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Compañia Nacional de Gas, S.A. de C.V pendiente\2014\02-2014\"/>
    </mc:Choice>
  </mc:AlternateContent>
  <bookViews>
    <workbookView xWindow="8130" yWindow="2295" windowWidth="19440" windowHeight="10035" tabRatio="940" activeTab="3"/>
  </bookViews>
  <sheets>
    <sheet name="Caratula" sheetId="9" r:id="rId1"/>
    <sheet name="Promedios Cruce l" sheetId="6" r:id="rId2"/>
    <sheet name="Promedios Cruce 2" sheetId="1" r:id="rId3"/>
    <sheet name="Máximos Cruce l" sheetId="7" r:id="rId4"/>
    <sheet name="Máximos Cruce 2" sheetId="4" r:id="rId5"/>
    <sheet name="Mínimos Cruce l" sheetId="5" r:id="rId6"/>
    <sheet name="Mínimos Cruce 2" sheetId="8" r:id="rId7"/>
    <sheet name=" Analisis" sheetId="10" r:id="rId8"/>
    <sheet name="formula" sheetId="11" r:id="rId9"/>
  </sheets>
  <definedNames>
    <definedName name="_xlnm.Print_Area" localSheetId="4">'Máximos Cruce 2'!$A$1:$K$45</definedName>
    <definedName name="_xlnm.Print_Area" localSheetId="3">'Máximos Cruce l'!$A$1:$K$45</definedName>
    <definedName name="_xlnm.Print_Area" localSheetId="6">'Mínimos Cruce 2'!$A$1:$K$45</definedName>
    <definedName name="_xlnm.Print_Area" localSheetId="5">'Mínimos Cruce l'!$A$1:$K$45</definedName>
    <definedName name="_xlnm.Print_Area" localSheetId="2">'Promedios Cruce 2'!$A$1:$N$49</definedName>
    <definedName name="_xlnm.Print_Area" localSheetId="1">'Promedios Cruce l'!$A$1:$N$49</definedName>
    <definedName name="regiones" localSheetId="4">'Máximos Cruce 2'!$M$4:$M$5</definedName>
    <definedName name="regiones" localSheetId="3">'Máximos Cruce l'!$M$4:$M$5</definedName>
    <definedName name="regiones" localSheetId="6">'Mínimos Cruce 2'!$M$4:$M$5</definedName>
    <definedName name="regiones" localSheetId="5">'Mínimos Cruce l'!$M$4:$M$5</definedName>
    <definedName name="regiones" localSheetId="1">'Promedios Cruce l'!$Q$4:$Q$5</definedName>
    <definedName name="regiones">'Promedios Cruce 2'!$Q$4:$Q$5</definedName>
  </definedNames>
  <calcPr calcId="152511"/>
</workbook>
</file>

<file path=xl/calcChain.xml><?xml version="1.0" encoding="utf-8"?>
<calcChain xmlns="http://schemas.openxmlformats.org/spreadsheetml/2006/main">
  <c r="B8" i="11" l="1"/>
  <c r="B10" i="11" s="1"/>
  <c r="B12" i="11" s="1"/>
</calcChain>
</file>

<file path=xl/sharedStrings.xml><?xml version="1.0" encoding="utf-8"?>
<sst xmlns="http://schemas.openxmlformats.org/spreadsheetml/2006/main" count="201" uniqueCount="38">
  <si>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</si>
  <si>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</si>
  <si>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</si>
  <si>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</si>
  <si>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</si>
  <si>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</si>
  <si>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</si>
  <si>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</si>
  <si>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</si>
  <si>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</si>
  <si>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</si>
  <si>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</si>
  <si>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</si>
  <si>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</si>
  <si>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</si>
  <si>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</si>
  <si>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</si>
  <si>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</si>
  <si>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</si>
  <si>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</si>
  <si>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</si>
  <si>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</si>
  <si>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</si>
  <si>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</si>
  <si>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</si>
  <si>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</si>
  <si>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</si>
  <si>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Cruce Internacional l - Estacion Importacion Rio Bravo</t>
  </si>
  <si>
    <t>Cruce Internacional 2 - Estacion Importacion Phenix</t>
  </si>
  <si>
    <t xml:space="preserve">Compañía Nacional de Gas SA de CV  -  Permiso  G/11/DIS/1997 </t>
  </si>
  <si>
    <t>1 btu= 1055.06 jouls</t>
  </si>
  <si>
    <t>pies/mts3</t>
  </si>
  <si>
    <t>MJ</t>
  </si>
  <si>
    <t>G/Jouls</t>
  </si>
  <si>
    <t>BTU</t>
  </si>
  <si>
    <t>NO</t>
  </si>
  <si>
    <t>Cruce Internacional ll - Estacion Importacion Phenix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</si>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</sst>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1" xfId="0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0" fillId="7" borderId="0" xfId="0" applyFill="1"/>
    <xf numFmtId="0" fontId="13" fillId="0" borderId="0" xfId="0" applyFont="1"/>
    <xf numFmtId="0" fontId="9" fillId="0" borderId="33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38100</xdr:rowOff>
    </xdr:from>
    <xdr:to>
      <xdr:col>10</xdr:col>
      <xdr:colOff>576297</xdr:colOff>
      <xdr:row>57</xdr:row>
      <xdr:rowOff>60300</xdr:rowOff>
    </xdr:to>
    <xdr:pic>
      <xdr:nvPicPr>
        <xdr:cNvPr id="3" name="2 Imagen" descr="Informe Mensual Especificacin Gas 10 Marzo 201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371600"/>
          <a:ext cx="7386672" cy="9547200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22</xdr:row>
      <xdr:rowOff>161925</xdr:rowOff>
    </xdr:from>
    <xdr:to>
      <xdr:col>3</xdr:col>
      <xdr:colOff>152400</xdr:colOff>
      <xdr:row>25</xdr:row>
      <xdr:rowOff>142875</xdr:rowOff>
    </xdr:to>
    <xdr:sp macro="" textlink="">
      <xdr:nvSpPr>
        <xdr:cNvPr id="2" name="CuadroTexto 1"/>
        <xdr:cNvSpPr txBox="1"/>
      </xdr:nvSpPr>
      <xdr:spPr>
        <a:xfrm>
          <a:off x="1219200" y="4352925"/>
          <a:ext cx="12192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Son las tomadas en febrero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161927</xdr:colOff>
      <xdr:row>4</xdr:row>
      <xdr:rowOff>47625</xdr:rowOff>
    </xdr:from>
    <xdr:to>
      <xdr:col>23</xdr:col>
      <xdr:colOff>171942</xdr:colOff>
      <xdr:row>53</xdr:row>
      <xdr:rowOff>38100</xdr:rowOff>
    </xdr:to>
    <xdr:pic>
      <xdr:nvPicPr>
        <xdr:cNvPr id="6" name="5 Imagen" descr="WTG analisis gas mes de Feb.201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2" y="885825"/>
          <a:ext cx="7220440" cy="932497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4</xdr:row>
      <xdr:rowOff>66675</xdr:rowOff>
    </xdr:from>
    <xdr:to>
      <xdr:col>13</xdr:col>
      <xdr:colOff>7762</xdr:colOff>
      <xdr:row>55</xdr:row>
      <xdr:rowOff>89175</xdr:rowOff>
    </xdr:to>
    <xdr:pic>
      <xdr:nvPicPr>
        <xdr:cNvPr id="7" name="6 Imagen" descr="WTG gas analisis cruce l 27Feb1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425" y="904875"/>
          <a:ext cx="7494412" cy="973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K17:M19"/>
  <sheetViews>
    <sheetView topLeftCell="A10" workbookViewId="0">
      <selection activeCell="N22" sqref="N22"/>
    </sheetView>
  </sheetViews>
  <sheetFormatPr baseColWidth="10" defaultRowHeight="15" x14ac:dyDescent="0.25"/>
  <sheetData>
    <row r="17" spans="11:13" x14ac:dyDescent="0.25">
      <c r="K17" s="50"/>
    </row>
    <row r="19" spans="11:13" x14ac:dyDescent="0.25">
      <c r="M19" s="5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49"/>
  <sheetViews>
    <sheetView showGridLines="0" workbookViewId="0">
      <selection activeCell="N35" sqref="N3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36"/>
      <c r="M2" s="29"/>
      <c r="N2" s="29"/>
    </row>
    <row r="3" spans="1:17" x14ac:dyDescent="0.25">
      <c r="A3" s="62" t="s">
        <v>1</v>
      </c>
      <c r="B3" s="63"/>
      <c r="C3" s="65" t="s">
        <v>27</v>
      </c>
      <c r="D3" s="65"/>
      <c r="E3" s="65"/>
      <c r="F3" s="65"/>
      <c r="G3" s="65"/>
      <c r="H3" s="65"/>
      <c r="I3" s="65"/>
      <c r="J3" s="65"/>
      <c r="K3" s="65"/>
      <c r="L3" s="36"/>
      <c r="M3" s="29"/>
      <c r="N3" s="29"/>
    </row>
    <row r="4" spans="1:17" ht="15.75" thickBot="1" x14ac:dyDescent="0.3">
      <c r="A4" s="62" t="s">
        <v>2</v>
      </c>
      <c r="B4" s="62"/>
      <c r="C4" s="66" t="s">
        <v>9</v>
      </c>
      <c r="D4" s="66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41697</v>
      </c>
      <c r="B7" s="11">
        <v>78.983999999999995</v>
      </c>
      <c r="C7" s="10">
        <v>0.92600000000000005</v>
      </c>
      <c r="D7" s="10">
        <v>0.17399999999999999</v>
      </c>
      <c r="E7" s="10">
        <v>1.1000000000000001</v>
      </c>
      <c r="F7" s="10">
        <v>12.317</v>
      </c>
      <c r="G7" s="10" t="s">
        <v>37</v>
      </c>
      <c r="H7" s="10" t="s">
        <v>37</v>
      </c>
      <c r="I7" s="10">
        <v>45.689900000000002</v>
      </c>
      <c r="J7" s="10" t="s">
        <v>37</v>
      </c>
      <c r="K7" s="10" t="s">
        <v>37</v>
      </c>
      <c r="L7" s="38"/>
      <c r="M7" s="30" t="s">
        <v>35</v>
      </c>
      <c r="N7" s="30"/>
    </row>
    <row r="8" spans="1:17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  <c r="L8" s="39"/>
      <c r="M8" s="35"/>
      <c r="N8" s="35"/>
    </row>
    <row r="9" spans="1:17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  <c r="L9" s="39"/>
      <c r="M9" s="35"/>
      <c r="N9" s="35"/>
    </row>
    <row r="10" spans="1:17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  <c r="L10" s="39"/>
      <c r="M10" s="35"/>
      <c r="N10" s="35"/>
    </row>
    <row r="11" spans="1:17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  <c r="L11" s="39"/>
      <c r="M11" s="35"/>
      <c r="N11" s="35"/>
    </row>
    <row r="12" spans="1:17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  <c r="L12" s="39"/>
      <c r="M12" s="35"/>
      <c r="N12" s="35"/>
    </row>
    <row r="13" spans="1:17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  <c r="L13" s="39"/>
      <c r="M13" s="35"/>
      <c r="N13" s="35"/>
    </row>
    <row r="14" spans="1:17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  <c r="L14" s="39"/>
      <c r="M14" s="35"/>
      <c r="N14" s="35"/>
    </row>
    <row r="15" spans="1:17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  <c r="L15" s="39"/>
      <c r="M15" s="35"/>
      <c r="N15" s="35"/>
    </row>
    <row r="16" spans="1:17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  <c r="L16" s="39"/>
      <c r="M16" s="35"/>
      <c r="N16" s="35"/>
    </row>
    <row r="17" spans="1:14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  <c r="L17" s="39"/>
      <c r="M17" s="35"/>
      <c r="N17" s="35"/>
    </row>
    <row r="18" spans="1:14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  <c r="L18" s="39"/>
      <c r="M18" s="35"/>
      <c r="N18" s="35"/>
    </row>
    <row r="19" spans="1:14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  <c r="L19" s="39"/>
      <c r="M19" s="35"/>
      <c r="N19" s="35"/>
    </row>
    <row r="20" spans="1:14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  <c r="L20" s="39"/>
      <c r="M20" s="35"/>
      <c r="N20" s="35"/>
    </row>
    <row r="21" spans="1:14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  <c r="L21" s="39"/>
      <c r="M21" s="35"/>
      <c r="N21" s="35"/>
    </row>
    <row r="22" spans="1:14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  <c r="L22" s="39"/>
      <c r="M22" s="35"/>
      <c r="N22" s="35"/>
    </row>
    <row r="23" spans="1:14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  <c r="L23" s="39"/>
      <c r="M23" s="35"/>
      <c r="N23" s="35"/>
    </row>
    <row r="24" spans="1:14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  <c r="L24" s="39"/>
      <c r="M24" s="35"/>
      <c r="N24" s="35"/>
    </row>
    <row r="25" spans="1:14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  <c r="L25" s="39"/>
      <c r="M25" s="35"/>
      <c r="N25" s="35"/>
    </row>
    <row r="26" spans="1:14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  <c r="L26" s="39"/>
      <c r="M26" s="35"/>
      <c r="N26" s="35"/>
    </row>
    <row r="27" spans="1:14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  <c r="L27" s="39"/>
      <c r="M27" s="35"/>
      <c r="N27" s="35"/>
    </row>
    <row r="28" spans="1:14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  <c r="L28" s="39"/>
      <c r="M28" s="35"/>
      <c r="N28" s="35"/>
    </row>
    <row r="29" spans="1:14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  <c r="L29" s="39"/>
      <c r="M29" s="35"/>
      <c r="N29" s="35"/>
    </row>
    <row r="30" spans="1:14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  <c r="L30" s="39"/>
      <c r="M30" s="35"/>
      <c r="N30" s="35"/>
    </row>
    <row r="31" spans="1:14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  <c r="L31" s="39"/>
      <c r="M31" s="35"/>
      <c r="N31" s="35"/>
    </row>
    <row r="32" spans="1:14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  <c r="L32" s="39"/>
      <c r="M32" s="35"/>
      <c r="N32" s="35"/>
    </row>
    <row r="33" spans="1:14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  <c r="L33" s="39"/>
      <c r="M33" s="35"/>
      <c r="N33" s="35"/>
    </row>
    <row r="34" spans="1:14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  <c r="L34" s="39"/>
      <c r="M34" s="35"/>
      <c r="N34" s="35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39"/>
      <c r="M35" s="35"/>
      <c r="N35" s="35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39"/>
      <c r="M36" s="35"/>
      <c r="N36" s="35"/>
    </row>
    <row r="37" spans="1:14" ht="12" customHeight="1" thickBot="1" x14ac:dyDescent="0.3">
      <c r="A37" s="41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39"/>
      <c r="M37" s="35"/>
      <c r="N37" s="35"/>
    </row>
    <row r="38" spans="1:14" ht="17.25" customHeight="1" x14ac:dyDescent="0.25">
      <c r="A38" s="51" t="s">
        <v>26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11">
        <v>78.983999999999995</v>
      </c>
      <c r="C40" s="10">
        <v>0.92600000000000005</v>
      </c>
      <c r="D40" s="10">
        <v>0.17399999999999999</v>
      </c>
      <c r="E40" s="10">
        <v>1.1000000000000001</v>
      </c>
      <c r="F40" s="10">
        <v>12.317</v>
      </c>
      <c r="G40" s="10" t="s">
        <v>37</v>
      </c>
      <c r="H40" s="10" t="s">
        <v>37</v>
      </c>
      <c r="I40" s="10">
        <v>45.689900000000002</v>
      </c>
      <c r="J40" s="10" t="s">
        <v>37</v>
      </c>
      <c r="K40" s="10" t="s">
        <v>37</v>
      </c>
      <c r="L40" s="28"/>
    </row>
    <row r="41" spans="1:14" x14ac:dyDescent="0.25">
      <c r="A41" s="20" t="s">
        <v>18</v>
      </c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28"/>
    </row>
    <row r="42" spans="1:14" x14ac:dyDescent="0.25">
      <c r="A42" s="21" t="s">
        <v>19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28"/>
    </row>
    <row r="43" spans="1:14" ht="15.75" thickBot="1" x14ac:dyDescent="0.3">
      <c r="A43" s="24" t="s">
        <v>25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3.937007874015748E-2" right="3.937007874015748E-2" top="0.19685039370078741" bottom="0.19685039370078741" header="0.31496062992125984" footer="0.11811023622047245"/>
  <pageSetup scale="9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</sheetPr>
  <dimension ref="A1:Q49"/>
  <sheetViews>
    <sheetView showGridLines="0" workbookViewId="0">
      <selection activeCell="C22" sqref="C2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36"/>
      <c r="M2" s="29"/>
      <c r="N2" s="29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6"/>
      <c r="M3" s="29"/>
      <c r="N3" s="29"/>
    </row>
    <row r="4" spans="1:17" ht="15.75" thickBot="1" x14ac:dyDescent="0.3">
      <c r="A4" s="62" t="s">
        <v>2</v>
      </c>
      <c r="B4" s="62"/>
      <c r="C4" s="66" t="s">
        <v>9</v>
      </c>
      <c r="D4" s="66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41697</v>
      </c>
      <c r="B7" s="11">
        <v>85.7</v>
      </c>
      <c r="C7" s="10">
        <v>0.72499999999999998</v>
      </c>
      <c r="D7" s="10">
        <v>0.36199999999999999</v>
      </c>
      <c r="E7" s="10">
        <v>1.087</v>
      </c>
      <c r="F7" s="10">
        <v>8.1389999999999993</v>
      </c>
      <c r="G7" s="10" t="s">
        <v>37</v>
      </c>
      <c r="H7" s="10" t="s">
        <v>37</v>
      </c>
      <c r="I7" s="10">
        <v>43.055</v>
      </c>
      <c r="J7" s="10" t="s">
        <v>37</v>
      </c>
      <c r="K7" s="10" t="s">
        <v>37</v>
      </c>
      <c r="L7" s="38"/>
      <c r="M7" s="30" t="s">
        <v>35</v>
      </c>
      <c r="N7" s="30"/>
    </row>
    <row r="8" spans="1:17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  <c r="L8" s="39"/>
      <c r="M8" s="35"/>
      <c r="N8" s="35"/>
    </row>
    <row r="9" spans="1:17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  <c r="L9" s="39"/>
      <c r="M9" s="35"/>
      <c r="N9" s="35"/>
    </row>
    <row r="10" spans="1:17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  <c r="L10" s="39"/>
      <c r="M10" s="35"/>
      <c r="N10" s="35"/>
    </row>
    <row r="11" spans="1:17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  <c r="L11" s="39"/>
      <c r="M11" s="35"/>
      <c r="N11" s="35"/>
    </row>
    <row r="12" spans="1:17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  <c r="L12" s="39"/>
      <c r="M12" s="35"/>
      <c r="N12" s="35"/>
    </row>
    <row r="13" spans="1:17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  <c r="L13" s="39"/>
      <c r="M13" s="35"/>
      <c r="N13" s="35"/>
    </row>
    <row r="14" spans="1:17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  <c r="L14" s="39"/>
      <c r="M14" s="35"/>
      <c r="N14" s="35"/>
    </row>
    <row r="15" spans="1:17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  <c r="L15" s="39"/>
      <c r="M15" s="35"/>
      <c r="N15" s="35"/>
    </row>
    <row r="16" spans="1:17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  <c r="L16" s="39"/>
      <c r="M16" s="35"/>
      <c r="N16" s="35"/>
    </row>
    <row r="17" spans="1:14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  <c r="L17" s="39"/>
      <c r="M17" s="35"/>
      <c r="N17" s="35"/>
    </row>
    <row r="18" spans="1:14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  <c r="L18" s="39"/>
      <c r="M18" s="35"/>
      <c r="N18" s="35"/>
    </row>
    <row r="19" spans="1:14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  <c r="L19" s="39"/>
      <c r="M19" s="35"/>
      <c r="N19" s="35"/>
    </row>
    <row r="20" spans="1:14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  <c r="L20" s="39"/>
      <c r="M20" s="35"/>
      <c r="N20" s="35"/>
    </row>
    <row r="21" spans="1:14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  <c r="L21" s="39"/>
      <c r="M21" s="35"/>
      <c r="N21" s="35"/>
    </row>
    <row r="22" spans="1:14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  <c r="L22" s="39"/>
      <c r="M22" s="35"/>
      <c r="N22" s="35"/>
    </row>
    <row r="23" spans="1:14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  <c r="L23" s="39"/>
      <c r="M23" s="35"/>
      <c r="N23" s="35"/>
    </row>
    <row r="24" spans="1:14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  <c r="L24" s="39"/>
      <c r="M24" s="35"/>
      <c r="N24" s="35"/>
    </row>
    <row r="25" spans="1:14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  <c r="L25" s="39"/>
      <c r="M25" s="35"/>
      <c r="N25" s="35"/>
    </row>
    <row r="26" spans="1:14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  <c r="L26" s="39"/>
      <c r="M26" s="35"/>
      <c r="N26" s="35"/>
    </row>
    <row r="27" spans="1:14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  <c r="L27" s="39"/>
      <c r="M27" s="35"/>
      <c r="N27" s="35"/>
    </row>
    <row r="28" spans="1:14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  <c r="L28" s="39"/>
      <c r="M28" s="35"/>
      <c r="N28" s="35"/>
    </row>
    <row r="29" spans="1:14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  <c r="L29" s="39"/>
      <c r="M29" s="35"/>
      <c r="N29" s="35"/>
    </row>
    <row r="30" spans="1:14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  <c r="L30" s="39"/>
      <c r="M30" s="35"/>
      <c r="N30" s="35"/>
    </row>
    <row r="31" spans="1:14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  <c r="L31" s="39"/>
      <c r="M31" s="35"/>
      <c r="N31" s="35"/>
    </row>
    <row r="32" spans="1:14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  <c r="L32" s="39"/>
      <c r="M32" s="35"/>
      <c r="N32" s="35"/>
    </row>
    <row r="33" spans="1:14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  <c r="L33" s="39"/>
      <c r="M33" s="35"/>
      <c r="N33" s="35"/>
    </row>
    <row r="34" spans="1:14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  <c r="L34" s="39"/>
      <c r="M34" s="35"/>
      <c r="N34" s="35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39"/>
      <c r="M35" s="35"/>
      <c r="N35" s="35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39"/>
      <c r="M36" s="35"/>
      <c r="N36" s="35"/>
    </row>
    <row r="37" spans="1:14" ht="12" customHeight="1" thickBot="1" x14ac:dyDescent="0.3">
      <c r="A37" s="41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39"/>
      <c r="M37" s="35"/>
      <c r="N37" s="35"/>
    </row>
    <row r="38" spans="1:14" ht="17.25" customHeight="1" x14ac:dyDescent="0.25">
      <c r="A38" s="51" t="s">
        <v>26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11">
        <v>85.7</v>
      </c>
      <c r="C40" s="10">
        <v>0.72499999999999998</v>
      </c>
      <c r="D40" s="10">
        <v>0.36199999999999999</v>
      </c>
      <c r="E40" s="10">
        <v>1.087</v>
      </c>
      <c r="F40" s="10">
        <v>8.1389999999999993</v>
      </c>
      <c r="G40" s="10" t="s">
        <v>37</v>
      </c>
      <c r="H40" s="10" t="s">
        <v>37</v>
      </c>
      <c r="I40" s="10">
        <v>43.055</v>
      </c>
      <c r="J40" s="10" t="s">
        <v>37</v>
      </c>
      <c r="K40" s="10" t="s">
        <v>37</v>
      </c>
      <c r="L40" s="28"/>
    </row>
    <row r="41" spans="1:14" x14ac:dyDescent="0.25">
      <c r="A41" s="20" t="s">
        <v>18</v>
      </c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28"/>
    </row>
    <row r="42" spans="1:14" x14ac:dyDescent="0.25">
      <c r="A42" s="21" t="s">
        <v>19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28"/>
    </row>
    <row r="43" spans="1:14" ht="15.75" thickBot="1" x14ac:dyDescent="0.3">
      <c r="A43" s="24" t="s">
        <v>25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3.937007874015748E-2" right="3.937007874015748E-2" top="0.19685039370078741" bottom="0.19685039370078741" header="0.31496062992125984" footer="0.11811023622047245"/>
  <pageSetup scale="90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5"/>
  <sheetViews>
    <sheetView showGridLines="0" tabSelected="1" workbookViewId="0">
      <selection activeCell="C20" sqref="C20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6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27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2" t="s">
        <v>2</v>
      </c>
      <c r="B4" s="62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41697</v>
      </c>
      <c r="B7" s="11">
        <v>78.983999999999995</v>
      </c>
      <c r="C7" s="10">
        <v>0.92600000000000005</v>
      </c>
      <c r="D7" s="10">
        <v>0.17399999999999999</v>
      </c>
      <c r="E7" s="10">
        <v>1.1000000000000001</v>
      </c>
      <c r="F7" s="10">
        <v>12.317</v>
      </c>
      <c r="G7" s="10" t="s">
        <v>37</v>
      </c>
      <c r="H7" s="10" t="s">
        <v>37</v>
      </c>
      <c r="I7" s="10">
        <v>45.689900000000002</v>
      </c>
      <c r="J7" s="10" t="s">
        <v>37</v>
      </c>
      <c r="K7" s="10" t="s">
        <v>37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11">
        <v>78.983999999999995</v>
      </c>
      <c r="C39" s="10">
        <v>0.92600000000000005</v>
      </c>
      <c r="D39" s="10">
        <v>0.17399999999999999</v>
      </c>
      <c r="E39" s="10">
        <v>1.1000000000000001</v>
      </c>
      <c r="F39" s="10">
        <v>12.317</v>
      </c>
      <c r="G39" s="10" t="s">
        <v>37</v>
      </c>
      <c r="H39" s="10" t="s">
        <v>37</v>
      </c>
      <c r="I39" s="10">
        <v>45.689900000000002</v>
      </c>
      <c r="J39" s="10" t="s">
        <v>37</v>
      </c>
      <c r="K39" s="10" t="s">
        <v>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x14ac:dyDescent="0.25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x14ac:dyDescent="0.25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3.937007874015748E-2" right="3.937007874015748E-2" top="0.19685039370078741" bottom="0.19685039370078741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5"/>
  <sheetViews>
    <sheetView showGridLines="0" workbookViewId="0">
      <selection activeCell="E28" sqref="E2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6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2" t="s">
        <v>2</v>
      </c>
      <c r="B4" s="62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41697</v>
      </c>
      <c r="B7" s="11">
        <v>85.7</v>
      </c>
      <c r="C7" s="10">
        <v>0.72499999999999998</v>
      </c>
      <c r="D7" s="10">
        <v>0.36199999999999999</v>
      </c>
      <c r="E7" s="10">
        <v>1.087</v>
      </c>
      <c r="F7" s="10">
        <v>8.1389999999999993</v>
      </c>
      <c r="G7" s="10" t="s">
        <v>37</v>
      </c>
      <c r="H7" s="10" t="s">
        <v>37</v>
      </c>
      <c r="I7" s="10">
        <v>43.055</v>
      </c>
      <c r="J7" s="10" t="s">
        <v>37</v>
      </c>
      <c r="K7" s="10" t="s">
        <v>37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11">
        <v>85.7</v>
      </c>
      <c r="C39" s="10">
        <v>0.72499999999999998</v>
      </c>
      <c r="D39" s="10">
        <v>0.36199999999999999</v>
      </c>
      <c r="E39" s="10">
        <v>1.087</v>
      </c>
      <c r="F39" s="10">
        <v>8.1389999999999993</v>
      </c>
      <c r="G39" s="10" t="s">
        <v>37</v>
      </c>
      <c r="H39" s="10" t="s">
        <v>37</v>
      </c>
      <c r="I39" s="10">
        <v>43.055</v>
      </c>
      <c r="J39" s="10" t="s">
        <v>37</v>
      </c>
      <c r="K39" s="10" t="s">
        <v>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x14ac:dyDescent="0.25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x14ac:dyDescent="0.25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B31" sqref="B3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27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2" t="s">
        <v>2</v>
      </c>
      <c r="B4" s="62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41697</v>
      </c>
      <c r="B7" s="11">
        <v>78.983999999999995</v>
      </c>
      <c r="C7" s="10">
        <v>0.92600000000000005</v>
      </c>
      <c r="D7" s="10">
        <v>0.17399999999999999</v>
      </c>
      <c r="E7" s="10">
        <v>1.1000000000000001</v>
      </c>
      <c r="F7" s="10">
        <v>12.317</v>
      </c>
      <c r="G7" s="10" t="s">
        <v>37</v>
      </c>
      <c r="H7" s="10" t="s">
        <v>37</v>
      </c>
      <c r="I7" s="10">
        <v>45.689900000000002</v>
      </c>
      <c r="J7" s="10" t="s">
        <v>37</v>
      </c>
      <c r="K7" s="10" t="s">
        <v>37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11">
        <v>78.983999999999995</v>
      </c>
      <c r="C39" s="10">
        <v>0.92600000000000005</v>
      </c>
      <c r="D39" s="10">
        <v>0.17399999999999999</v>
      </c>
      <c r="E39" s="10">
        <v>1.1000000000000001</v>
      </c>
      <c r="F39" s="10">
        <v>12.317</v>
      </c>
      <c r="G39" s="10" t="s">
        <v>37</v>
      </c>
      <c r="H39" s="10" t="s">
        <v>37</v>
      </c>
      <c r="I39" s="10">
        <v>45.689900000000002</v>
      </c>
      <c r="J39" s="10" t="s">
        <v>37</v>
      </c>
      <c r="K39" s="10" t="s">
        <v>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M41" sqref="M4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29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2" t="s">
        <v>2</v>
      </c>
      <c r="B4" s="62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41697</v>
      </c>
      <c r="B7" s="11">
        <v>85.7</v>
      </c>
      <c r="C7" s="10">
        <v>0.72499999999999998</v>
      </c>
      <c r="D7" s="10">
        <v>0.36199999999999999</v>
      </c>
      <c r="E7" s="10">
        <v>1.087</v>
      </c>
      <c r="F7" s="10">
        <v>8.1389999999999993</v>
      </c>
      <c r="G7" s="10" t="s">
        <v>37</v>
      </c>
      <c r="H7" s="10" t="s">
        <v>37</v>
      </c>
      <c r="I7" s="10">
        <v>43.055</v>
      </c>
      <c r="J7" s="10" t="s">
        <v>37</v>
      </c>
      <c r="K7" s="10" t="s">
        <v>37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11">
        <v>85.7</v>
      </c>
      <c r="C39" s="10">
        <v>0.72499999999999998</v>
      </c>
      <c r="D39" s="10">
        <v>0.36199999999999999</v>
      </c>
      <c r="E39" s="10">
        <v>1.087</v>
      </c>
      <c r="F39" s="10">
        <v>8.1389999999999993</v>
      </c>
      <c r="G39" s="10" t="s">
        <v>37</v>
      </c>
      <c r="H39" s="10" t="s">
        <v>37</v>
      </c>
      <c r="I39" s="10">
        <v>43.055</v>
      </c>
      <c r="J39" s="10" t="s">
        <v>37</v>
      </c>
      <c r="K39" s="10" t="s">
        <v>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15"/>
  <sheetViews>
    <sheetView workbookViewId="0">
      <selection activeCell="F2" sqref="F2"/>
    </sheetView>
  </sheetViews>
  <sheetFormatPr baseColWidth="10" defaultRowHeight="15" x14ac:dyDescent="0.25"/>
  <cols>
    <col min="11" max="11" width="2.85546875" customWidth="1"/>
    <col min="12" max="12" width="3.5703125" customWidth="1"/>
    <col min="13" max="13" width="2.5703125" customWidth="1"/>
    <col min="14" max="14" width="5.28515625" customWidth="1"/>
  </cols>
  <sheetData>
    <row r="4" spans="2:22" ht="21" x14ac:dyDescent="0.35">
      <c r="B4" s="92" t="s">
        <v>27</v>
      </c>
      <c r="C4" s="92"/>
      <c r="D4" s="92"/>
      <c r="E4" s="92"/>
      <c r="F4" s="92"/>
      <c r="G4" s="92"/>
      <c r="H4" s="92"/>
      <c r="I4" s="92"/>
      <c r="J4" s="92"/>
      <c r="K4" s="92"/>
      <c r="M4" s="92" t="s">
        <v>36</v>
      </c>
      <c r="N4" s="92"/>
      <c r="O4" s="92"/>
      <c r="P4" s="92"/>
      <c r="Q4" s="92"/>
      <c r="R4" s="92"/>
      <c r="S4" s="92"/>
      <c r="T4" s="92"/>
      <c r="U4" s="92"/>
      <c r="V4" s="92"/>
    </row>
    <row r="15" spans="2:22" x14ac:dyDescent="0.25">
      <c r="B15" s="50"/>
    </row>
  </sheetData>
  <mergeCells count="2">
    <mergeCell ref="M4:V4"/>
    <mergeCell ref="B4:K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workbookViewId="0">
      <selection activeCell="B7" sqref="B7"/>
    </sheetView>
  </sheetViews>
  <sheetFormatPr baseColWidth="10" defaultRowHeight="15" x14ac:dyDescent="0.25"/>
  <sheetData>
    <row r="4" spans="1:2" x14ac:dyDescent="0.25">
      <c r="B4" t="s">
        <v>30</v>
      </c>
    </row>
    <row r="6" spans="1:2" x14ac:dyDescent="0.25">
      <c r="A6" t="s">
        <v>34</v>
      </c>
      <c r="B6" s="49">
        <v>1155.5999999999999</v>
      </c>
    </row>
    <row r="7" spans="1:2" x14ac:dyDescent="0.25">
      <c r="B7">
        <v>1055.06</v>
      </c>
    </row>
    <row r="8" spans="1:2" x14ac:dyDescent="0.25">
      <c r="B8">
        <f>SUM(B6*B7)</f>
        <v>1219227.3359999999</v>
      </c>
    </row>
    <row r="9" spans="1:2" x14ac:dyDescent="0.25">
      <c r="A9" t="s">
        <v>31</v>
      </c>
      <c r="B9">
        <v>35.314</v>
      </c>
    </row>
    <row r="10" spans="1:2" x14ac:dyDescent="0.25">
      <c r="A10" t="s">
        <v>33</v>
      </c>
      <c r="B10">
        <f>SUM(B9)*(B8)</f>
        <v>43055794.143503994</v>
      </c>
    </row>
    <row r="11" spans="1:2" x14ac:dyDescent="0.25">
      <c r="B11" s="48">
        <v>1000000</v>
      </c>
    </row>
    <row r="12" spans="1:2" x14ac:dyDescent="0.25">
      <c r="A12" t="s">
        <v>32</v>
      </c>
      <c r="B12">
        <f>SUM(B10/B11)</f>
        <v>43.055794143503995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Caratula</vt:lpstr>
      <vt:lpstr>Promedios Cruce l</vt:lpstr>
      <vt:lpstr>Promedios Cruce 2</vt:lpstr>
      <vt:lpstr>Máximos Cruce l</vt:lpstr>
      <vt:lpstr>Máximos Cruce 2</vt:lpstr>
      <vt:lpstr>Mínimos Cruce l</vt:lpstr>
      <vt:lpstr>Mínimos Cruce 2</vt:lpstr>
      <vt:lpstr> Analisis</vt:lpstr>
      <vt:lpstr>formula</vt:lpstr>
      <vt:lpstr>'Máximos Cruce 2'!Área_de_impresión</vt:lpstr>
      <vt:lpstr>'Máximos Cruce l'!Área_de_impresión</vt:lpstr>
      <vt:lpstr>'Mínimos Cruce 2'!Área_de_impresión</vt:lpstr>
      <vt:lpstr>'Mínimos Cruce l'!Área_de_impresión</vt:lpstr>
      <vt:lpstr>'Promedios Cruce 2'!Área_de_impresión</vt:lpstr>
      <vt:lpstr>'Promedios Cruce l'!Área_de_impresión</vt:lpstr>
      <vt:lpstr>'Máximos Cruce 2'!regiones</vt:lpstr>
      <vt:lpstr>'Máximos Cruce l'!regiones</vt:lpstr>
      <vt:lpstr>'Mínimos Cruce 2'!regiones</vt:lpstr>
      <vt:lpstr>'Mínimos Cruce l'!regiones</vt:lpstr>
      <vt:lpstr>'Promedios Cruce l'!regiones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2014-03-04T18:43:53Z</cp:lastPrinted>
  <dcterms:created xsi:type="dcterms:W3CDTF">2012-05-21T15:11:37Z</dcterms:created>
  <dcterms:modified xsi:type="dcterms:W3CDTF">2014-03-12T16:11:54Z</dcterms:modified>
</cp:coreProperties>
</file>