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ECOGAS MÉXICO, S. DE R.L. DE C.V\2014\05-2014\"/>
    </mc:Choice>
  </mc:AlternateContent>
  <bookViews>
    <workbookView xWindow="8130" yWindow="2295" windowWidth="19440" windowHeight="10035" tabRatio="868"/>
  </bookViews>
  <sheets>
    <sheet name="Caratula" sheetId="9" r:id="rId1"/>
    <sheet name="Promedios Cruce l" sheetId="6" r:id="rId2"/>
    <sheet name="Promedios Cruce 2" sheetId="1" r:id="rId3"/>
    <sheet name="Máximos Cruce l" sheetId="7" r:id="rId4"/>
    <sheet name="Máximos Cruce 2" sheetId="4" r:id="rId5"/>
    <sheet name="Mínimos Cruce l" sheetId="5" r:id="rId6"/>
    <sheet name="Mínimos Cruce 2" sheetId="8" r:id="rId7"/>
    <sheet name=" Analisis" sheetId="10" r:id="rId8"/>
    <sheet name="formula" sheetId="11" r:id="rId9"/>
  </sheets>
  <definedNames>
    <definedName name="_xlnm.Print_Area" localSheetId="4">'Máximos Cruce 2'!$A$1:$K$45</definedName>
    <definedName name="_xlnm.Print_Area" localSheetId="3">'Máximos Cruce l'!$A$1:$K$45</definedName>
    <definedName name="_xlnm.Print_Area" localSheetId="6">'Mínimos Cruce 2'!$A$1:$K$45</definedName>
    <definedName name="_xlnm.Print_Area" localSheetId="5">'Mínimos Cruce l'!$A$1:$K$45</definedName>
    <definedName name="_xlnm.Print_Area" localSheetId="2">'Promedios Cruce 2'!$A$1:$N$49</definedName>
    <definedName name="_xlnm.Print_Area" localSheetId="1">'Promedios Cruce l'!$A$1:$N$49</definedName>
    <definedName name="regiones" localSheetId="4">'Máximos Cruce 2'!$M$4:$M$5</definedName>
    <definedName name="regiones" localSheetId="3">'Máximos Cruce l'!$M$4:$M$5</definedName>
    <definedName name="regiones" localSheetId="6">'Mínimos Cruce 2'!$M$4:$M$5</definedName>
    <definedName name="regiones" localSheetId="5">'Mínimos Cruce l'!$M$4:$M$5</definedName>
    <definedName name="regiones" localSheetId="1">'Promedios Cruce l'!$Q$4:$Q$5</definedName>
    <definedName name="regiones">'Promedios Cruce 2'!$Q$4:$Q$5</definedName>
  </definedNames>
  <calcPr calcId="152511"/>
</workbook>
</file>

<file path=xl/calcChain.xml><?xml version="1.0" encoding="utf-8"?>
<calcChain xmlns="http://schemas.openxmlformats.org/spreadsheetml/2006/main">
  <c r="B8" i="11" l="1"/>
  <c r="B10" i="11" s="1"/>
  <c r="B12" i="11" s="1"/>
</calcChain>
</file>

<file path=xl/sharedStrings.xml><?xml version="1.0" encoding="utf-8"?>
<sst xmlns="http://schemas.openxmlformats.org/spreadsheetml/2006/main" count="186" uniqueCount="43">
  <si>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</si>
  <si>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</si>
  <si>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</si>
  <si>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</si>
  <si>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</si>
  <si>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</si>
  <si>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</si>
  <si>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</si>
  <si>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</si>
  <si>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</si>
  <si>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</si>
  <si>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</si>
  <si>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</si>
  <si>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</si>
  <si>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</si>
  <si>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</si>
  <si>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</si>
  <si>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</si>
  <si>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</si>
  <si>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</si>
  <si>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</si>
  <si>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</si>
  <si>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</si>
  <si>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</si>
  <si>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</si>
  <si>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</si>
  <si>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</si>
  <si>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Cruce Internacional l - Estacion Importacion Rio Bravo</t>
  </si>
  <si>
    <t>Cruce Internacional 2 - Estacion Importacion Phenix</t>
  </si>
  <si>
    <t xml:space="preserve">Compañía Nacional de Gas SA de CV  -  Permiso  G/11/DIS/1997 </t>
  </si>
  <si>
    <t>1 btu= 1055.06 jouls</t>
  </si>
  <si>
    <t>pies/mts3</t>
  </si>
  <si>
    <t>MJ</t>
  </si>
  <si>
    <t>G/Jouls</t>
  </si>
  <si>
    <t>BTU</t>
  </si>
  <si>
    <t>NO</t>
  </si>
  <si>
    <t>no</t>
  </si>
  <si>
    <t>1208 BTU/pie cubico = 45.008 MJ/m3</t>
  </si>
  <si>
    <t>1185.8 BTU/pie cubico =  44.18098 MJ/m3</t>
  </si>
  <si>
    <t>1207.1  BTU/pie cubico =   44.9746 MJ/m3</t>
  </si>
  <si>
    <t>Cruce Internacional l - Estación Importación Rio Bravo  Laboratorio de  WTG</t>
  </si>
  <si>
    <t>Cruce Internacional ll - Estación Importación Phenix Laboratorio de WTG</t>
  </si>
  <si>
    <t>Cruce Internacional ll - Estación Importación Phenix Laboratorio de  Conagas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</si>
</sst>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1" xfId="0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0" fillId="7" borderId="0" xfId="0" applyFill="1"/>
    <xf numFmtId="0" fontId="13" fillId="0" borderId="0" xfId="0" applyFont="1"/>
    <xf numFmtId="0" fontId="14" fillId="0" borderId="0" xfId="0" applyFont="1"/>
    <xf numFmtId="0" fontId="9" fillId="0" borderId="33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9525</xdr:rowOff>
    </xdr:from>
    <xdr:to>
      <xdr:col>11</xdr:col>
      <xdr:colOff>173240</xdr:colOff>
      <xdr:row>54</xdr:row>
      <xdr:rowOff>28800</xdr:rowOff>
    </xdr:to>
    <xdr:pic>
      <xdr:nvPicPr>
        <xdr:cNvPr id="3" name="2 Imagen" descr="Image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1" y="200025"/>
          <a:ext cx="7755139" cy="1008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114302</xdr:colOff>
      <xdr:row>6</xdr:row>
      <xdr:rowOff>4579</xdr:rowOff>
    </xdr:from>
    <xdr:to>
      <xdr:col>22</xdr:col>
      <xdr:colOff>619125</xdr:colOff>
      <xdr:row>53</xdr:row>
      <xdr:rowOff>95250</xdr:rowOff>
    </xdr:to>
    <xdr:pic>
      <xdr:nvPicPr>
        <xdr:cNvPr id="4" name="3 Imagen" descr="Image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7" y="1223779"/>
          <a:ext cx="6953248" cy="90441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104775</xdr:rowOff>
    </xdr:from>
    <xdr:to>
      <xdr:col>10</xdr:col>
      <xdr:colOff>136099</xdr:colOff>
      <xdr:row>53</xdr:row>
      <xdr:rowOff>49725</xdr:rowOff>
    </xdr:to>
    <xdr:pic>
      <xdr:nvPicPr>
        <xdr:cNvPr id="5" name="4 Imagen" descr="Image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" y="1133475"/>
          <a:ext cx="6955999" cy="9088950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</xdr:colOff>
      <xdr:row>6</xdr:row>
      <xdr:rowOff>19050</xdr:rowOff>
    </xdr:from>
    <xdr:to>
      <xdr:col>33</xdr:col>
      <xdr:colOff>22955</xdr:colOff>
      <xdr:row>53</xdr:row>
      <xdr:rowOff>72750</xdr:rowOff>
    </xdr:to>
    <xdr:pic>
      <xdr:nvPicPr>
        <xdr:cNvPr id="8" name="7 Imagen" descr="Image3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02025" y="1238250"/>
          <a:ext cx="6871430" cy="90072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51</xdr:row>
      <xdr:rowOff>171450</xdr:rowOff>
    </xdr:from>
    <xdr:to>
      <xdr:col>33</xdr:col>
      <xdr:colOff>116260</xdr:colOff>
      <xdr:row>99</xdr:row>
      <xdr:rowOff>103050</xdr:rowOff>
    </xdr:to>
    <xdr:pic>
      <xdr:nvPicPr>
        <xdr:cNvPr id="9" name="8 Imagen" descr="Image3b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11550" y="9963150"/>
          <a:ext cx="6955210" cy="907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K17:M29"/>
  <sheetViews>
    <sheetView tabSelected="1" workbookViewId="0">
      <selection activeCell="A22" sqref="A22"/>
    </sheetView>
  </sheetViews>
  <sheetFormatPr baseColWidth="10" defaultRowHeight="15" x14ac:dyDescent="0.25"/>
  <sheetData>
    <row r="17" spans="11:13" x14ac:dyDescent="0.25">
      <c r="K17" s="50"/>
    </row>
    <row r="19" spans="11:13" x14ac:dyDescent="0.25">
      <c r="M19" s="50"/>
    </row>
    <row r="29" spans="11:13" ht="12.75" customHeight="1" x14ac:dyDescent="0.7">
      <c r="L29" s="5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workbookViewId="0">
      <selection activeCell="G31" sqref="G3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  <c r="L2" s="36"/>
      <c r="M2" s="29"/>
      <c r="N2" s="29"/>
    </row>
    <row r="3" spans="1:17" x14ac:dyDescent="0.25">
      <c r="A3" s="63" t="s">
        <v>1</v>
      </c>
      <c r="B3" s="64"/>
      <c r="C3" s="66" t="s">
        <v>27</v>
      </c>
      <c r="D3" s="66"/>
      <c r="E3" s="66"/>
      <c r="F3" s="66"/>
      <c r="G3" s="66"/>
      <c r="H3" s="66"/>
      <c r="I3" s="66"/>
      <c r="J3" s="66"/>
      <c r="K3" s="66"/>
      <c r="L3" s="36"/>
      <c r="M3" s="29"/>
      <c r="N3" s="29"/>
    </row>
    <row r="4" spans="1:17" ht="15.75" thickBot="1" x14ac:dyDescent="0.3">
      <c r="A4" s="63" t="s">
        <v>2</v>
      </c>
      <c r="B4" s="63"/>
      <c r="C4" s="67" t="s">
        <v>9</v>
      </c>
      <c r="D4" s="67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41775</v>
      </c>
      <c r="B7" s="11">
        <v>81.289000000000001</v>
      </c>
      <c r="C7" s="10">
        <v>0.77300000000000002</v>
      </c>
      <c r="D7" s="10">
        <v>0.23699999999999999</v>
      </c>
      <c r="E7" s="10">
        <v>1.01</v>
      </c>
      <c r="F7" s="10">
        <v>10.859</v>
      </c>
      <c r="G7" s="10" t="s">
        <v>36</v>
      </c>
      <c r="H7" s="10" t="s">
        <v>36</v>
      </c>
      <c r="I7" s="10">
        <v>44.974600000000002</v>
      </c>
      <c r="J7" s="10" t="s">
        <v>36</v>
      </c>
      <c r="K7" s="10" t="s">
        <v>36</v>
      </c>
      <c r="L7" s="38"/>
      <c r="M7" s="30" t="s">
        <v>35</v>
      </c>
      <c r="N7" s="30"/>
    </row>
    <row r="8" spans="1:17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  <c r="L8" s="39"/>
      <c r="M8" s="35"/>
      <c r="N8" s="35"/>
    </row>
    <row r="9" spans="1:17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  <c r="L9" s="39"/>
      <c r="M9" s="35"/>
      <c r="N9" s="35"/>
    </row>
    <row r="10" spans="1:17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  <c r="L10" s="39"/>
      <c r="M10" s="35"/>
      <c r="N10" s="35"/>
    </row>
    <row r="11" spans="1:17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  <c r="L11" s="39"/>
      <c r="M11" s="35"/>
      <c r="N11" s="35"/>
    </row>
    <row r="12" spans="1:17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  <c r="L12" s="39"/>
      <c r="M12" s="35"/>
      <c r="N12" s="35"/>
    </row>
    <row r="13" spans="1:17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  <c r="L13" s="39"/>
      <c r="M13" s="35"/>
      <c r="N13" s="35"/>
    </row>
    <row r="14" spans="1:17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  <c r="L14" s="39"/>
      <c r="M14" s="35"/>
      <c r="N14" s="35"/>
    </row>
    <row r="15" spans="1:17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  <c r="L15" s="39"/>
      <c r="M15" s="35"/>
      <c r="N15" s="35"/>
    </row>
    <row r="16" spans="1:17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  <c r="L16" s="39"/>
      <c r="M16" s="35"/>
      <c r="N16" s="35"/>
    </row>
    <row r="17" spans="1:14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  <c r="L17" s="39"/>
      <c r="M17" s="35"/>
      <c r="N17" s="35"/>
    </row>
    <row r="18" spans="1:14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  <c r="L18" s="39"/>
      <c r="M18" s="35"/>
      <c r="N18" s="35"/>
    </row>
    <row r="19" spans="1:14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  <c r="L19" s="39"/>
      <c r="M19" s="35"/>
      <c r="N19" s="35"/>
    </row>
    <row r="20" spans="1:14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  <c r="L20" s="39"/>
      <c r="M20" s="35"/>
      <c r="N20" s="35"/>
    </row>
    <row r="21" spans="1:14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  <c r="L21" s="39"/>
      <c r="M21" s="35"/>
      <c r="N21" s="35"/>
    </row>
    <row r="22" spans="1:14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  <c r="L22" s="39"/>
      <c r="M22" s="35"/>
      <c r="N22" s="35"/>
    </row>
    <row r="23" spans="1:14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  <c r="L23" s="39"/>
      <c r="M23" s="35"/>
      <c r="N23" s="35"/>
    </row>
    <row r="24" spans="1:14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  <c r="L24" s="39"/>
      <c r="M24" s="35"/>
      <c r="N24" s="35"/>
    </row>
    <row r="25" spans="1:14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  <c r="L25" s="39"/>
      <c r="M25" s="35"/>
      <c r="N25" s="35"/>
    </row>
    <row r="26" spans="1:14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  <c r="L26" s="39"/>
      <c r="M26" s="35"/>
      <c r="N26" s="35"/>
    </row>
    <row r="27" spans="1:14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  <c r="L27" s="39"/>
      <c r="M27" s="35"/>
      <c r="N27" s="35"/>
    </row>
    <row r="28" spans="1:14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  <c r="L28" s="39"/>
      <c r="M28" s="35"/>
      <c r="N28" s="35"/>
    </row>
    <row r="29" spans="1:14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  <c r="L29" s="39"/>
      <c r="M29" s="35"/>
      <c r="N29" s="35"/>
    </row>
    <row r="30" spans="1:14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  <c r="L30" s="39"/>
      <c r="M30" s="35"/>
      <c r="N30" s="35"/>
    </row>
    <row r="31" spans="1:14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  <c r="L31" s="39"/>
      <c r="M31" s="35"/>
      <c r="N31" s="35"/>
    </row>
    <row r="32" spans="1:14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  <c r="L32" s="39"/>
      <c r="M32" s="35"/>
      <c r="N32" s="35"/>
    </row>
    <row r="33" spans="1:14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  <c r="L33" s="39"/>
      <c r="M33" s="35"/>
      <c r="N33" s="35"/>
    </row>
    <row r="34" spans="1:14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  <c r="L34" s="39"/>
      <c r="M34" s="35"/>
      <c r="N34" s="35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39"/>
      <c r="M35" s="35"/>
      <c r="N35" s="35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39"/>
      <c r="M36" s="35"/>
      <c r="N36" s="35"/>
    </row>
    <row r="37" spans="1:14" ht="12" customHeight="1" thickBot="1" x14ac:dyDescent="0.3">
      <c r="A37" s="41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39"/>
      <c r="M37" s="35"/>
      <c r="N37" s="35"/>
    </row>
    <row r="38" spans="1:14" ht="17.25" customHeight="1" x14ac:dyDescent="0.25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11">
        <v>81.289000000000001</v>
      </c>
      <c r="C40" s="10">
        <v>0.77300000000000002</v>
      </c>
      <c r="D40" s="10">
        <v>0.23699999999999999</v>
      </c>
      <c r="E40" s="10">
        <v>1.01</v>
      </c>
      <c r="F40" s="10">
        <v>10.859</v>
      </c>
      <c r="G40" s="10" t="s">
        <v>36</v>
      </c>
      <c r="H40" s="10" t="s">
        <v>36</v>
      </c>
      <c r="I40" s="10">
        <v>44.974600000000002</v>
      </c>
      <c r="J40" s="10" t="s">
        <v>36</v>
      </c>
      <c r="K40" s="10" t="s">
        <v>36</v>
      </c>
      <c r="L40" s="28"/>
    </row>
    <row r="41" spans="1:14" x14ac:dyDescent="0.25">
      <c r="A41" s="20" t="s">
        <v>18</v>
      </c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28"/>
    </row>
    <row r="42" spans="1:14" x14ac:dyDescent="0.25">
      <c r="A42" s="21" t="s">
        <v>19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28"/>
    </row>
    <row r="43" spans="1:14" ht="15.75" thickBot="1" x14ac:dyDescent="0.3">
      <c r="A43" s="24" t="s">
        <v>25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5" customHeight="1" x14ac:dyDescent="0.25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25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25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25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3.937007874015748E-2" right="3.937007874015748E-2" top="0.19685039370078741" bottom="0.19685039370078741" header="0.31496062992125984" footer="0.11811023622047245"/>
  <pageSetup scale="8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workbookViewId="0">
      <selection activeCell="C16" sqref="C1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  <c r="L2" s="36"/>
      <c r="M2" s="29"/>
      <c r="N2" s="29"/>
    </row>
    <row r="3" spans="1:17" x14ac:dyDescent="0.25">
      <c r="A3" s="63" t="s">
        <v>1</v>
      </c>
      <c r="B3" s="64"/>
      <c r="C3" s="66" t="s">
        <v>28</v>
      </c>
      <c r="D3" s="66"/>
      <c r="E3" s="66"/>
      <c r="F3" s="66"/>
      <c r="G3" s="66"/>
      <c r="H3" s="66"/>
      <c r="I3" s="66"/>
      <c r="J3" s="66"/>
      <c r="K3" s="66"/>
      <c r="L3" s="36"/>
      <c r="M3" s="29"/>
      <c r="N3" s="29"/>
    </row>
    <row r="4" spans="1:17" ht="15.75" thickBot="1" x14ac:dyDescent="0.3">
      <c r="A4" s="63" t="s">
        <v>2</v>
      </c>
      <c r="B4" s="63"/>
      <c r="C4" s="67" t="s">
        <v>9</v>
      </c>
      <c r="D4" s="67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41775</v>
      </c>
      <c r="B7" s="11">
        <v>82.984999999999999</v>
      </c>
      <c r="C7" s="10">
        <v>0.69499999999999995</v>
      </c>
      <c r="D7" s="10">
        <v>0.58199999999999996</v>
      </c>
      <c r="E7" s="10">
        <v>1.2769999999999999</v>
      </c>
      <c r="F7" s="10">
        <v>9.3469999999999995</v>
      </c>
      <c r="G7" s="10" t="s">
        <v>36</v>
      </c>
      <c r="H7" s="10">
        <v>160.18</v>
      </c>
      <c r="I7" s="10">
        <v>44.180990000000001</v>
      </c>
      <c r="J7" s="10">
        <v>53.88</v>
      </c>
      <c r="K7" s="10">
        <v>2.8780000000000001</v>
      </c>
      <c r="L7" s="38"/>
      <c r="M7" s="30">
        <v>2.6859999999999999</v>
      </c>
      <c r="N7" s="30">
        <v>2E-3</v>
      </c>
    </row>
    <row r="8" spans="1:17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  <c r="L8" s="39"/>
      <c r="M8" s="35"/>
      <c r="N8" s="35"/>
    </row>
    <row r="9" spans="1:17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  <c r="L9" s="39"/>
      <c r="M9" s="35"/>
      <c r="N9" s="35"/>
    </row>
    <row r="10" spans="1:17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  <c r="L10" s="39"/>
      <c r="M10" s="35"/>
      <c r="N10" s="35"/>
    </row>
    <row r="11" spans="1:17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  <c r="L11" s="39"/>
      <c r="M11" s="35"/>
      <c r="N11" s="35"/>
    </row>
    <row r="12" spans="1:17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  <c r="L12" s="39"/>
      <c r="M12" s="35"/>
      <c r="N12" s="35"/>
    </row>
    <row r="13" spans="1:17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  <c r="L13" s="39"/>
      <c r="M13" s="35"/>
      <c r="N13" s="35"/>
    </row>
    <row r="14" spans="1:17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  <c r="L14" s="39"/>
      <c r="M14" s="35"/>
      <c r="N14" s="35"/>
    </row>
    <row r="15" spans="1:17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  <c r="L15" s="39"/>
      <c r="M15" s="35"/>
      <c r="N15" s="35"/>
    </row>
    <row r="16" spans="1:17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  <c r="L16" s="39"/>
      <c r="M16" s="35"/>
      <c r="N16" s="35"/>
    </row>
    <row r="17" spans="1:14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  <c r="L17" s="39"/>
      <c r="M17" s="35"/>
      <c r="N17" s="35"/>
    </row>
    <row r="18" spans="1:14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  <c r="L18" s="39"/>
      <c r="M18" s="35"/>
      <c r="N18" s="35"/>
    </row>
    <row r="19" spans="1:14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  <c r="L19" s="39"/>
      <c r="M19" s="35"/>
      <c r="N19" s="35"/>
    </row>
    <row r="20" spans="1:14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  <c r="L20" s="39"/>
      <c r="M20" s="35"/>
      <c r="N20" s="35"/>
    </row>
    <row r="21" spans="1:14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  <c r="L21" s="39"/>
      <c r="M21" s="35"/>
      <c r="N21" s="35"/>
    </row>
    <row r="22" spans="1:14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  <c r="L22" s="39"/>
      <c r="M22" s="35"/>
      <c r="N22" s="35"/>
    </row>
    <row r="23" spans="1:14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  <c r="L23" s="39"/>
      <c r="M23" s="35"/>
      <c r="N23" s="35"/>
    </row>
    <row r="24" spans="1:14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  <c r="L24" s="39"/>
      <c r="M24" s="35"/>
      <c r="N24" s="35"/>
    </row>
    <row r="25" spans="1:14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  <c r="L25" s="39"/>
      <c r="M25" s="35"/>
      <c r="N25" s="35"/>
    </row>
    <row r="26" spans="1:14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  <c r="L26" s="39"/>
      <c r="M26" s="35"/>
      <c r="N26" s="35"/>
    </row>
    <row r="27" spans="1:14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  <c r="L27" s="39"/>
      <c r="M27" s="35"/>
      <c r="N27" s="35"/>
    </row>
    <row r="28" spans="1:14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  <c r="L28" s="39"/>
      <c r="M28" s="35"/>
      <c r="N28" s="35"/>
    </row>
    <row r="29" spans="1:14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  <c r="L29" s="39"/>
      <c r="M29" s="35"/>
      <c r="N29" s="35"/>
    </row>
    <row r="30" spans="1:14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  <c r="L30" s="39"/>
      <c r="M30" s="35"/>
      <c r="N30" s="35"/>
    </row>
    <row r="31" spans="1:14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  <c r="L31" s="39"/>
      <c r="M31" s="35"/>
      <c r="N31" s="35"/>
    </row>
    <row r="32" spans="1:14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  <c r="L32" s="39"/>
      <c r="M32" s="35"/>
      <c r="N32" s="35"/>
    </row>
    <row r="33" spans="1:14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  <c r="L33" s="39"/>
      <c r="M33" s="35"/>
      <c r="N33" s="35"/>
    </row>
    <row r="34" spans="1:14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  <c r="L34" s="39"/>
      <c r="M34" s="35"/>
      <c r="N34" s="35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39"/>
      <c r="M35" s="35"/>
      <c r="N35" s="35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39"/>
      <c r="M36" s="35"/>
      <c r="N36" s="35"/>
    </row>
    <row r="37" spans="1:14" ht="12" customHeight="1" thickBot="1" x14ac:dyDescent="0.3">
      <c r="A37" s="41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39"/>
      <c r="M37" s="35"/>
      <c r="N37" s="35"/>
    </row>
    <row r="38" spans="1:14" ht="17.25" customHeight="1" x14ac:dyDescent="0.25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11">
        <v>82.984999999999999</v>
      </c>
      <c r="C40" s="10">
        <v>0.69499999999999995</v>
      </c>
      <c r="D40" s="10">
        <v>0.58199999999999996</v>
      </c>
      <c r="E40" s="10">
        <v>1.2769999999999999</v>
      </c>
      <c r="F40" s="10">
        <v>9.3469999999999995</v>
      </c>
      <c r="G40" s="10" t="s">
        <v>36</v>
      </c>
      <c r="H40" s="10">
        <v>160.18</v>
      </c>
      <c r="I40" s="10">
        <v>44.180990000000001</v>
      </c>
      <c r="J40" s="10">
        <v>53.88</v>
      </c>
      <c r="K40" s="10">
        <v>2.8780000000000001</v>
      </c>
      <c r="L40" s="28"/>
    </row>
    <row r="41" spans="1:14" x14ac:dyDescent="0.25">
      <c r="A41" s="20" t="s">
        <v>18</v>
      </c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28"/>
    </row>
    <row r="42" spans="1:14" x14ac:dyDescent="0.25">
      <c r="A42" s="21" t="s">
        <v>19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28"/>
    </row>
    <row r="43" spans="1:14" ht="15.75" thickBot="1" x14ac:dyDescent="0.3">
      <c r="A43" s="24" t="s">
        <v>25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x14ac:dyDescent="0.25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x14ac:dyDescent="0.25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x14ac:dyDescent="0.25">
      <c r="A49" s="2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3.937007874015748E-2" right="3.937007874015748E-2" top="0.19685039370078741" bottom="0.19685039370078741" header="0.31496062992125984" footer="0.11811023622047245"/>
  <pageSetup scale="89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H24" sqref="H2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3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3" t="s">
        <v>1</v>
      </c>
      <c r="B3" s="64"/>
      <c r="C3" s="66" t="s">
        <v>27</v>
      </c>
      <c r="D3" s="66"/>
      <c r="E3" s="66"/>
      <c r="F3" s="66"/>
      <c r="G3" s="66"/>
      <c r="H3" s="66"/>
      <c r="I3" s="66"/>
      <c r="J3" s="66"/>
      <c r="K3" s="66"/>
    </row>
    <row r="4" spans="1:13" ht="15.75" thickBot="1" x14ac:dyDescent="0.3">
      <c r="A4" s="63" t="s">
        <v>2</v>
      </c>
      <c r="B4" s="63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41775</v>
      </c>
      <c r="B7" s="11">
        <v>81.289000000000001</v>
      </c>
      <c r="C7" s="10">
        <v>0.77300000000000002</v>
      </c>
      <c r="D7" s="10">
        <v>0.23699999999999999</v>
      </c>
      <c r="E7" s="10">
        <v>1.01</v>
      </c>
      <c r="F7" s="10">
        <v>10.859</v>
      </c>
      <c r="G7" s="10" t="s">
        <v>36</v>
      </c>
      <c r="H7" s="10" t="s">
        <v>36</v>
      </c>
      <c r="I7" s="10">
        <v>44.974600000000002</v>
      </c>
      <c r="J7" s="10" t="s">
        <v>36</v>
      </c>
      <c r="K7" s="10" t="s">
        <v>36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11">
        <v>81.289000000000001</v>
      </c>
      <c r="C39" s="10">
        <v>0.77300000000000002</v>
      </c>
      <c r="D39" s="10">
        <v>0.23699999999999999</v>
      </c>
      <c r="E39" s="10">
        <v>1.01</v>
      </c>
      <c r="F39" s="10">
        <v>10.859</v>
      </c>
      <c r="G39" s="10" t="s">
        <v>36</v>
      </c>
      <c r="H39" s="10" t="s">
        <v>36</v>
      </c>
      <c r="I39" s="10">
        <v>44.974600000000002</v>
      </c>
      <c r="J39" s="10" t="s">
        <v>36</v>
      </c>
      <c r="K39" s="10" t="s">
        <v>36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1" x14ac:dyDescent="0.25">
      <c r="A42" s="2"/>
      <c r="B42" s="71"/>
      <c r="C42" s="72"/>
      <c r="D42" s="72"/>
      <c r="E42" s="72"/>
      <c r="F42" s="72"/>
      <c r="G42" s="72"/>
      <c r="H42" s="72"/>
      <c r="I42" s="72"/>
      <c r="J42" s="72"/>
      <c r="K42" s="73"/>
    </row>
    <row r="43" spans="1:11" x14ac:dyDescent="0.25">
      <c r="A43" s="2"/>
      <c r="B43" s="71"/>
      <c r="C43" s="72"/>
      <c r="D43" s="72"/>
      <c r="E43" s="72"/>
      <c r="F43" s="72"/>
      <c r="G43" s="72"/>
      <c r="H43" s="72"/>
      <c r="I43" s="72"/>
      <c r="J43" s="72"/>
      <c r="K43" s="73"/>
    </row>
    <row r="44" spans="1:11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  <row r="45" spans="1:11" x14ac:dyDescent="0.25">
      <c r="A45" s="2"/>
      <c r="B45" s="74"/>
      <c r="C45" s="75"/>
      <c r="D45" s="75"/>
      <c r="E45" s="75"/>
      <c r="F45" s="75"/>
      <c r="G45" s="75"/>
      <c r="H45" s="75"/>
      <c r="I45" s="75"/>
      <c r="J45" s="75"/>
      <c r="K45" s="7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3.937007874015748E-2" right="3.937007874015748E-2" top="0.19685039370078741" bottom="0.19685039370078741" header="0.31496062992125984" footer="0.11811023622047245"/>
  <pageSetup scale="8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B39" sqref="B39:K3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3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3" t="s">
        <v>1</v>
      </c>
      <c r="B3" s="64"/>
      <c r="C3" s="66" t="s">
        <v>28</v>
      </c>
      <c r="D3" s="66"/>
      <c r="E3" s="66"/>
      <c r="F3" s="66"/>
      <c r="G3" s="66"/>
      <c r="H3" s="66"/>
      <c r="I3" s="66"/>
      <c r="J3" s="66"/>
      <c r="K3" s="66"/>
    </row>
    <row r="4" spans="1:13" ht="15.75" thickBot="1" x14ac:dyDescent="0.3">
      <c r="A4" s="63" t="s">
        <v>2</v>
      </c>
      <c r="B4" s="63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41775</v>
      </c>
      <c r="B7" s="11">
        <v>82.984999999999999</v>
      </c>
      <c r="C7" s="10">
        <v>0.69499999999999995</v>
      </c>
      <c r="D7" s="10">
        <v>0.58199999999999996</v>
      </c>
      <c r="E7" s="10">
        <v>1.2769999999999999</v>
      </c>
      <c r="F7" s="10">
        <v>9.3469999999999995</v>
      </c>
      <c r="G7" s="10" t="s">
        <v>36</v>
      </c>
      <c r="H7" s="10">
        <v>160.18</v>
      </c>
      <c r="I7" s="10">
        <v>44.180990000000001</v>
      </c>
      <c r="J7" s="10">
        <v>53.88</v>
      </c>
      <c r="K7" s="10">
        <v>2.8780000000000001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11">
        <v>82.984999999999999</v>
      </c>
      <c r="C39" s="10">
        <v>0.69499999999999995</v>
      </c>
      <c r="D39" s="10">
        <v>0.58199999999999996</v>
      </c>
      <c r="E39" s="10">
        <v>1.2769999999999999</v>
      </c>
      <c r="F39" s="10">
        <v>9.3469999999999995</v>
      </c>
      <c r="G39" s="10" t="s">
        <v>36</v>
      </c>
      <c r="H39" s="10">
        <v>160.18</v>
      </c>
      <c r="I39" s="10">
        <v>44.180990000000001</v>
      </c>
      <c r="J39" s="10">
        <v>53.88</v>
      </c>
      <c r="K39" s="10">
        <v>2.8780000000000001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1" x14ac:dyDescent="0.25">
      <c r="A42" s="2"/>
      <c r="B42" s="71"/>
      <c r="C42" s="72"/>
      <c r="D42" s="72"/>
      <c r="E42" s="72"/>
      <c r="F42" s="72"/>
      <c r="G42" s="72"/>
      <c r="H42" s="72"/>
      <c r="I42" s="72"/>
      <c r="J42" s="72"/>
      <c r="K42" s="73"/>
    </row>
    <row r="43" spans="1:11" x14ac:dyDescent="0.25">
      <c r="A43" s="2"/>
      <c r="B43" s="71"/>
      <c r="C43" s="72"/>
      <c r="D43" s="72"/>
      <c r="E43" s="72"/>
      <c r="F43" s="72"/>
      <c r="G43" s="72"/>
      <c r="H43" s="72"/>
      <c r="I43" s="72"/>
      <c r="J43" s="72"/>
      <c r="K43" s="73"/>
    </row>
    <row r="44" spans="1:11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  <row r="45" spans="1:11" x14ac:dyDescent="0.25">
      <c r="A45" s="2"/>
      <c r="B45" s="74"/>
      <c r="C45" s="75"/>
      <c r="D45" s="75"/>
      <c r="E45" s="75"/>
      <c r="F45" s="75"/>
      <c r="G45" s="75"/>
      <c r="H45" s="75"/>
      <c r="I45" s="75"/>
      <c r="J45" s="75"/>
      <c r="K45" s="7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F33" sqref="F3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3" t="s">
        <v>1</v>
      </c>
      <c r="B3" s="64"/>
      <c r="C3" s="66" t="s">
        <v>27</v>
      </c>
      <c r="D3" s="66"/>
      <c r="E3" s="66"/>
      <c r="F3" s="66"/>
      <c r="G3" s="66"/>
      <c r="H3" s="66"/>
      <c r="I3" s="66"/>
      <c r="J3" s="66"/>
      <c r="K3" s="66"/>
    </row>
    <row r="4" spans="1:13" ht="15.75" thickBot="1" x14ac:dyDescent="0.3">
      <c r="A4" s="63" t="s">
        <v>2</v>
      </c>
      <c r="B4" s="63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41775</v>
      </c>
      <c r="B7" s="11">
        <v>81.289000000000001</v>
      </c>
      <c r="C7" s="10">
        <v>0.77300000000000002</v>
      </c>
      <c r="D7" s="10">
        <v>0.23699999999999999</v>
      </c>
      <c r="E7" s="10">
        <v>1.01</v>
      </c>
      <c r="F7" s="10">
        <v>10.859</v>
      </c>
      <c r="G7" s="10" t="s">
        <v>36</v>
      </c>
      <c r="H7" s="10" t="s">
        <v>36</v>
      </c>
      <c r="I7" s="10">
        <v>44.974600000000002</v>
      </c>
      <c r="J7" s="10" t="s">
        <v>36</v>
      </c>
      <c r="K7" s="10" t="s">
        <v>36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11">
        <v>81.289000000000001</v>
      </c>
      <c r="C39" s="10">
        <v>0.77300000000000002</v>
      </c>
      <c r="D39" s="10">
        <v>0.23699999999999999</v>
      </c>
      <c r="E39" s="10">
        <v>1.01</v>
      </c>
      <c r="F39" s="10">
        <v>10.859</v>
      </c>
      <c r="G39" s="10" t="s">
        <v>36</v>
      </c>
      <c r="H39" s="10" t="s">
        <v>36</v>
      </c>
      <c r="I39" s="10">
        <v>44.974600000000002</v>
      </c>
      <c r="J39" s="10" t="s">
        <v>36</v>
      </c>
      <c r="K39" s="10" t="s">
        <v>36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workbookViewId="0">
      <selection activeCell="B39" sqref="B39:K3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3" t="s">
        <v>0</v>
      </c>
      <c r="B2" s="64"/>
      <c r="C2" s="65" t="s">
        <v>29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3" t="s">
        <v>1</v>
      </c>
      <c r="B3" s="64"/>
      <c r="C3" s="66" t="s">
        <v>28</v>
      </c>
      <c r="D3" s="66"/>
      <c r="E3" s="66"/>
      <c r="F3" s="66"/>
      <c r="G3" s="66"/>
      <c r="H3" s="66"/>
      <c r="I3" s="66"/>
      <c r="J3" s="66"/>
      <c r="K3" s="66"/>
    </row>
    <row r="4" spans="1:13" ht="15.75" thickBot="1" x14ac:dyDescent="0.3">
      <c r="A4" s="63" t="s">
        <v>2</v>
      </c>
      <c r="B4" s="63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41775</v>
      </c>
      <c r="B7" s="11">
        <v>82.984999999999999</v>
      </c>
      <c r="C7" s="10">
        <v>0.69499999999999995</v>
      </c>
      <c r="D7" s="10">
        <v>0.58199999999999996</v>
      </c>
      <c r="E7" s="10">
        <v>1.2769999999999999</v>
      </c>
      <c r="F7" s="10">
        <v>9.3469999999999995</v>
      </c>
      <c r="G7" s="10" t="s">
        <v>36</v>
      </c>
      <c r="H7" s="10">
        <v>160.18</v>
      </c>
      <c r="I7" s="10">
        <v>44.180990000000001</v>
      </c>
      <c r="J7" s="10">
        <v>53.88</v>
      </c>
      <c r="K7" s="10">
        <v>2.8780000000000001</v>
      </c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11">
        <v>82.984999999999999</v>
      </c>
      <c r="C39" s="10">
        <v>0.69499999999999995</v>
      </c>
      <c r="D39" s="10">
        <v>0.58199999999999996</v>
      </c>
      <c r="E39" s="10">
        <v>1.2769999999999999</v>
      </c>
      <c r="F39" s="10">
        <v>9.3469999999999995</v>
      </c>
      <c r="G39" s="10" t="s">
        <v>36</v>
      </c>
      <c r="H39" s="10">
        <v>160.18</v>
      </c>
      <c r="I39" s="10">
        <v>44.180990000000001</v>
      </c>
      <c r="J39" s="10">
        <v>53.88</v>
      </c>
      <c r="K39" s="10">
        <v>2.8780000000000001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15"/>
  <sheetViews>
    <sheetView workbookViewId="0">
      <selection activeCell="A2" sqref="A2"/>
    </sheetView>
  </sheetViews>
  <sheetFormatPr baseColWidth="10" defaultRowHeight="15" x14ac:dyDescent="0.25"/>
  <cols>
    <col min="11" max="11" width="2.85546875" customWidth="1"/>
    <col min="12" max="12" width="3.5703125" customWidth="1"/>
    <col min="13" max="13" width="2.5703125" customWidth="1"/>
    <col min="14" max="14" width="5.28515625" customWidth="1"/>
  </cols>
  <sheetData>
    <row r="4" spans="2:34" ht="21" x14ac:dyDescent="0.35">
      <c r="B4" s="93" t="s">
        <v>40</v>
      </c>
      <c r="C4" s="93"/>
      <c r="D4" s="93"/>
      <c r="E4" s="93"/>
      <c r="F4" s="93"/>
      <c r="G4" s="93"/>
      <c r="H4" s="93"/>
      <c r="I4" s="93"/>
      <c r="J4" s="93"/>
      <c r="K4" s="93"/>
      <c r="M4" s="93" t="s">
        <v>41</v>
      </c>
      <c r="N4" s="93"/>
      <c r="O4" s="93"/>
      <c r="P4" s="93"/>
      <c r="Q4" s="93"/>
      <c r="R4" s="93"/>
      <c r="S4" s="93"/>
      <c r="T4" s="93"/>
      <c r="U4" s="93"/>
      <c r="V4" s="93"/>
      <c r="Y4" s="93" t="s">
        <v>42</v>
      </c>
      <c r="Z4" s="93"/>
      <c r="AA4" s="93"/>
      <c r="AB4" s="93"/>
      <c r="AC4" s="93"/>
      <c r="AD4" s="93"/>
      <c r="AE4" s="93"/>
      <c r="AF4" s="93"/>
      <c r="AG4" s="93"/>
      <c r="AH4" s="93"/>
    </row>
    <row r="5" spans="2:34" x14ac:dyDescent="0.25">
      <c r="B5" s="94" t="s">
        <v>39</v>
      </c>
      <c r="C5" s="94"/>
      <c r="D5" s="94"/>
      <c r="E5" s="94"/>
      <c r="F5" s="94"/>
      <c r="G5" s="94"/>
      <c r="H5" s="94"/>
      <c r="I5" s="94"/>
      <c r="J5" s="94"/>
      <c r="M5" s="95" t="s">
        <v>38</v>
      </c>
      <c r="N5" s="95"/>
      <c r="O5" s="95"/>
      <c r="P5" s="95"/>
      <c r="Q5" s="95"/>
      <c r="R5" s="95"/>
      <c r="S5" s="95"/>
      <c r="T5" s="95"/>
      <c r="U5" s="95"/>
      <c r="V5" s="95"/>
      <c r="Y5" s="94" t="s">
        <v>37</v>
      </c>
      <c r="Z5" s="94"/>
      <c r="AA5" s="94"/>
      <c r="AB5" s="94"/>
      <c r="AC5" s="94"/>
      <c r="AD5" s="94"/>
      <c r="AE5" s="94"/>
      <c r="AF5" s="94"/>
      <c r="AG5" s="94"/>
      <c r="AH5" s="94"/>
    </row>
    <row r="15" spans="2:34" x14ac:dyDescent="0.25">
      <c r="B15" s="50"/>
    </row>
  </sheetData>
  <mergeCells count="6">
    <mergeCell ref="M4:V4"/>
    <mergeCell ref="B4:K4"/>
    <mergeCell ref="Y4:AH4"/>
    <mergeCell ref="Y5:AH5"/>
    <mergeCell ref="M5:V5"/>
    <mergeCell ref="B5:J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workbookViewId="0">
      <selection activeCell="B7" sqref="B7"/>
    </sheetView>
  </sheetViews>
  <sheetFormatPr baseColWidth="10" defaultRowHeight="15" x14ac:dyDescent="0.25"/>
  <sheetData>
    <row r="4" spans="1:2" x14ac:dyDescent="0.25">
      <c r="B4" t="s">
        <v>30</v>
      </c>
    </row>
    <row r="6" spans="1:2" x14ac:dyDescent="0.25">
      <c r="A6" t="s">
        <v>34</v>
      </c>
      <c r="B6" s="49">
        <v>1207.0999999999999</v>
      </c>
    </row>
    <row r="7" spans="1:2" x14ac:dyDescent="0.25">
      <c r="B7">
        <v>1055.06</v>
      </c>
    </row>
    <row r="8" spans="1:2" x14ac:dyDescent="0.25">
      <c r="B8">
        <f>SUM(B6*B7)</f>
        <v>1273562.9259999997</v>
      </c>
    </row>
    <row r="9" spans="1:2" x14ac:dyDescent="0.25">
      <c r="A9" t="s">
        <v>31</v>
      </c>
      <c r="B9">
        <v>35.314</v>
      </c>
    </row>
    <row r="10" spans="1:2" x14ac:dyDescent="0.25">
      <c r="A10" t="s">
        <v>33</v>
      </c>
      <c r="B10">
        <f>SUM(B9)*(B8)</f>
        <v>44974601.168763988</v>
      </c>
    </row>
    <row r="11" spans="1:2" x14ac:dyDescent="0.25">
      <c r="B11" s="48">
        <v>1000000</v>
      </c>
    </row>
    <row r="12" spans="1:2" x14ac:dyDescent="0.25">
      <c r="A12" t="s">
        <v>32</v>
      </c>
      <c r="B12">
        <f>SUM(B10/B11)</f>
        <v>44.974601168763989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Caratula</vt:lpstr>
      <vt:lpstr>Promedios Cruce l</vt:lpstr>
      <vt:lpstr>Promedios Cruce 2</vt:lpstr>
      <vt:lpstr>Máximos Cruce l</vt:lpstr>
      <vt:lpstr>Máximos Cruce 2</vt:lpstr>
      <vt:lpstr>Mínimos Cruce l</vt:lpstr>
      <vt:lpstr>Mínimos Cruce 2</vt:lpstr>
      <vt:lpstr> Analisis</vt:lpstr>
      <vt:lpstr>formula</vt:lpstr>
      <vt:lpstr>'Máximos Cruce 2'!Área_de_impresión</vt:lpstr>
      <vt:lpstr>'Máximos Cruce l'!Área_de_impresión</vt:lpstr>
      <vt:lpstr>'Mínimos Cruce 2'!Área_de_impresión</vt:lpstr>
      <vt:lpstr>'Mínimos Cruce l'!Área_de_impresión</vt:lpstr>
      <vt:lpstr>'Promedios Cruce 2'!Área_de_impresión</vt:lpstr>
      <vt:lpstr>'Promedios Cruce l'!Área_de_impresión</vt:lpstr>
      <vt:lpstr>'Máximos Cruce 2'!regiones</vt:lpstr>
      <vt:lpstr>'Máximos Cruce l'!regiones</vt:lpstr>
      <vt:lpstr>'Mínimos Cruce 2'!regiones</vt:lpstr>
      <vt:lpstr>'Mínimos Cruce l'!regiones</vt:lpstr>
      <vt:lpstr>'Promedios Cruce l'!regiones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2014-07-10T16:29:02Z</cp:lastPrinted>
  <dcterms:created xsi:type="dcterms:W3CDTF">2012-05-21T15:11:37Z</dcterms:created>
  <dcterms:modified xsi:type="dcterms:W3CDTF">2014-07-10T16:33:20Z</dcterms:modified>
</cp:coreProperties>
</file>