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08-13\"/>
    </mc:Choice>
  </mc:AlternateContent>
  <bookViews>
    <workbookView xWindow="120" yWindow="45" windowWidth="19320" windowHeight="10035" tabRatio="774" activeTab="3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PMX'!$A$1:$L$48</definedName>
    <definedName name="_xlnm.Print_Area" localSheetId="5">'Mínimos ALT V'!$A$1:$L$47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C3" i="8" l="1"/>
  <c r="C2" i="8"/>
  <c r="C3" i="7"/>
  <c r="C2" i="6"/>
  <c r="C2" i="7" s="1"/>
  <c r="C3" i="5"/>
  <c r="C2" i="5"/>
  <c r="C3" i="4"/>
  <c r="C2" i="4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9" i="4" l="1"/>
  <c r="B39" i="4"/>
  <c r="D39" i="4"/>
  <c r="E39" i="4"/>
</calcChain>
</file>

<file path=xl/sharedStrings.xml><?xml version="1.0" encoding="utf-8"?>
<sst xmlns="http://schemas.openxmlformats.org/spreadsheetml/2006/main" count="135" uniqueCount="30">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</sst>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41487.375</v>
      </c>
      <c r="B7" s="11">
        <v>92.699405964369049</v>
      </c>
      <c r="C7" s="10">
        <v>0</v>
      </c>
      <c r="D7" s="10">
        <v>5.5896498184535078E-2</v>
      </c>
      <c r="E7" s="10">
        <v>5.5896498184535078E-2</v>
      </c>
      <c r="F7" s="10">
        <v>6.1767353269320635</v>
      </c>
      <c r="G7" s="10">
        <v>205.00540021667106</v>
      </c>
      <c r="H7" s="10">
        <v>1.3906359376241959</v>
      </c>
      <c r="I7" s="10">
        <v>40.190760322294942</v>
      </c>
      <c r="J7" s="10">
        <v>52.044800585568339</v>
      </c>
      <c r="K7" s="10">
        <v>1.1703740193433334</v>
      </c>
      <c r="L7" s="39"/>
      <c r="M7" s="30"/>
      <c r="N7" s="30"/>
    </row>
    <row r="8" spans="1:17" ht="12" customHeight="1" x14ac:dyDescent="0.25">
      <c r="A8" s="14">
        <f t="shared" ref="A8:A37" si="0">A7+1</f>
        <v>41488.375</v>
      </c>
      <c r="B8" s="12">
        <v>92.611883857399036</v>
      </c>
      <c r="C8" s="8">
        <v>0</v>
      </c>
      <c r="D8" s="7">
        <v>5.0699653114097916E-2</v>
      </c>
      <c r="E8" s="8">
        <v>5.0699653114097916E-2</v>
      </c>
      <c r="F8" s="8">
        <v>6.2396517461409085</v>
      </c>
      <c r="G8" s="8">
        <v>205.85786984614305</v>
      </c>
      <c r="H8" s="8">
        <v>1.3946507814889129</v>
      </c>
      <c r="I8" s="8">
        <v>40.229216325675296</v>
      </c>
      <c r="J8" s="7">
        <v>52.068249389747763</v>
      </c>
      <c r="K8" s="7">
        <v>1.3462804571804168</v>
      </c>
      <c r="L8" s="40"/>
      <c r="M8" s="36"/>
      <c r="N8" s="36"/>
    </row>
    <row r="9" spans="1:17" ht="12" customHeight="1" x14ac:dyDescent="0.25">
      <c r="A9" s="14">
        <f t="shared" si="0"/>
        <v>41489.375</v>
      </c>
      <c r="B9" s="12">
        <v>92.383304976788679</v>
      </c>
      <c r="C9" s="8">
        <v>0</v>
      </c>
      <c r="D9" s="7">
        <v>3.0533196845556367E-2</v>
      </c>
      <c r="E9" s="8">
        <v>3.0533196845556367E-2</v>
      </c>
      <c r="F9" s="8">
        <v>6.4354491866959709</v>
      </c>
      <c r="G9" s="8">
        <v>207.60374789080777</v>
      </c>
      <c r="H9" s="8">
        <v>1.3927113847128336</v>
      </c>
      <c r="I9" s="8">
        <v>40.325367703510864</v>
      </c>
      <c r="J9" s="7">
        <v>52.130224928388451</v>
      </c>
      <c r="K9" s="7">
        <v>1.1279672599833457</v>
      </c>
      <c r="L9" s="40"/>
      <c r="M9" s="36"/>
      <c r="N9" s="36"/>
    </row>
    <row r="10" spans="1:17" ht="12" customHeight="1" x14ac:dyDescent="0.25">
      <c r="A10" s="14">
        <f t="shared" si="0"/>
        <v>41490.375</v>
      </c>
      <c r="B10" s="12">
        <v>92.509323177562095</v>
      </c>
      <c r="C10" s="8">
        <v>0</v>
      </c>
      <c r="D10" s="7">
        <v>4.8286322061727012E-2</v>
      </c>
      <c r="E10" s="8">
        <v>4.8286322061727012E-2</v>
      </c>
      <c r="F10" s="8">
        <v>6.3137523902358712</v>
      </c>
      <c r="G10" s="8">
        <v>206.74933416472271</v>
      </c>
      <c r="H10" s="8">
        <v>1.3805328195052737</v>
      </c>
      <c r="I10" s="8">
        <v>40.270528156857772</v>
      </c>
      <c r="J10" s="7">
        <v>52.091953039816602</v>
      </c>
      <c r="K10" s="7">
        <v>1.478873712524541</v>
      </c>
      <c r="L10" s="40"/>
      <c r="M10" s="36"/>
      <c r="N10" s="36"/>
    </row>
    <row r="11" spans="1:17" ht="12" customHeight="1" x14ac:dyDescent="0.25">
      <c r="A11" s="14">
        <f t="shared" si="0"/>
        <v>41491.375</v>
      </c>
      <c r="B11" s="12">
        <v>92.504840453748173</v>
      </c>
      <c r="C11" s="8">
        <v>0</v>
      </c>
      <c r="D11" s="7">
        <v>4.8170576467788849E-2</v>
      </c>
      <c r="E11" s="8">
        <v>4.8170576467788849E-2</v>
      </c>
      <c r="F11" s="8">
        <v>6.3284926600902622</v>
      </c>
      <c r="G11" s="8">
        <v>206.56581933260128</v>
      </c>
      <c r="H11" s="8">
        <v>1.4367977417203179</v>
      </c>
      <c r="I11" s="8">
        <v>40.268105309911249</v>
      </c>
      <c r="J11" s="7">
        <v>52.090709060424004</v>
      </c>
      <c r="K11" s="7">
        <v>1.511251305084909</v>
      </c>
      <c r="L11" s="40"/>
      <c r="M11" s="36"/>
      <c r="N11" s="36"/>
    </row>
    <row r="12" spans="1:17" ht="12" customHeight="1" x14ac:dyDescent="0.25">
      <c r="A12" s="14">
        <f t="shared" si="0"/>
        <v>41492.375</v>
      </c>
      <c r="B12" s="12">
        <v>92.459843521643307</v>
      </c>
      <c r="C12" s="8">
        <v>0</v>
      </c>
      <c r="D12" s="7">
        <v>4.0317299581350018E-2</v>
      </c>
      <c r="E12" s="8">
        <v>4.0317299581350018E-2</v>
      </c>
      <c r="F12" s="8">
        <v>6.3873457506689899</v>
      </c>
      <c r="G12" s="8">
        <v>206.58836225504376</v>
      </c>
      <c r="H12" s="8">
        <v>1.4280358100305706</v>
      </c>
      <c r="I12" s="8">
        <v>40.284278124961006</v>
      </c>
      <c r="J12" s="7">
        <v>52.103278041540818</v>
      </c>
      <c r="K12" s="7">
        <v>1.4790899387577279</v>
      </c>
      <c r="L12" s="40"/>
      <c r="M12" s="36"/>
      <c r="N12" s="36"/>
    </row>
    <row r="13" spans="1:17" ht="12" customHeight="1" x14ac:dyDescent="0.25">
      <c r="A13" s="14">
        <f t="shared" si="0"/>
        <v>41493.375</v>
      </c>
      <c r="B13" s="12">
        <v>92.586361593080198</v>
      </c>
      <c r="C13" s="8">
        <v>0</v>
      </c>
      <c r="D13" s="8">
        <v>5.4568147739015999E-2</v>
      </c>
      <c r="E13" s="8">
        <v>5.4568147739015999E-2</v>
      </c>
      <c r="F13" s="8">
        <v>6.268022256367181</v>
      </c>
      <c r="G13" s="8">
        <v>205.76596772027943</v>
      </c>
      <c r="H13" s="8">
        <v>1.5140224736004506</v>
      </c>
      <c r="I13" s="8">
        <v>40.231788386754523</v>
      </c>
      <c r="J13" s="7">
        <v>52.067908319398235</v>
      </c>
      <c r="K13" s="7">
        <v>1.5276323764985924</v>
      </c>
      <c r="L13" s="40"/>
      <c r="M13" s="36"/>
      <c r="N13" s="36"/>
    </row>
    <row r="14" spans="1:17" ht="12" customHeight="1" x14ac:dyDescent="0.25">
      <c r="A14" s="14">
        <f t="shared" si="0"/>
        <v>41494.375</v>
      </c>
      <c r="B14" s="12">
        <v>92.346670445363074</v>
      </c>
      <c r="C14" s="8">
        <v>0</v>
      </c>
      <c r="D14" s="8">
        <v>3.9215244434664953E-2</v>
      </c>
      <c r="E14" s="8">
        <v>3.9215244434664953E-2</v>
      </c>
      <c r="F14" s="8">
        <v>6.4686674269369133</v>
      </c>
      <c r="G14" s="8">
        <v>207.54215882019525</v>
      </c>
      <c r="H14" s="8">
        <v>1.4585981499990068</v>
      </c>
      <c r="I14" s="8">
        <v>40.327991392836118</v>
      </c>
      <c r="J14" s="7">
        <v>52.12763566609781</v>
      </c>
      <c r="K14" s="7">
        <v>1.6183630171733443</v>
      </c>
      <c r="L14" s="40"/>
      <c r="M14" s="36"/>
      <c r="N14" s="36"/>
    </row>
    <row r="15" spans="1:17" ht="12" customHeight="1" x14ac:dyDescent="0.25">
      <c r="A15" s="14">
        <f t="shared" si="0"/>
        <v>41495.375</v>
      </c>
      <c r="B15" s="12">
        <v>92.302983222157934</v>
      </c>
      <c r="C15" s="8">
        <v>0</v>
      </c>
      <c r="D15" s="8">
        <v>3.980852298942484E-2</v>
      </c>
      <c r="E15" s="8">
        <v>3.980852298942484E-2</v>
      </c>
      <c r="F15" s="8">
        <v>6.4991956989236064</v>
      </c>
      <c r="G15" s="8">
        <v>207.91275691774786</v>
      </c>
      <c r="H15" s="8">
        <v>1.3634730982729113</v>
      </c>
      <c r="I15" s="8">
        <v>40.344675177981955</v>
      </c>
      <c r="J15" s="7">
        <v>52.136542790669765</v>
      </c>
      <c r="K15" s="7">
        <v>1.4757938180354766</v>
      </c>
      <c r="L15" s="40"/>
      <c r="M15" s="36"/>
      <c r="N15" s="36"/>
    </row>
    <row r="16" spans="1:17" ht="12" customHeight="1" x14ac:dyDescent="0.25">
      <c r="A16" s="14">
        <f t="shared" si="0"/>
        <v>41496.375</v>
      </c>
      <c r="B16" s="12">
        <v>92.874249688723864</v>
      </c>
      <c r="C16" s="8">
        <v>0</v>
      </c>
      <c r="D16" s="8">
        <v>0.19653191958233968</v>
      </c>
      <c r="E16" s="8">
        <v>0.19653191958233968</v>
      </c>
      <c r="F16" s="8">
        <v>6.2180450398587546</v>
      </c>
      <c r="G16" s="8">
        <v>196.18846137246527</v>
      </c>
      <c r="H16" s="8">
        <v>0.95451562515799637</v>
      </c>
      <c r="I16" s="8">
        <v>39.929658990722501</v>
      </c>
      <c r="J16" s="7">
        <v>51.836396644617338</v>
      </c>
      <c r="K16" s="7">
        <v>1.3938656065572452</v>
      </c>
      <c r="L16" s="40"/>
      <c r="M16" s="36"/>
      <c r="N16" s="36"/>
    </row>
    <row r="17" spans="1:14" ht="12" customHeight="1" x14ac:dyDescent="0.25">
      <c r="A17" s="14">
        <f t="shared" si="0"/>
        <v>41497.375</v>
      </c>
      <c r="B17" s="12">
        <v>93.392620109103461</v>
      </c>
      <c r="C17" s="8">
        <v>0</v>
      </c>
      <c r="D17" s="8">
        <v>0.41052947907502013</v>
      </c>
      <c r="E17" s="8">
        <v>0.41052947907502013</v>
      </c>
      <c r="F17" s="8">
        <v>5.981577782290862</v>
      </c>
      <c r="G17" s="8">
        <v>182.81892789937234</v>
      </c>
      <c r="H17" s="8">
        <v>1.1978543087445377</v>
      </c>
      <c r="I17" s="8">
        <v>39.47875055669531</v>
      </c>
      <c r="J17" s="7">
        <v>51.489934959244287</v>
      </c>
      <c r="K17" s="7">
        <v>0.68160882029617498</v>
      </c>
      <c r="L17" s="40"/>
      <c r="M17" s="36"/>
      <c r="N17" s="36"/>
    </row>
    <row r="18" spans="1:14" ht="12" customHeight="1" x14ac:dyDescent="0.25">
      <c r="A18" s="14">
        <f t="shared" si="0"/>
        <v>41498.375</v>
      </c>
      <c r="B18" s="12">
        <v>93.218613212672921</v>
      </c>
      <c r="C18" s="8">
        <v>0</v>
      </c>
      <c r="D18" s="8">
        <v>0.27698537885361996</v>
      </c>
      <c r="E18" s="8">
        <v>0.27698537885361996</v>
      </c>
      <c r="F18" s="8">
        <v>6.2165596296695771</v>
      </c>
      <c r="G18" s="8">
        <v>185.8126521621424</v>
      </c>
      <c r="H18" s="8">
        <v>1.524495284343018</v>
      </c>
      <c r="I18" s="8">
        <v>39.641163302340466</v>
      </c>
      <c r="J18" s="7">
        <v>51.64195183289339</v>
      </c>
      <c r="K18" s="7">
        <v>1.10601873917038</v>
      </c>
      <c r="L18" s="40"/>
      <c r="M18" s="36"/>
      <c r="N18" s="36"/>
    </row>
    <row r="19" spans="1:14" ht="12" customHeight="1" x14ac:dyDescent="0.25">
      <c r="A19" s="14">
        <f t="shared" si="0"/>
        <v>41499.375</v>
      </c>
      <c r="B19" s="12">
        <v>93.168156595709448</v>
      </c>
      <c r="C19" s="8">
        <v>0</v>
      </c>
      <c r="D19" s="8">
        <v>0.21539079193010449</v>
      </c>
      <c r="E19" s="8">
        <v>0.21539079193010449</v>
      </c>
      <c r="F19" s="8">
        <v>6.3141561693459707</v>
      </c>
      <c r="G19" s="8">
        <v>186.67341494331356</v>
      </c>
      <c r="H19" s="8">
        <v>1.8710939600700418</v>
      </c>
      <c r="I19" s="8">
        <v>39.701279537216053</v>
      </c>
      <c r="J19" s="7">
        <v>51.703864150594967</v>
      </c>
      <c r="K19" s="7">
        <v>1.238461992703636</v>
      </c>
      <c r="L19" s="40"/>
      <c r="M19" s="36"/>
      <c r="N19" s="36"/>
    </row>
    <row r="20" spans="1:14" ht="12" customHeight="1" x14ac:dyDescent="0.25">
      <c r="A20" s="14">
        <f t="shared" si="0"/>
        <v>41500.375</v>
      </c>
      <c r="B20" s="12">
        <v>93.117869986694032</v>
      </c>
      <c r="C20" s="8">
        <v>0</v>
      </c>
      <c r="D20" s="8">
        <v>0.15758546352683925</v>
      </c>
      <c r="E20" s="8">
        <v>0.15758546352683925</v>
      </c>
      <c r="F20" s="8">
        <v>6.4180260394947197</v>
      </c>
      <c r="G20" s="8">
        <v>187.17549004909642</v>
      </c>
      <c r="H20" s="8">
        <v>1.8689283096283864</v>
      </c>
      <c r="I20" s="8">
        <v>39.755354463302609</v>
      </c>
      <c r="J20" s="7">
        <v>51.760605042371189</v>
      </c>
      <c r="K20" s="7">
        <v>1.0478075534287477</v>
      </c>
      <c r="L20" s="40"/>
      <c r="M20" s="36"/>
      <c r="N20" s="36"/>
    </row>
    <row r="21" spans="1:14" ht="12" customHeight="1" x14ac:dyDescent="0.25">
      <c r="A21" s="14">
        <f t="shared" si="0"/>
        <v>41501.375</v>
      </c>
      <c r="B21" s="12">
        <v>93.118628871497279</v>
      </c>
      <c r="C21" s="8">
        <v>0</v>
      </c>
      <c r="D21" s="8">
        <v>0.1568678352803447</v>
      </c>
      <c r="E21" s="8">
        <v>0.1568678352803447</v>
      </c>
      <c r="F21" s="8">
        <v>6.420609034786704</v>
      </c>
      <c r="G21" s="8">
        <v>187.11390182048419</v>
      </c>
      <c r="H21" s="8">
        <v>1.8662073447883267</v>
      </c>
      <c r="I21" s="8">
        <v>39.754713857653847</v>
      </c>
      <c r="J21" s="7">
        <v>51.760596320182515</v>
      </c>
      <c r="K21" s="7">
        <v>1.4191709657607403</v>
      </c>
      <c r="L21" s="40"/>
      <c r="M21" s="36"/>
      <c r="N21" s="36"/>
    </row>
    <row r="22" spans="1:14" ht="12" customHeight="1" x14ac:dyDescent="0.25">
      <c r="A22" s="14">
        <f t="shared" si="0"/>
        <v>41502.375</v>
      </c>
      <c r="B22" s="12">
        <v>93.162870917079999</v>
      </c>
      <c r="C22" s="8">
        <v>0</v>
      </c>
      <c r="D22" s="8">
        <v>0.18530577377848514</v>
      </c>
      <c r="E22" s="8">
        <v>0.18530577377848514</v>
      </c>
      <c r="F22" s="8">
        <v>6.3681352438651242</v>
      </c>
      <c r="G22" s="8">
        <v>186.37732984761618</v>
      </c>
      <c r="H22" s="8">
        <v>1.890109499952531</v>
      </c>
      <c r="I22" s="8">
        <v>39.716499213091105</v>
      </c>
      <c r="J22" s="7">
        <v>51.726240764249482</v>
      </c>
      <c r="K22" s="7">
        <v>1.3165223462527096</v>
      </c>
      <c r="L22" s="40"/>
      <c r="M22" s="36"/>
      <c r="N22" s="36"/>
    </row>
    <row r="23" spans="1:14" ht="12" customHeight="1" x14ac:dyDescent="0.25">
      <c r="A23" s="14">
        <f t="shared" si="0"/>
        <v>41503.375</v>
      </c>
      <c r="B23" s="12">
        <v>93.192605080350233</v>
      </c>
      <c r="C23" s="8">
        <v>0</v>
      </c>
      <c r="D23" s="8">
        <v>0.21957841310313517</v>
      </c>
      <c r="E23" s="8">
        <v>0.21957841310313517</v>
      </c>
      <c r="F23" s="8">
        <v>6.3010043329441139</v>
      </c>
      <c r="G23" s="8">
        <v>186.16979539442531</v>
      </c>
      <c r="H23" s="8">
        <v>1.8993888047795524</v>
      </c>
      <c r="I23" s="8">
        <v>39.686567336100246</v>
      </c>
      <c r="J23" s="7">
        <v>51.693870636683613</v>
      </c>
      <c r="K23" s="7">
        <v>1.2182314966486616</v>
      </c>
      <c r="L23" s="40"/>
      <c r="M23" s="36"/>
      <c r="N23" s="36"/>
    </row>
    <row r="24" spans="1:14" ht="12" customHeight="1" x14ac:dyDescent="0.25">
      <c r="A24" s="14">
        <f t="shared" si="0"/>
        <v>41504.375</v>
      </c>
      <c r="B24" s="12">
        <v>93.107451463950014</v>
      </c>
      <c r="C24" s="8">
        <v>0</v>
      </c>
      <c r="D24" s="8">
        <v>0.14048753432701219</v>
      </c>
      <c r="E24" s="8">
        <v>0.14048753432701219</v>
      </c>
      <c r="F24" s="8">
        <v>6.4578410399201065</v>
      </c>
      <c r="G24" s="8">
        <v>187.03408857137006</v>
      </c>
      <c r="H24" s="8">
        <v>1.7171220238791631</v>
      </c>
      <c r="I24" s="8">
        <v>39.765703605272783</v>
      </c>
      <c r="J24" s="7">
        <v>51.774341025851314</v>
      </c>
      <c r="K24" s="7">
        <v>1.2584312842545624</v>
      </c>
      <c r="L24" s="40"/>
      <c r="M24" s="36"/>
      <c r="N24" s="36"/>
    </row>
    <row r="25" spans="1:14" ht="12" customHeight="1" x14ac:dyDescent="0.25">
      <c r="A25" s="14">
        <f t="shared" si="0"/>
        <v>41505.375</v>
      </c>
      <c r="B25" s="12">
        <v>93.148024779486903</v>
      </c>
      <c r="C25" s="8">
        <v>0</v>
      </c>
      <c r="D25" s="8">
        <v>0.16937197808179366</v>
      </c>
      <c r="E25" s="8">
        <v>0.16937197808179366</v>
      </c>
      <c r="F25" s="8">
        <v>6.3971722671844216</v>
      </c>
      <c r="G25" s="8">
        <v>186.65572089141094</v>
      </c>
      <c r="H25" s="8">
        <v>1.6858970750543496</v>
      </c>
      <c r="I25" s="8">
        <v>39.731959948840014</v>
      </c>
      <c r="J25" s="7">
        <v>51.742218694164386</v>
      </c>
      <c r="K25" s="7">
        <v>1.6137412468678054</v>
      </c>
      <c r="L25" s="40"/>
      <c r="M25" s="36"/>
      <c r="N25" s="36"/>
    </row>
    <row r="26" spans="1:14" ht="12" customHeight="1" x14ac:dyDescent="0.25">
      <c r="A26" s="14">
        <f t="shared" si="0"/>
        <v>41506.375</v>
      </c>
      <c r="B26" s="12">
        <v>92.848708179598987</v>
      </c>
      <c r="C26" s="8">
        <v>0</v>
      </c>
      <c r="D26" s="8">
        <v>0.31645610988046885</v>
      </c>
      <c r="E26" s="8">
        <v>0.31645610988046885</v>
      </c>
      <c r="F26" s="8">
        <v>6.1085149303350992</v>
      </c>
      <c r="G26" s="8">
        <v>199.98474071200553</v>
      </c>
      <c r="H26" s="8">
        <v>1.7680619442151839</v>
      </c>
      <c r="I26" s="8">
        <v>39.881469612968303</v>
      </c>
      <c r="J26" s="7">
        <v>51.75479894316414</v>
      </c>
      <c r="K26" s="7">
        <v>1.5410632907540902</v>
      </c>
      <c r="L26" s="40"/>
      <c r="M26" s="36"/>
      <c r="N26" s="36"/>
    </row>
    <row r="27" spans="1:14" ht="12" customHeight="1" x14ac:dyDescent="0.25">
      <c r="A27" s="14">
        <f t="shared" si="0"/>
        <v>41507.375</v>
      </c>
      <c r="B27" s="12">
        <v>92.552250013016192</v>
      </c>
      <c r="C27" s="8">
        <v>0</v>
      </c>
      <c r="D27" s="8">
        <v>0.27700160074008395</v>
      </c>
      <c r="E27" s="8">
        <v>0.27700160074008395</v>
      </c>
      <c r="F27" s="8">
        <v>6.0395332303752038</v>
      </c>
      <c r="G27" s="8">
        <v>212.14679251700153</v>
      </c>
      <c r="H27" s="8">
        <v>1.572408749227052</v>
      </c>
      <c r="I27" s="8">
        <v>40.140167932737661</v>
      </c>
      <c r="J27" s="7">
        <v>51.914433711931046</v>
      </c>
      <c r="K27" s="7">
        <v>1.433423219779921</v>
      </c>
      <c r="L27" s="40"/>
      <c r="M27" s="36"/>
      <c r="N27" s="36"/>
    </row>
    <row r="28" spans="1:14" ht="12" customHeight="1" x14ac:dyDescent="0.25">
      <c r="A28" s="14">
        <f t="shared" si="0"/>
        <v>41508.375</v>
      </c>
      <c r="B28" s="12">
        <v>92.551391929380173</v>
      </c>
      <c r="C28" s="8">
        <v>0</v>
      </c>
      <c r="D28" s="8">
        <v>0.22921081410647642</v>
      </c>
      <c r="E28" s="8">
        <v>0.22921081410647642</v>
      </c>
      <c r="F28" s="8">
        <v>6.093167219541602</v>
      </c>
      <c r="G28" s="8">
        <v>212.19083146747559</v>
      </c>
      <c r="H28" s="8">
        <v>1.7587453970562372</v>
      </c>
      <c r="I28" s="8">
        <v>40.170008156891058</v>
      </c>
      <c r="J28" s="7">
        <v>51.952750264216021</v>
      </c>
      <c r="K28" s="7">
        <v>1.4181394856137577</v>
      </c>
      <c r="L28" s="40"/>
      <c r="M28" s="36"/>
      <c r="N28" s="36"/>
    </row>
    <row r="29" spans="1:14" ht="12" customHeight="1" x14ac:dyDescent="0.25">
      <c r="A29" s="14">
        <f t="shared" si="0"/>
        <v>41509.375</v>
      </c>
      <c r="B29" s="12">
        <v>92.548909291268117</v>
      </c>
      <c r="C29" s="8">
        <v>0</v>
      </c>
      <c r="D29" s="8">
        <v>0.22802162752305999</v>
      </c>
      <c r="E29" s="8">
        <v>0.22802162752305999</v>
      </c>
      <c r="F29" s="8">
        <v>6.096441212555356</v>
      </c>
      <c r="G29" s="8">
        <v>212.14368278847917</v>
      </c>
      <c r="H29" s="8">
        <v>1.399364921016987</v>
      </c>
      <c r="I29" s="8">
        <v>40.171638401758727</v>
      </c>
      <c r="J29" s="7">
        <v>51.954197050085938</v>
      </c>
      <c r="K29" s="7">
        <v>1.234098344683825</v>
      </c>
      <c r="L29" s="40"/>
      <c r="M29" s="36"/>
      <c r="N29" s="36"/>
    </row>
    <row r="30" spans="1:14" ht="12" customHeight="1" x14ac:dyDescent="0.25">
      <c r="A30" s="14">
        <f t="shared" si="0"/>
        <v>41510.375</v>
      </c>
      <c r="B30" s="12">
        <v>92.559771496154639</v>
      </c>
      <c r="C30" s="8">
        <v>0</v>
      </c>
      <c r="D30" s="8">
        <v>0.24592059964629553</v>
      </c>
      <c r="E30" s="8">
        <v>0.24592059964629553</v>
      </c>
      <c r="F30" s="8">
        <v>6.0710784011848054</v>
      </c>
      <c r="G30" s="8">
        <v>212.00060758907048</v>
      </c>
      <c r="H30" s="8">
        <v>1.5388624538795619</v>
      </c>
      <c r="I30" s="8">
        <v>40.15518623522717</v>
      </c>
      <c r="J30" s="7">
        <v>51.936754706790509</v>
      </c>
      <c r="K30" s="7">
        <v>0.67219280367852863</v>
      </c>
      <c r="L30" s="40"/>
      <c r="M30" s="36"/>
      <c r="N30" s="36"/>
    </row>
    <row r="31" spans="1:14" ht="12" customHeight="1" x14ac:dyDescent="0.25">
      <c r="A31" s="14">
        <f t="shared" si="0"/>
        <v>41511.375</v>
      </c>
      <c r="B31" s="12">
        <v>92.569843554350911</v>
      </c>
      <c r="C31" s="8">
        <v>0</v>
      </c>
      <c r="D31" s="8">
        <v>0.27841392067247311</v>
      </c>
      <c r="E31" s="8">
        <v>0.27841392067247311</v>
      </c>
      <c r="F31" s="8">
        <v>6.0363391411905383</v>
      </c>
      <c r="G31" s="8">
        <v>211.72982866601876</v>
      </c>
      <c r="H31" s="8">
        <v>1.1727823480218844</v>
      </c>
      <c r="I31" s="8">
        <v>40.128449563416872</v>
      </c>
      <c r="J31" s="7">
        <v>51.907331789089255</v>
      </c>
      <c r="K31" s="7">
        <v>1.0046521435023208</v>
      </c>
      <c r="L31" s="40"/>
      <c r="M31" s="36"/>
      <c r="N31" s="36"/>
    </row>
    <row r="32" spans="1:14" ht="12" customHeight="1" x14ac:dyDescent="0.25">
      <c r="A32" s="14">
        <f t="shared" si="0"/>
        <v>41512.375</v>
      </c>
      <c r="B32" s="12">
        <v>92.568896529282085</v>
      </c>
      <c r="C32" s="8">
        <v>0</v>
      </c>
      <c r="D32" s="8">
        <v>0.26874866030916267</v>
      </c>
      <c r="E32" s="8">
        <v>0.26874866030916267</v>
      </c>
      <c r="F32" s="8">
        <v>6.0449853053098925</v>
      </c>
      <c r="G32" s="8">
        <v>212.01579753320894</v>
      </c>
      <c r="H32" s="8">
        <v>1.1706181840746641</v>
      </c>
      <c r="I32" s="8">
        <v>40.135967797193594</v>
      </c>
      <c r="J32" s="7">
        <v>51.915758562063559</v>
      </c>
      <c r="K32" s="7">
        <v>0.61244077095573413</v>
      </c>
      <c r="L32" s="40"/>
      <c r="M32" s="36"/>
      <c r="N32" s="36"/>
    </row>
    <row r="33" spans="1:14" ht="12" customHeight="1" x14ac:dyDescent="0.25">
      <c r="A33" s="14">
        <f t="shared" si="0"/>
        <v>41513.375</v>
      </c>
      <c r="B33" s="12">
        <v>92.590326880553889</v>
      </c>
      <c r="C33" s="8">
        <v>0</v>
      </c>
      <c r="D33" s="8">
        <v>0.29571989637582513</v>
      </c>
      <c r="E33" s="8">
        <v>0.29571989637582513</v>
      </c>
      <c r="F33" s="8">
        <v>6.0036530460372122</v>
      </c>
      <c r="G33" s="8">
        <v>211.72680100680151</v>
      </c>
      <c r="H33" s="8">
        <v>1.5142468772014628</v>
      </c>
      <c r="I33" s="8">
        <v>40.109493664327843</v>
      </c>
      <c r="J33" s="7">
        <v>51.888790904004878</v>
      </c>
      <c r="K33" s="7">
        <v>0.45356328644975841</v>
      </c>
      <c r="L33" s="40"/>
      <c r="M33" s="36"/>
      <c r="N33" s="36"/>
    </row>
    <row r="34" spans="1:14" ht="12" customHeight="1" x14ac:dyDescent="0.25">
      <c r="A34" s="14">
        <f t="shared" si="0"/>
        <v>41514.375</v>
      </c>
      <c r="B34" s="12">
        <v>92.569725228226801</v>
      </c>
      <c r="C34" s="8">
        <v>4.1255350393949739E-3</v>
      </c>
      <c r="D34" s="8">
        <v>0.27741193305308454</v>
      </c>
      <c r="E34" s="8">
        <v>0.28153746809247954</v>
      </c>
      <c r="F34" s="8">
        <v>6.0354782799637228</v>
      </c>
      <c r="G34" s="8">
        <v>212.08000821630691</v>
      </c>
      <c r="H34" s="8">
        <v>1.9554331707384514</v>
      </c>
      <c r="I34" s="8">
        <v>40.121260137460879</v>
      </c>
      <c r="J34" s="7">
        <v>51.898492180086365</v>
      </c>
      <c r="K34" s="7">
        <v>1.0817203749619066</v>
      </c>
      <c r="L34" s="40"/>
      <c r="M34" s="36"/>
      <c r="N34" s="36"/>
    </row>
    <row r="35" spans="1:14" ht="12" customHeight="1" x14ac:dyDescent="0.25">
      <c r="A35" s="14">
        <f t="shared" si="0"/>
        <v>41515.375</v>
      </c>
      <c r="B35" s="12">
        <v>92.842768299553043</v>
      </c>
      <c r="C35" s="8">
        <v>0.19995834855992176</v>
      </c>
      <c r="D35" s="8">
        <v>0.18285297357714358</v>
      </c>
      <c r="E35" s="8">
        <v>0.38281132213706537</v>
      </c>
      <c r="F35" s="8">
        <v>5.7978765791361813</v>
      </c>
      <c r="G35" s="8">
        <v>217.88345789179195</v>
      </c>
      <c r="H35" s="8">
        <v>5.0237534099879104</v>
      </c>
      <c r="I35" s="8">
        <v>39.933276750732333</v>
      </c>
      <c r="J35" s="7">
        <v>51.702884064652025</v>
      </c>
      <c r="K35" s="7">
        <v>3.5909295156680447</v>
      </c>
      <c r="L35" s="40"/>
      <c r="M35" s="36"/>
      <c r="N35" s="36"/>
    </row>
    <row r="36" spans="1:14" ht="12" customHeight="1" x14ac:dyDescent="0.25">
      <c r="A36" s="14">
        <f t="shared" si="0"/>
        <v>41516.375</v>
      </c>
      <c r="B36" s="12">
        <v>92.55102048998269</v>
      </c>
      <c r="C36" s="8">
        <v>0</v>
      </c>
      <c r="D36" s="8">
        <v>0.2212438589762678</v>
      </c>
      <c r="E36" s="8">
        <v>0.2212438589762678</v>
      </c>
      <c r="F36" s="8">
        <v>6.1145853564931096</v>
      </c>
      <c r="G36" s="8">
        <v>212.06678988067151</v>
      </c>
      <c r="H36" s="8">
        <v>1.3422540585614784</v>
      </c>
      <c r="I36" s="8">
        <v>40.171580501157479</v>
      </c>
      <c r="J36" s="7">
        <v>51.957321518297675</v>
      </c>
      <c r="K36" s="7">
        <v>2.9206558140710599</v>
      </c>
      <c r="L36" s="40"/>
      <c r="M36" s="36"/>
      <c r="N36" s="36"/>
    </row>
    <row r="37" spans="1:14" ht="12" customHeight="1" thickBot="1" x14ac:dyDescent="0.3">
      <c r="A37" s="14">
        <f t="shared" si="0"/>
        <v>41517.375</v>
      </c>
      <c r="B37" s="26">
        <v>92.47791621550428</v>
      </c>
      <c r="C37" s="27">
        <v>0</v>
      </c>
      <c r="D37" s="27">
        <v>0.1648650830150496</v>
      </c>
      <c r="E37" s="8">
        <v>0.1648650830150496</v>
      </c>
      <c r="F37" s="27">
        <v>6.2086577576766375</v>
      </c>
      <c r="G37" s="27">
        <v>213.17407687557011</v>
      </c>
      <c r="H37" s="27">
        <v>1.4963784820684138</v>
      </c>
      <c r="I37" s="27">
        <v>40.242018655546246</v>
      </c>
      <c r="J37" s="47">
        <v>52.021928154473173</v>
      </c>
      <c r="K37" s="47">
        <v>2.2912376136964072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92.302983222157934</v>
      </c>
      <c r="C40" s="31">
        <f>MIN(C7:C36)</f>
        <v>0</v>
      </c>
      <c r="D40" s="31">
        <f t="shared" ref="D40:K40" si="1">MIN(D7:D36)</f>
        <v>3.0533196845556367E-2</v>
      </c>
      <c r="E40" s="31">
        <f t="shared" si="1"/>
        <v>3.0533196845556367E-2</v>
      </c>
      <c r="F40" s="31">
        <f t="shared" si="1"/>
        <v>5.7978765791361813</v>
      </c>
      <c r="G40" s="31">
        <f t="shared" si="1"/>
        <v>182.81892789937234</v>
      </c>
      <c r="H40" s="31">
        <f t="shared" si="1"/>
        <v>0.95451562515799637</v>
      </c>
      <c r="I40" s="31">
        <f t="shared" si="1"/>
        <v>39.47875055669531</v>
      </c>
      <c r="J40" s="31">
        <f t="shared" si="1"/>
        <v>51.489934959244287</v>
      </c>
      <c r="K40" s="31">
        <f t="shared" si="1"/>
        <v>0.45356328644975841</v>
      </c>
      <c r="L40" s="28"/>
    </row>
    <row r="41" spans="1:14" x14ac:dyDescent="0.25">
      <c r="A41" s="20" t="s">
        <v>18</v>
      </c>
      <c r="B41" s="32">
        <f>AVERAGE(B7:B37)</f>
        <v>92.746362452395189</v>
      </c>
      <c r="C41" s="32">
        <f t="shared" ref="C41:K41" si="2">AVERAGE(C7:C37)</f>
        <v>6.5833510838489264E-3</v>
      </c>
      <c r="D41" s="32">
        <f t="shared" si="2"/>
        <v>0.17812893893007251</v>
      </c>
      <c r="E41" s="32">
        <f t="shared" si="2"/>
        <v>0.18471229001392145</v>
      </c>
      <c r="F41" s="32">
        <f t="shared" si="2"/>
        <v>6.221314499424242</v>
      </c>
      <c r="G41" s="32">
        <f t="shared" si="2"/>
        <v>202.282406943881</v>
      </c>
      <c r="H41" s="32">
        <f t="shared" si="2"/>
        <v>1.6434832396581183</v>
      </c>
      <c r="I41" s="32">
        <f t="shared" si="2"/>
        <v>40.032092874885059</v>
      </c>
      <c r="J41" s="32">
        <f t="shared" si="2"/>
        <v>51.896669798108348</v>
      </c>
      <c r="K41" s="32">
        <f t="shared" si="2"/>
        <v>1.3962452458173455</v>
      </c>
      <c r="L41" s="28"/>
    </row>
    <row r="42" spans="1:14" x14ac:dyDescent="0.25">
      <c r="A42" s="21" t="s">
        <v>19</v>
      </c>
      <c r="B42" s="33">
        <f>MAX(B7:B36)</f>
        <v>93.392620109103461</v>
      </c>
      <c r="C42" s="33">
        <f>MAX(C7:C36)</f>
        <v>0.19995834855992176</v>
      </c>
      <c r="D42" s="33">
        <f t="shared" ref="D42:K42" si="3">MAX(D7:D36)</f>
        <v>0.41052947907502013</v>
      </c>
      <c r="E42" s="33">
        <f t="shared" si="3"/>
        <v>0.41052947907502013</v>
      </c>
      <c r="F42" s="33">
        <f t="shared" si="3"/>
        <v>6.4991956989236064</v>
      </c>
      <c r="G42" s="33">
        <f t="shared" si="3"/>
        <v>217.88345789179195</v>
      </c>
      <c r="H42" s="33">
        <f t="shared" si="3"/>
        <v>5.0237534099879104</v>
      </c>
      <c r="I42" s="33">
        <f t="shared" si="3"/>
        <v>40.344675177981955</v>
      </c>
      <c r="J42" s="33">
        <f t="shared" si="3"/>
        <v>52.136542790669765</v>
      </c>
      <c r="K42" s="33">
        <f t="shared" si="3"/>
        <v>3.5909295156680447</v>
      </c>
      <c r="L42" s="28"/>
    </row>
    <row r="43" spans="1:14" ht="15.75" thickBot="1" x14ac:dyDescent="0.3">
      <c r="A43" s="24" t="s">
        <v>25</v>
      </c>
      <c r="B43" s="34">
        <f>STDEV(B7:B37)</f>
        <v>0.31113804058494937</v>
      </c>
      <c r="C43" s="34">
        <f t="shared" ref="C43:K43" si="4">STDEV(C7:C37)</f>
        <v>3.5896520417204217E-2</v>
      </c>
      <c r="D43" s="34">
        <f t="shared" si="4"/>
        <v>0.10192530268202081</v>
      </c>
      <c r="E43" s="34">
        <f t="shared" si="4"/>
        <v>0.10847860563598193</v>
      </c>
      <c r="F43" s="34">
        <f t="shared" si="4"/>
        <v>0.17645594422192867</v>
      </c>
      <c r="G43" s="34">
        <f t="shared" si="4"/>
        <v>11.217097232921919</v>
      </c>
      <c r="H43" s="34">
        <f t="shared" si="4"/>
        <v>0.67457966986855955</v>
      </c>
      <c r="I43" s="34">
        <f t="shared" si="4"/>
        <v>0.24894127607828256</v>
      </c>
      <c r="J43" s="34">
        <f t="shared" si="4"/>
        <v>0.1700709341783963</v>
      </c>
      <c r="K43" s="34">
        <f t="shared" si="4"/>
        <v>0.61485961995887661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PMX'!C3:K3</f>
        <v>PEMEX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41487.375</v>
      </c>
      <c r="B7" s="11">
        <v>92.823745727539063</v>
      </c>
      <c r="C7" s="10">
        <v>0</v>
      </c>
      <c r="D7" s="10">
        <v>6.5188996493816376E-2</v>
      </c>
      <c r="E7" s="10">
        <v>6.5188996493816376E-2</v>
      </c>
      <c r="F7" s="10">
        <v>6.2096500396728516</v>
      </c>
      <c r="G7" s="10">
        <v>205.12657012939451</v>
      </c>
      <c r="H7" s="10">
        <v>2.2075678023094136</v>
      </c>
      <c r="I7" s="10">
        <v>40.20453715267081</v>
      </c>
      <c r="J7" s="10">
        <v>52.053836149936316</v>
      </c>
      <c r="K7" s="10">
        <v>1.1703740193433334</v>
      </c>
    </row>
    <row r="8" spans="1:13" ht="12" customHeight="1" x14ac:dyDescent="0.25">
      <c r="A8" s="14">
        <f t="shared" ref="A8:A37" si="0">A7+1</f>
        <v>41488.375</v>
      </c>
      <c r="B8" s="12">
        <v>92.704208374023437</v>
      </c>
      <c r="C8" s="8">
        <v>0</v>
      </c>
      <c r="D8" s="7">
        <v>5.8680001646280289E-2</v>
      </c>
      <c r="E8" s="8">
        <v>5.8680001646280289E-2</v>
      </c>
      <c r="F8" s="8">
        <v>6.335845947265625</v>
      </c>
      <c r="G8" s="8">
        <v>206.5747360229492</v>
      </c>
      <c r="H8" s="8">
        <v>2.3237557151145016</v>
      </c>
      <c r="I8" s="8">
        <v>40.261226052269521</v>
      </c>
      <c r="J8" s="7">
        <v>52.088347973600868</v>
      </c>
      <c r="K8" s="7">
        <v>2.2967489327183443</v>
      </c>
    </row>
    <row r="9" spans="1:13" ht="12" customHeight="1" x14ac:dyDescent="0.25">
      <c r="A9" s="14">
        <f t="shared" si="0"/>
        <v>41489.375</v>
      </c>
      <c r="B9" s="12">
        <v>92.629974365234375</v>
      </c>
      <c r="C9" s="8">
        <v>0</v>
      </c>
      <c r="D9" s="7">
        <v>5.8625999838113785E-2</v>
      </c>
      <c r="E9" s="8">
        <v>5.8625999838113785E-2</v>
      </c>
      <c r="F9" s="8">
        <v>6.6095981597900391</v>
      </c>
      <c r="G9" s="8">
        <v>208.1361373901367</v>
      </c>
      <c r="H9" s="8">
        <v>13.177458273625739</v>
      </c>
      <c r="I9" s="8">
        <v>40.396921921936347</v>
      </c>
      <c r="J9" s="7">
        <v>52.17337677478811</v>
      </c>
      <c r="K9" s="7">
        <v>1.9975555963531073</v>
      </c>
    </row>
    <row r="10" spans="1:13" ht="12" customHeight="1" x14ac:dyDescent="0.25">
      <c r="A10" s="14">
        <f t="shared" si="0"/>
        <v>41490.375</v>
      </c>
      <c r="B10" s="12">
        <v>92.674812316894531</v>
      </c>
      <c r="C10" s="8">
        <v>0</v>
      </c>
      <c r="D10" s="7">
        <v>6.2968000769615173E-2</v>
      </c>
      <c r="E10" s="8">
        <v>6.2968000769615173E-2</v>
      </c>
      <c r="F10" s="8">
        <v>6.6822099685668945</v>
      </c>
      <c r="G10" s="8">
        <v>209.18132247924802</v>
      </c>
      <c r="H10" s="8">
        <v>13.141987543515276</v>
      </c>
      <c r="I10" s="8">
        <v>40.42552107154134</v>
      </c>
      <c r="J10" s="7">
        <v>52.187953790450322</v>
      </c>
      <c r="K10" s="7">
        <v>3.0799315755890175</v>
      </c>
    </row>
    <row r="11" spans="1:13" ht="12" customHeight="1" x14ac:dyDescent="0.25">
      <c r="A11" s="14">
        <f t="shared" si="0"/>
        <v>41491.375</v>
      </c>
      <c r="B11" s="12">
        <v>92.766319274902344</v>
      </c>
      <c r="C11" s="8">
        <v>0</v>
      </c>
      <c r="D11" s="7">
        <v>7.2825998067855835E-2</v>
      </c>
      <c r="E11" s="8">
        <v>7.2825998067855835E-2</v>
      </c>
      <c r="F11" s="8">
        <v>6.6807107925415039</v>
      </c>
      <c r="G11" s="8">
        <v>208.8724426269531</v>
      </c>
      <c r="H11" s="8">
        <v>2.4399434464204997</v>
      </c>
      <c r="I11" s="8">
        <v>40.415583230910464</v>
      </c>
      <c r="J11" s="7">
        <v>52.181790964795944</v>
      </c>
      <c r="K11" s="7">
        <v>2.6751405910948729</v>
      </c>
    </row>
    <row r="12" spans="1:13" ht="12" customHeight="1" x14ac:dyDescent="0.25">
      <c r="A12" s="14">
        <f t="shared" si="0"/>
        <v>41492.375</v>
      </c>
      <c r="B12" s="12">
        <v>92.785186767578125</v>
      </c>
      <c r="C12" s="8">
        <v>0</v>
      </c>
      <c r="D12" s="7">
        <v>7.7794000506401062E-2</v>
      </c>
      <c r="E12" s="8">
        <v>7.7794000506401062E-2</v>
      </c>
      <c r="F12" s="8">
        <v>6.6667141914367676</v>
      </c>
      <c r="G12" s="8">
        <v>208.47075500488279</v>
      </c>
      <c r="H12" s="8">
        <v>2.3237557151145016</v>
      </c>
      <c r="I12" s="8">
        <v>40.400437688896375</v>
      </c>
      <c r="J12" s="7">
        <v>52.173235780252853</v>
      </c>
      <c r="K12" s="7">
        <v>2.6135418771050665</v>
      </c>
    </row>
    <row r="13" spans="1:13" ht="12" customHeight="1" x14ac:dyDescent="0.25">
      <c r="A13" s="14">
        <f t="shared" si="0"/>
        <v>41493.375</v>
      </c>
      <c r="B13" s="12">
        <v>92.866172790527344</v>
      </c>
      <c r="C13" s="8">
        <v>0</v>
      </c>
      <c r="D13" s="8">
        <v>8.3090998232364655E-2</v>
      </c>
      <c r="E13" s="8">
        <v>8.3090998232364655E-2</v>
      </c>
      <c r="F13" s="8">
        <v>6.5182957649230957</v>
      </c>
      <c r="G13" s="8">
        <v>207.45663299560545</v>
      </c>
      <c r="H13" s="8">
        <v>2.4399434464204997</v>
      </c>
      <c r="I13" s="8">
        <v>40.340806096900337</v>
      </c>
      <c r="J13" s="7">
        <v>52.141075381579675</v>
      </c>
      <c r="K13" s="7">
        <v>2.6751405910948729</v>
      </c>
    </row>
    <row r="14" spans="1:13" ht="12" customHeight="1" x14ac:dyDescent="0.25">
      <c r="A14" s="14">
        <f t="shared" si="0"/>
        <v>41494.375</v>
      </c>
      <c r="B14" s="12">
        <v>92.563552856445312</v>
      </c>
      <c r="C14" s="8">
        <v>0</v>
      </c>
      <c r="D14" s="8">
        <v>6.4804002642631531E-2</v>
      </c>
      <c r="E14" s="8">
        <v>6.4804002642631531E-2</v>
      </c>
      <c r="F14" s="8">
        <v>6.6054787635803223</v>
      </c>
      <c r="G14" s="8">
        <v>208.51557769775388</v>
      </c>
      <c r="H14" s="8">
        <v>2.4399434464204997</v>
      </c>
      <c r="I14" s="8">
        <v>40.387384323857191</v>
      </c>
      <c r="J14" s="7">
        <v>52.165008066888433</v>
      </c>
      <c r="K14" s="7">
        <v>2.9039354953741721</v>
      </c>
    </row>
    <row r="15" spans="1:13" ht="12" customHeight="1" x14ac:dyDescent="0.25">
      <c r="A15" s="14">
        <f t="shared" si="0"/>
        <v>41495.375</v>
      </c>
      <c r="B15" s="12">
        <v>92.543380737304688</v>
      </c>
      <c r="C15" s="8">
        <v>0</v>
      </c>
      <c r="D15" s="8">
        <v>6.2623001635074615E-2</v>
      </c>
      <c r="E15" s="8">
        <v>6.2623001635074615E-2</v>
      </c>
      <c r="F15" s="8">
        <v>6.5972352027893066</v>
      </c>
      <c r="G15" s="8">
        <v>208.61852111816404</v>
      </c>
      <c r="H15" s="8">
        <v>2.2656618494615026</v>
      </c>
      <c r="I15" s="8">
        <v>40.387084141943397</v>
      </c>
      <c r="J15" s="7">
        <v>52.164025653352383</v>
      </c>
      <c r="K15" s="7">
        <v>2.8687362793312028</v>
      </c>
    </row>
    <row r="16" spans="1:13" ht="12" customHeight="1" x14ac:dyDescent="0.25">
      <c r="A16" s="14">
        <f t="shared" si="0"/>
        <v>41496.375</v>
      </c>
      <c r="B16" s="12">
        <v>93.381805419921875</v>
      </c>
      <c r="C16" s="8">
        <v>0</v>
      </c>
      <c r="D16" s="8">
        <v>0.40496200323104858</v>
      </c>
      <c r="E16" s="8">
        <v>0.40496200323104858</v>
      </c>
      <c r="F16" s="8">
        <v>6.7454380989074707</v>
      </c>
      <c r="G16" s="8">
        <v>209.48682632446287</v>
      </c>
      <c r="H16" s="8">
        <v>13.023947795497341</v>
      </c>
      <c r="I16" s="8">
        <v>40.445128408364994</v>
      </c>
      <c r="J16" s="7">
        <v>52.195540206089824</v>
      </c>
      <c r="K16" s="7">
        <v>3.4495235158694149</v>
      </c>
    </row>
    <row r="17" spans="1:11" ht="12" customHeight="1" x14ac:dyDescent="0.25">
      <c r="A17" s="14">
        <f t="shared" si="0"/>
        <v>41497.375</v>
      </c>
      <c r="B17" s="12">
        <v>93.444282531738281</v>
      </c>
      <c r="C17" s="8">
        <v>0</v>
      </c>
      <c r="D17" s="8">
        <v>0.4454750120639801</v>
      </c>
      <c r="E17" s="8">
        <v>0.4454750120639801</v>
      </c>
      <c r="F17" s="8">
        <v>6.1332540512084961</v>
      </c>
      <c r="G17" s="8">
        <v>184.0956554627804</v>
      </c>
      <c r="H17" s="8">
        <v>2.0332862053504166</v>
      </c>
      <c r="I17" s="8">
        <v>39.575173932928337</v>
      </c>
      <c r="J17" s="7">
        <v>51.596718221970356</v>
      </c>
      <c r="K17" s="7">
        <v>3.0711318574928859</v>
      </c>
    </row>
    <row r="18" spans="1:11" ht="12" customHeight="1" x14ac:dyDescent="0.25">
      <c r="A18" s="14">
        <f t="shared" si="0"/>
        <v>41498.375</v>
      </c>
      <c r="B18" s="12">
        <v>93.343360900878906</v>
      </c>
      <c r="C18" s="8">
        <v>0</v>
      </c>
      <c r="D18" s="8">
        <v>0.37824499607086182</v>
      </c>
      <c r="E18" s="8">
        <v>0.37824499607086182</v>
      </c>
      <c r="F18" s="8">
        <v>6.8282289505004883</v>
      </c>
      <c r="G18" s="8">
        <v>190.65156402587888</v>
      </c>
      <c r="H18" s="8">
        <v>3.3113517942136657</v>
      </c>
      <c r="I18" s="8">
        <v>39.834772161618581</v>
      </c>
      <c r="J18" s="7">
        <v>51.702200327192848</v>
      </c>
      <c r="K18" s="7">
        <v>3.0095331435030794</v>
      </c>
    </row>
    <row r="19" spans="1:11" ht="12" customHeight="1" x14ac:dyDescent="0.25">
      <c r="A19" s="14">
        <f t="shared" si="0"/>
        <v>41499.375</v>
      </c>
      <c r="B19" s="12">
        <v>93.20513916015625</v>
      </c>
      <c r="C19" s="8">
        <v>0</v>
      </c>
      <c r="D19" s="8">
        <v>0.25977799296379089</v>
      </c>
      <c r="E19" s="8">
        <v>0.25977799296379089</v>
      </c>
      <c r="F19" s="8">
        <v>6.4209938049316406</v>
      </c>
      <c r="G19" s="8">
        <v>186.32990112304685</v>
      </c>
      <c r="H19" s="8">
        <v>2.9627884187965812</v>
      </c>
      <c r="I19" s="8">
        <v>39.756492905280865</v>
      </c>
      <c r="J19" s="7">
        <v>51.761026885874614</v>
      </c>
      <c r="K19" s="7">
        <v>2.9039354953741721</v>
      </c>
    </row>
    <row r="20" spans="1:11" ht="12" customHeight="1" x14ac:dyDescent="0.25">
      <c r="A20" s="14">
        <f t="shared" si="0"/>
        <v>41500.375</v>
      </c>
      <c r="B20" s="12">
        <v>93.123489379882813</v>
      </c>
      <c r="C20" s="8">
        <v>0</v>
      </c>
      <c r="D20" s="8">
        <v>0.15813100337982178</v>
      </c>
      <c r="E20" s="8">
        <v>0.15813100337982178</v>
      </c>
      <c r="F20" s="8">
        <v>6.4245710372924805</v>
      </c>
      <c r="G20" s="8">
        <v>187.24788513183591</v>
      </c>
      <c r="H20" s="8">
        <v>3.0789763316016692</v>
      </c>
      <c r="I20" s="8">
        <v>39.757284293962684</v>
      </c>
      <c r="J20" s="7">
        <v>51.761877401297035</v>
      </c>
      <c r="K20" s="7">
        <v>3.519921947955353</v>
      </c>
    </row>
    <row r="21" spans="1:11" ht="12" customHeight="1" x14ac:dyDescent="0.25">
      <c r="A21" s="14">
        <f t="shared" si="0"/>
        <v>41501.375</v>
      </c>
      <c r="B21" s="12">
        <v>93.140205383300781</v>
      </c>
      <c r="C21" s="8">
        <v>0</v>
      </c>
      <c r="D21" s="8">
        <v>0.15820600092411041</v>
      </c>
      <c r="E21" s="8">
        <v>0.15820600092411041</v>
      </c>
      <c r="F21" s="8">
        <v>6.429049015045166</v>
      </c>
      <c r="G21" s="8">
        <v>187.21432342529295</v>
      </c>
      <c r="H21" s="8">
        <v>2.9627884187965812</v>
      </c>
      <c r="I21" s="8">
        <v>39.757961977374123</v>
      </c>
      <c r="J21" s="7">
        <v>51.762459572281365</v>
      </c>
      <c r="K21" s="7">
        <v>3.3087266516975382</v>
      </c>
    </row>
    <row r="22" spans="1:11" ht="12" customHeight="1" x14ac:dyDescent="0.25">
      <c r="A22" s="14">
        <f t="shared" si="0"/>
        <v>41502.375</v>
      </c>
      <c r="B22" s="12">
        <v>93.226097106933594</v>
      </c>
      <c r="C22" s="8">
        <v>0</v>
      </c>
      <c r="D22" s="8">
        <v>0.241798996925354</v>
      </c>
      <c r="E22" s="8">
        <v>0.241798996925354</v>
      </c>
      <c r="F22" s="8">
        <v>6.4281501770019531</v>
      </c>
      <c r="G22" s="8">
        <v>187.22259368896482</v>
      </c>
      <c r="H22" s="8">
        <v>12.97587376859377</v>
      </c>
      <c r="I22" s="8">
        <v>39.756388296432114</v>
      </c>
      <c r="J22" s="7">
        <v>51.761891045929481</v>
      </c>
      <c r="K22" s="7">
        <v>3.0711318574928859</v>
      </c>
    </row>
    <row r="23" spans="1:11" ht="12" customHeight="1" x14ac:dyDescent="0.25">
      <c r="A23" s="14">
        <f t="shared" si="0"/>
        <v>41503.375</v>
      </c>
      <c r="B23" s="12">
        <v>93.216278076171875</v>
      </c>
      <c r="C23" s="8">
        <v>0</v>
      </c>
      <c r="D23" s="8">
        <v>0.24148599803447723</v>
      </c>
      <c r="E23" s="8">
        <v>0.24148599803447723</v>
      </c>
      <c r="F23" s="8">
        <v>6.4638800621032715</v>
      </c>
      <c r="G23" s="8">
        <v>187.18793334960935</v>
      </c>
      <c r="H23" s="8">
        <v>3.1951640629076672</v>
      </c>
      <c r="I23" s="8">
        <v>39.766408004857659</v>
      </c>
      <c r="J23" s="7">
        <v>51.77402567238402</v>
      </c>
      <c r="K23" s="7">
        <v>3.2383282196116001</v>
      </c>
    </row>
    <row r="24" spans="1:11" ht="12" customHeight="1" x14ac:dyDescent="0.25">
      <c r="A24" s="14">
        <f t="shared" si="0"/>
        <v>41504.375</v>
      </c>
      <c r="B24" s="12">
        <v>93.113021850585938</v>
      </c>
      <c r="C24" s="8">
        <v>0</v>
      </c>
      <c r="D24" s="8">
        <v>0.14195699989795685</v>
      </c>
      <c r="E24" s="8">
        <v>0.14195699989795685</v>
      </c>
      <c r="F24" s="8">
        <v>6.4642119407653809</v>
      </c>
      <c r="G24" s="8">
        <v>187.22750701904295</v>
      </c>
      <c r="H24" s="8">
        <v>2.6142250433794971</v>
      </c>
      <c r="I24" s="8">
        <v>39.76988738613116</v>
      </c>
      <c r="J24" s="7">
        <v>51.776809177402832</v>
      </c>
      <c r="K24" s="7">
        <v>3.9863114746100825</v>
      </c>
    </row>
    <row r="25" spans="1:11" ht="12" customHeight="1" x14ac:dyDescent="0.25">
      <c r="A25" s="14">
        <f t="shared" si="0"/>
        <v>41505.375</v>
      </c>
      <c r="B25" s="12">
        <v>93.204696655273437</v>
      </c>
      <c r="C25" s="8">
        <v>0</v>
      </c>
      <c r="D25" s="8">
        <v>0.21334800124168396</v>
      </c>
      <c r="E25" s="8">
        <v>0.21334800124168396</v>
      </c>
      <c r="F25" s="8">
        <v>6.464867115020752</v>
      </c>
      <c r="G25" s="8">
        <v>187.42378082275388</v>
      </c>
      <c r="H25" s="8">
        <v>12.971848844779197</v>
      </c>
      <c r="I25" s="8">
        <v>39.764920739921145</v>
      </c>
      <c r="J25" s="7">
        <v>51.774412270303294</v>
      </c>
      <c r="K25" s="7">
        <v>3.3791250837834763</v>
      </c>
    </row>
    <row r="26" spans="1:11" ht="12" customHeight="1" x14ac:dyDescent="0.25">
      <c r="A26" s="14">
        <f t="shared" si="0"/>
        <v>41506.375</v>
      </c>
      <c r="B26" s="12">
        <v>93.1865234375</v>
      </c>
      <c r="C26" s="8">
        <v>0</v>
      </c>
      <c r="D26" s="8">
        <v>0.44119000434875488</v>
      </c>
      <c r="E26" s="8">
        <v>0.44119000434875488</v>
      </c>
      <c r="F26" s="8">
        <v>6.393369197845459</v>
      </c>
      <c r="G26" s="8">
        <v>211.12172927856443</v>
      </c>
      <c r="H26" s="8">
        <v>13.145771436538643</v>
      </c>
      <c r="I26" s="8">
        <v>40.068122665695206</v>
      </c>
      <c r="J26" s="7">
        <v>51.849807960984279</v>
      </c>
      <c r="K26" s="7">
        <v>4.1007088408351215</v>
      </c>
    </row>
    <row r="27" spans="1:11" ht="12" customHeight="1" x14ac:dyDescent="0.25">
      <c r="A27" s="14">
        <f t="shared" si="0"/>
        <v>41507.375</v>
      </c>
      <c r="B27" s="12">
        <v>92.592422485351563</v>
      </c>
      <c r="C27" s="8">
        <v>0</v>
      </c>
      <c r="D27" s="8">
        <v>0.39042100310325623</v>
      </c>
      <c r="E27" s="8">
        <v>0.39042100310325623</v>
      </c>
      <c r="F27" s="8">
        <v>6.1148338317871094</v>
      </c>
      <c r="G27" s="8">
        <v>212.62998428344724</v>
      </c>
      <c r="H27" s="8">
        <v>3.0208822844495802</v>
      </c>
      <c r="I27" s="8">
        <v>40.177461653688859</v>
      </c>
      <c r="J27" s="7">
        <v>51.956317961850971</v>
      </c>
      <c r="K27" s="7">
        <v>3.6519187503726545</v>
      </c>
    </row>
    <row r="28" spans="1:11" ht="12" customHeight="1" x14ac:dyDescent="0.25">
      <c r="A28" s="14">
        <f t="shared" si="0"/>
        <v>41508.375</v>
      </c>
      <c r="B28" s="12">
        <v>92.559402465820313</v>
      </c>
      <c r="C28" s="8">
        <v>0</v>
      </c>
      <c r="D28" s="8">
        <v>0.22994999587535858</v>
      </c>
      <c r="E28" s="8">
        <v>0.22994999587535858</v>
      </c>
      <c r="F28" s="8">
        <v>6.1008791923522949</v>
      </c>
      <c r="G28" s="8">
        <v>212.28422012329099</v>
      </c>
      <c r="H28" s="8">
        <v>13.156225784108964</v>
      </c>
      <c r="I28" s="8">
        <v>40.173227269420046</v>
      </c>
      <c r="J28" s="7">
        <v>51.954757925541408</v>
      </c>
      <c r="K28" s="7">
        <v>3.6871179664156242</v>
      </c>
    </row>
    <row r="29" spans="1:11" ht="12" customHeight="1" x14ac:dyDescent="0.25">
      <c r="A29" s="14">
        <f t="shared" si="0"/>
        <v>41509.375</v>
      </c>
      <c r="B29" s="12">
        <v>92.555419921875</v>
      </c>
      <c r="C29" s="8">
        <v>0</v>
      </c>
      <c r="D29" s="8">
        <v>0.22877100110054016</v>
      </c>
      <c r="E29" s="8">
        <v>0.22877100110054016</v>
      </c>
      <c r="F29" s="8">
        <v>6.1027531623840332</v>
      </c>
      <c r="G29" s="8">
        <v>212.42728652954099</v>
      </c>
      <c r="H29" s="8">
        <v>13.155932481579907</v>
      </c>
      <c r="I29" s="8">
        <v>40.175169355438072</v>
      </c>
      <c r="J29" s="7">
        <v>51.955949556774954</v>
      </c>
      <c r="K29" s="7">
        <v>1.7423613659561918</v>
      </c>
    </row>
    <row r="30" spans="1:11" ht="12" customHeight="1" x14ac:dyDescent="0.25">
      <c r="A30" s="14">
        <f t="shared" si="0"/>
        <v>41510.375</v>
      </c>
      <c r="B30" s="12">
        <v>92.6231689453125</v>
      </c>
      <c r="C30" s="8">
        <v>0</v>
      </c>
      <c r="D30" s="8">
        <v>0.34217500686645508</v>
      </c>
      <c r="E30" s="8">
        <v>0.34217500686645508</v>
      </c>
      <c r="F30" s="8">
        <v>6.1026391983032227</v>
      </c>
      <c r="G30" s="8">
        <v>212.31061401367185</v>
      </c>
      <c r="H30" s="8">
        <v>2.8466006874905831</v>
      </c>
      <c r="I30" s="8">
        <v>40.176911320180231</v>
      </c>
      <c r="J30" s="7">
        <v>51.957850708895634</v>
      </c>
      <c r="K30" s="7">
        <v>3.519921947955353</v>
      </c>
    </row>
    <row r="31" spans="1:11" ht="12" customHeight="1" x14ac:dyDescent="0.25">
      <c r="A31" s="14">
        <f t="shared" si="0"/>
        <v>41511.375</v>
      </c>
      <c r="B31" s="12">
        <v>92.606803894042969</v>
      </c>
      <c r="C31" s="8">
        <v>0</v>
      </c>
      <c r="D31" s="8">
        <v>0.34193000197410583</v>
      </c>
      <c r="E31" s="8">
        <v>0.34193000197410583</v>
      </c>
      <c r="F31" s="8">
        <v>6.1279549598693848</v>
      </c>
      <c r="G31" s="8">
        <v>212.99267044067381</v>
      </c>
      <c r="H31" s="8">
        <v>13.145749656647872</v>
      </c>
      <c r="I31" s="8">
        <v>40.198660864297779</v>
      </c>
      <c r="J31" s="7">
        <v>51.976971387162081</v>
      </c>
      <c r="K31" s="7">
        <v>1.8303594060636146</v>
      </c>
    </row>
    <row r="32" spans="1:11" ht="12" customHeight="1" x14ac:dyDescent="0.25">
      <c r="A32" s="14">
        <f t="shared" si="0"/>
        <v>41512.375</v>
      </c>
      <c r="B32" s="12">
        <v>92.615402221679688</v>
      </c>
      <c r="C32" s="8">
        <v>0</v>
      </c>
      <c r="D32" s="8">
        <v>0.33250400424003601</v>
      </c>
      <c r="E32" s="8">
        <v>0.33250400424003601</v>
      </c>
      <c r="F32" s="8">
        <v>6.1272797584533691</v>
      </c>
      <c r="G32" s="8">
        <v>212.76302947998045</v>
      </c>
      <c r="H32" s="8">
        <v>2.6142250433794971</v>
      </c>
      <c r="I32" s="8">
        <v>40.195590821997619</v>
      </c>
      <c r="J32" s="7">
        <v>51.976621174929321</v>
      </c>
      <c r="K32" s="7">
        <v>2.191151284589437</v>
      </c>
    </row>
    <row r="33" spans="1:11" ht="12" customHeight="1" x14ac:dyDescent="0.25">
      <c r="A33" s="14">
        <f t="shared" si="0"/>
        <v>41513.375</v>
      </c>
      <c r="B33" s="12">
        <v>92.59735107421875</v>
      </c>
      <c r="C33" s="8">
        <v>0</v>
      </c>
      <c r="D33" s="8">
        <v>0.30727100372314453</v>
      </c>
      <c r="E33" s="8">
        <v>0.30727100372314453</v>
      </c>
      <c r="F33" s="8">
        <v>6.0268259048461914</v>
      </c>
      <c r="G33" s="8">
        <v>211.89629211425779</v>
      </c>
      <c r="H33" s="8">
        <v>2.3237557151145016</v>
      </c>
      <c r="I33" s="8">
        <v>40.125011686569778</v>
      </c>
      <c r="J33" s="7">
        <v>51.905373452511661</v>
      </c>
      <c r="K33" s="7">
        <v>2.2351503905577594</v>
      </c>
    </row>
    <row r="34" spans="1:11" ht="12" customHeight="1" x14ac:dyDescent="0.25">
      <c r="A34" s="14">
        <f t="shared" si="0"/>
        <v>41514.375</v>
      </c>
      <c r="B34" s="12">
        <v>94.253433727605</v>
      </c>
      <c r="C34" s="8">
        <v>0.95294135332649665</v>
      </c>
      <c r="D34" s="8">
        <v>0.40694499015808105</v>
      </c>
      <c r="E34" s="8">
        <v>1.3598863434845776</v>
      </c>
      <c r="F34" s="8">
        <v>7.1533088684082031</v>
      </c>
      <c r="G34" s="8">
        <v>236.5435098313597</v>
      </c>
      <c r="H34" s="8">
        <v>15.394882021006525</v>
      </c>
      <c r="I34" s="8">
        <v>40.497491959478587</v>
      </c>
      <c r="J34" s="7">
        <v>52.068599642241949</v>
      </c>
      <c r="K34" s="7">
        <v>2.4727450129331898</v>
      </c>
    </row>
    <row r="35" spans="1:11" ht="12" customHeight="1" x14ac:dyDescent="0.25">
      <c r="A35" s="14">
        <f t="shared" si="0"/>
        <v>41515.375</v>
      </c>
      <c r="B35" s="12">
        <v>94.288497924804688</v>
      </c>
      <c r="C35" s="8">
        <v>0.97645998001098633</v>
      </c>
      <c r="D35" s="8">
        <v>0.30030998587608337</v>
      </c>
      <c r="E35" s="8">
        <v>1.2767699658870697</v>
      </c>
      <c r="F35" s="8">
        <v>6.3394179344177246</v>
      </c>
      <c r="G35" s="8">
        <v>237.68474426269529</v>
      </c>
      <c r="H35" s="8">
        <v>17.892919333080023</v>
      </c>
      <c r="I35" s="8">
        <v>40.277658737944265</v>
      </c>
      <c r="J35" s="7">
        <v>52.035365865816431</v>
      </c>
      <c r="K35" s="7">
        <v>4.3031044189968046</v>
      </c>
    </row>
    <row r="36" spans="1:11" ht="12" customHeight="1" x14ac:dyDescent="0.25">
      <c r="A36" s="14">
        <f t="shared" si="0"/>
        <v>41516.375</v>
      </c>
      <c r="B36" s="12">
        <v>92.605598449707031</v>
      </c>
      <c r="C36" s="8">
        <v>0</v>
      </c>
      <c r="D36" s="8">
        <v>0.27087798714637756</v>
      </c>
      <c r="E36" s="8">
        <v>0.27087798714637756</v>
      </c>
      <c r="F36" s="8">
        <v>6.2503180503845215</v>
      </c>
      <c r="G36" s="8">
        <v>213.3108085632324</v>
      </c>
      <c r="H36" s="8">
        <v>13.145688672953712</v>
      </c>
      <c r="I36" s="8">
        <v>40.250774263816538</v>
      </c>
      <c r="J36" s="7">
        <v>52.035183937383827</v>
      </c>
      <c r="K36" s="7">
        <v>4.2767049210499666</v>
      </c>
    </row>
    <row r="37" spans="1:11" ht="12" customHeight="1" thickBot="1" x14ac:dyDescent="0.3">
      <c r="A37" s="14">
        <f t="shared" si="0"/>
        <v>41517.375</v>
      </c>
      <c r="B37" s="13">
        <v>92.54052734375</v>
      </c>
      <c r="C37" s="9">
        <v>0</v>
      </c>
      <c r="D37" s="9">
        <v>0.24000699818134308</v>
      </c>
      <c r="E37" s="8">
        <v>0.24000699818134308</v>
      </c>
      <c r="F37" s="9">
        <v>6.2545881271362305</v>
      </c>
      <c r="G37" s="9">
        <v>213.81046524047849</v>
      </c>
      <c r="H37" s="9">
        <v>2.2656618494615026</v>
      </c>
      <c r="I37" s="9">
        <v>40.277081115170759</v>
      </c>
      <c r="J37" s="46">
        <v>52.050238515181611</v>
      </c>
      <c r="K37" s="46">
        <v>4.1359080568780904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94.288497924804688</v>
      </c>
      <c r="C39" s="35">
        <f t="shared" ref="C39:K39" si="1">MAX(C7:C36)</f>
        <v>0.97645998001098633</v>
      </c>
      <c r="D39" s="35">
        <f t="shared" si="1"/>
        <v>0.4454750120639801</v>
      </c>
      <c r="E39" s="35">
        <f t="shared" si="1"/>
        <v>1.3598863434845776</v>
      </c>
      <c r="F39" s="35">
        <f t="shared" si="1"/>
        <v>7.1533088684082031</v>
      </c>
      <c r="G39" s="35">
        <f t="shared" si="1"/>
        <v>237.68474426269529</v>
      </c>
      <c r="H39" s="35">
        <f t="shared" si="1"/>
        <v>17.892919333080023</v>
      </c>
      <c r="I39" s="35">
        <f t="shared" si="1"/>
        <v>40.497491959478587</v>
      </c>
      <c r="J39" s="35">
        <f t="shared" si="1"/>
        <v>52.195540206089824</v>
      </c>
      <c r="K39" s="35">
        <f t="shared" si="1"/>
        <v>4.3031044189968046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PMX'!C3:K3</f>
        <v>PEMEX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41487.375</v>
      </c>
      <c r="B7" s="11">
        <v>92.663734436035156</v>
      </c>
      <c r="C7" s="10">
        <v>0</v>
      </c>
      <c r="D7" s="10">
        <v>5.2707001566886902E-2</v>
      </c>
      <c r="E7" s="10">
        <v>5.2707001566886902E-2</v>
      </c>
      <c r="F7" s="10">
        <v>6.0628681182861328</v>
      </c>
      <c r="G7" s="10">
        <v>204.1983932495117</v>
      </c>
      <c r="H7" s="10">
        <v>0.63903279443162453</v>
      </c>
      <c r="I7" s="10">
        <v>40.142508653575248</v>
      </c>
      <c r="J7" s="10">
        <v>52.014002919618164</v>
      </c>
      <c r="K7" s="10">
        <v>1.1703740193433334</v>
      </c>
    </row>
    <row r="8" spans="1:13" ht="12" customHeight="1" x14ac:dyDescent="0.25">
      <c r="A8" s="14">
        <f t="shared" ref="A8:A37" si="0">A7+1</f>
        <v>41488.375</v>
      </c>
      <c r="B8" s="12">
        <v>92.509147644042969</v>
      </c>
      <c r="C8" s="8">
        <v>0</v>
      </c>
      <c r="D8" s="7">
        <v>4.3862000107765198E-2</v>
      </c>
      <c r="E8" s="10">
        <v>4.3862000107765198E-2</v>
      </c>
      <c r="F8" s="8">
        <v>6.1716499328613281</v>
      </c>
      <c r="G8" s="8">
        <v>204.9544738769531</v>
      </c>
      <c r="H8" s="8">
        <v>0.58093892877862541</v>
      </c>
      <c r="I8" s="8">
        <v>40.188582029131638</v>
      </c>
      <c r="J8" s="7">
        <v>52.043175143785852</v>
      </c>
      <c r="K8" s="7">
        <v>2.6399414717058409E-2</v>
      </c>
    </row>
    <row r="9" spans="1:13" ht="12" customHeight="1" x14ac:dyDescent="0.25">
      <c r="A9" s="14">
        <f t="shared" si="0"/>
        <v>41489.375</v>
      </c>
      <c r="B9" s="12">
        <v>92.187370300292969</v>
      </c>
      <c r="C9" s="8">
        <v>0</v>
      </c>
      <c r="D9" s="7">
        <v>2.1981999278068542E-2</v>
      </c>
      <c r="E9" s="10">
        <v>2.1981999278068542E-2</v>
      </c>
      <c r="F9" s="8">
        <v>6.2036380767822266</v>
      </c>
      <c r="G9" s="8">
        <v>205.99982299804685</v>
      </c>
      <c r="H9" s="8">
        <v>0.75522057111239504</v>
      </c>
      <c r="I9" s="8">
        <v>40.222625387082239</v>
      </c>
      <c r="J9" s="7">
        <v>52.0609040695429</v>
      </c>
      <c r="K9" s="7">
        <v>0.13199707090046048</v>
      </c>
    </row>
    <row r="10" spans="1:13" ht="12" customHeight="1" x14ac:dyDescent="0.25">
      <c r="A10" s="14">
        <f t="shared" si="0"/>
        <v>41490.375</v>
      </c>
      <c r="B10" s="12">
        <v>92.09820556640625</v>
      </c>
      <c r="C10" s="8">
        <v>0</v>
      </c>
      <c r="D10" s="7">
        <v>2.4358000606298447E-2</v>
      </c>
      <c r="E10" s="10">
        <v>2.4358000606298447E-2</v>
      </c>
      <c r="F10" s="8">
        <v>6.160552978515625</v>
      </c>
      <c r="G10" s="8">
        <v>205.67679443359373</v>
      </c>
      <c r="H10" s="8">
        <v>0.58093892877862541</v>
      </c>
      <c r="I10" s="8">
        <v>40.20457353835733</v>
      </c>
      <c r="J10" s="7">
        <v>52.049019594683188</v>
      </c>
      <c r="K10" s="7">
        <v>2.6399414717058409E-2</v>
      </c>
    </row>
    <row r="11" spans="1:13" ht="12" customHeight="1" x14ac:dyDescent="0.25">
      <c r="A11" s="14">
        <f t="shared" si="0"/>
        <v>41491.375</v>
      </c>
      <c r="B11" s="12">
        <v>92.112350463867188</v>
      </c>
      <c r="C11" s="8">
        <v>0</v>
      </c>
      <c r="D11" s="7">
        <v>2.6018999516963959E-2</v>
      </c>
      <c r="E11" s="10">
        <v>2.6018999516963959E-2</v>
      </c>
      <c r="F11" s="8">
        <v>6.0951590538024902</v>
      </c>
      <c r="G11" s="8">
        <v>204.73348083496091</v>
      </c>
      <c r="H11" s="8">
        <v>0.63903279443162453</v>
      </c>
      <c r="I11" s="8">
        <v>40.159764565407521</v>
      </c>
      <c r="J11" s="7">
        <v>52.019901949045284</v>
      </c>
      <c r="K11" s="7">
        <v>3.5199218727800685E-2</v>
      </c>
    </row>
    <row r="12" spans="1:13" ht="12" customHeight="1" x14ac:dyDescent="0.25">
      <c r="A12" s="14">
        <f t="shared" si="0"/>
        <v>41492.375</v>
      </c>
      <c r="B12" s="12">
        <v>92.143325805664063</v>
      </c>
      <c r="C12" s="8">
        <v>0</v>
      </c>
      <c r="D12" s="7">
        <v>2.6141999289393425E-2</v>
      </c>
      <c r="E12" s="10">
        <v>2.6141999289393425E-2</v>
      </c>
      <c r="F12" s="8">
        <v>6.0758748054504395</v>
      </c>
      <c r="G12" s="8">
        <v>204.56928863525388</v>
      </c>
      <c r="H12" s="8">
        <v>0.75522057111239504</v>
      </c>
      <c r="I12" s="8">
        <v>40.150458926079942</v>
      </c>
      <c r="J12" s="7">
        <v>52.012934090076627</v>
      </c>
      <c r="K12" s="7">
        <v>0.30799316185463232</v>
      </c>
    </row>
    <row r="13" spans="1:13" ht="12" customHeight="1" x14ac:dyDescent="0.25">
      <c r="A13" s="14">
        <f t="shared" si="0"/>
        <v>41493.375</v>
      </c>
      <c r="B13" s="12">
        <v>92.321426391601563</v>
      </c>
      <c r="C13" s="8">
        <v>0</v>
      </c>
      <c r="D13" s="8">
        <v>2.5495000183582306E-2</v>
      </c>
      <c r="E13" s="10">
        <v>2.5495000183582306E-2</v>
      </c>
      <c r="F13" s="8">
        <v>6.0056648254394531</v>
      </c>
      <c r="G13" s="8">
        <v>203.98124542236326</v>
      </c>
      <c r="H13" s="8">
        <v>0.81331448214016655</v>
      </c>
      <c r="I13" s="8">
        <v>40.117807320638747</v>
      </c>
      <c r="J13" s="7">
        <v>51.992230634446557</v>
      </c>
      <c r="K13" s="7">
        <v>0.20239551372572501</v>
      </c>
    </row>
    <row r="14" spans="1:13" ht="12" customHeight="1" x14ac:dyDescent="0.25">
      <c r="A14" s="14">
        <f t="shared" si="0"/>
        <v>41494.375</v>
      </c>
      <c r="B14" s="12">
        <v>92.19378662109375</v>
      </c>
      <c r="C14" s="8">
        <v>0</v>
      </c>
      <c r="D14" s="8">
        <v>2.5368999689817429E-2</v>
      </c>
      <c r="E14" s="10">
        <v>2.5368999689817429E-2</v>
      </c>
      <c r="F14" s="8">
        <v>6.2590131759643555</v>
      </c>
      <c r="G14" s="8">
        <v>205.86169281005857</v>
      </c>
      <c r="H14" s="8">
        <v>0.69712670545939603</v>
      </c>
      <c r="I14" s="8">
        <v>40.238557769567336</v>
      </c>
      <c r="J14" s="7">
        <v>52.066812195391634</v>
      </c>
      <c r="K14" s="7">
        <v>3.5199218727800685E-2</v>
      </c>
    </row>
    <row r="15" spans="1:13" ht="12" customHeight="1" x14ac:dyDescent="0.25">
      <c r="A15" s="14">
        <f t="shared" si="0"/>
        <v>41495.375</v>
      </c>
      <c r="B15" s="12">
        <v>92.196434020996094</v>
      </c>
      <c r="C15" s="8">
        <v>0</v>
      </c>
      <c r="D15" s="8">
        <v>3.0386999249458313E-2</v>
      </c>
      <c r="E15" s="10">
        <v>3.0386999249458313E-2</v>
      </c>
      <c r="F15" s="8">
        <v>6.2765030860900879</v>
      </c>
      <c r="G15" s="8">
        <v>206.38450469970701</v>
      </c>
      <c r="H15" s="8">
        <v>0.46475115209785484</v>
      </c>
      <c r="I15" s="8">
        <v>40.24749045560808</v>
      </c>
      <c r="J15" s="7">
        <v>52.072715773029564</v>
      </c>
      <c r="K15" s="7">
        <v>0.30799316185463232</v>
      </c>
    </row>
    <row r="16" spans="1:13" ht="12" customHeight="1" x14ac:dyDescent="0.25">
      <c r="A16" s="14">
        <f t="shared" si="0"/>
        <v>41496.375</v>
      </c>
      <c r="B16" s="12">
        <v>92.02130126953125</v>
      </c>
      <c r="C16" s="8">
        <v>0</v>
      </c>
      <c r="D16" s="8">
        <v>3.0133999884128571E-2</v>
      </c>
      <c r="E16" s="10">
        <v>3.0133999884128571E-2</v>
      </c>
      <c r="F16" s="8">
        <v>5.9487967491149902</v>
      </c>
      <c r="G16" s="8">
        <v>184.04990234374998</v>
      </c>
      <c r="H16" s="8">
        <v>0.58093892877862541</v>
      </c>
      <c r="I16" s="8">
        <v>39.501711231843743</v>
      </c>
      <c r="J16" s="7">
        <v>51.505049032993156</v>
      </c>
      <c r="K16" s="7">
        <v>0.14079687491120274</v>
      </c>
    </row>
    <row r="17" spans="1:11" ht="12" customHeight="1" x14ac:dyDescent="0.25">
      <c r="A17" s="14">
        <f t="shared" si="0"/>
        <v>41497.375</v>
      </c>
      <c r="B17" s="12">
        <v>93.321884155273438</v>
      </c>
      <c r="C17" s="8">
        <v>0</v>
      </c>
      <c r="D17" s="8">
        <v>0.29587998986244202</v>
      </c>
      <c r="E17" s="10">
        <v>0.29587998986244202</v>
      </c>
      <c r="F17" s="8">
        <v>5.9370918273925781</v>
      </c>
      <c r="G17" s="8">
        <v>181.86505737304685</v>
      </c>
      <c r="H17" s="8">
        <v>0.75522057111239504</v>
      </c>
      <c r="I17" s="8">
        <v>39.44237072533987</v>
      </c>
      <c r="J17" s="7">
        <v>51.461090575465754</v>
      </c>
      <c r="K17" s="7">
        <v>2.6399414717058409E-2</v>
      </c>
    </row>
    <row r="18" spans="1:11" ht="12" customHeight="1" x14ac:dyDescent="0.25">
      <c r="A18" s="14">
        <f t="shared" si="0"/>
        <v>41498.375</v>
      </c>
      <c r="B18" s="12">
        <v>92.412315368652344</v>
      </c>
      <c r="C18" s="8">
        <v>0</v>
      </c>
      <c r="D18" s="8">
        <v>0.25612598657608032</v>
      </c>
      <c r="E18" s="10">
        <v>0.25612598657608032</v>
      </c>
      <c r="F18" s="8">
        <v>6.0702180862426758</v>
      </c>
      <c r="G18" s="8">
        <v>183.5678771972656</v>
      </c>
      <c r="H18" s="8">
        <v>0.81331448214016655</v>
      </c>
      <c r="I18" s="8">
        <v>39.532507167272406</v>
      </c>
      <c r="J18" s="7">
        <v>51.543449576904564</v>
      </c>
      <c r="K18" s="7">
        <v>2.6399414717058409E-2</v>
      </c>
    </row>
    <row r="19" spans="1:11" ht="12" customHeight="1" x14ac:dyDescent="0.25">
      <c r="A19" s="14">
        <f t="shared" si="0"/>
        <v>41499.375</v>
      </c>
      <c r="B19" s="12">
        <v>93.113685607910156</v>
      </c>
      <c r="C19" s="8">
        <v>0</v>
      </c>
      <c r="D19" s="8">
        <v>0.1579998861691306</v>
      </c>
      <c r="E19" s="10">
        <v>0.1579998861691306</v>
      </c>
      <c r="F19" s="8">
        <v>6.2403159141540527</v>
      </c>
      <c r="G19" s="8">
        <v>186.05325927734373</v>
      </c>
      <c r="H19" s="8">
        <v>0.98759616984870868</v>
      </c>
      <c r="I19" s="8">
        <v>39.662085693393003</v>
      </c>
      <c r="J19" s="7">
        <v>51.661452906500877</v>
      </c>
      <c r="K19" s="7">
        <v>2.6399414717058409E-2</v>
      </c>
    </row>
    <row r="20" spans="1:11" ht="12" customHeight="1" x14ac:dyDescent="0.25">
      <c r="A20" s="14">
        <f t="shared" si="0"/>
        <v>41500.375</v>
      </c>
      <c r="B20" s="12">
        <v>93.112136840820313</v>
      </c>
      <c r="C20" s="8">
        <v>0</v>
      </c>
      <c r="D20" s="8">
        <v>0.15712499618530273</v>
      </c>
      <c r="E20" s="10">
        <v>0.15712499618530273</v>
      </c>
      <c r="F20" s="8">
        <v>6.412017822265625</v>
      </c>
      <c r="G20" s="8">
        <v>186.94197692871091</v>
      </c>
      <c r="H20" s="8">
        <v>0.75522057111239504</v>
      </c>
      <c r="I20" s="8">
        <v>39.753336446975226</v>
      </c>
      <c r="J20" s="7">
        <v>51.759325855029793</v>
      </c>
      <c r="K20" s="7">
        <v>2.6399414717058409E-2</v>
      </c>
    </row>
    <row r="21" spans="1:11" ht="12" customHeight="1" x14ac:dyDescent="0.25">
      <c r="A21" s="14">
        <f t="shared" si="0"/>
        <v>41501.375</v>
      </c>
      <c r="B21" s="12">
        <v>93.110374450683594</v>
      </c>
      <c r="C21" s="8">
        <v>0</v>
      </c>
      <c r="D21" s="8">
        <v>0.15624900162220001</v>
      </c>
      <c r="E21" s="10">
        <v>0.15624900162220001</v>
      </c>
      <c r="F21" s="8">
        <v>6.4152321815490723</v>
      </c>
      <c r="G21" s="8">
        <v>186.27815093994138</v>
      </c>
      <c r="H21" s="8">
        <v>0.92950230419570967</v>
      </c>
      <c r="I21" s="8">
        <v>39.738563858247964</v>
      </c>
      <c r="J21" s="7">
        <v>51.751234587989835</v>
      </c>
      <c r="K21" s="7">
        <v>2.6399414717058409E-2</v>
      </c>
    </row>
    <row r="22" spans="1:11" ht="12" customHeight="1" x14ac:dyDescent="0.25">
      <c r="A22" s="14">
        <f t="shared" si="0"/>
        <v>41502.375</v>
      </c>
      <c r="B22" s="12">
        <v>93.116416931152344</v>
      </c>
      <c r="C22" s="8">
        <v>0</v>
      </c>
      <c r="D22" s="8">
        <v>0.15576499700546265</v>
      </c>
      <c r="E22" s="10">
        <v>0.15576499700546265</v>
      </c>
      <c r="F22" s="8">
        <v>6.2644209861755371</v>
      </c>
      <c r="G22" s="8">
        <v>185.82738342285154</v>
      </c>
      <c r="H22" s="8">
        <v>0.92950230419570967</v>
      </c>
      <c r="I22" s="8">
        <v>39.663163619356162</v>
      </c>
      <c r="J22" s="7">
        <v>51.670485653179547</v>
      </c>
      <c r="K22" s="7">
        <v>2.6399414717058409E-2</v>
      </c>
    </row>
    <row r="23" spans="1:11" ht="12" customHeight="1" x14ac:dyDescent="0.25">
      <c r="A23" s="14">
        <f t="shared" si="0"/>
        <v>41503.375</v>
      </c>
      <c r="B23" s="12">
        <v>93.067420959472656</v>
      </c>
      <c r="C23" s="8">
        <v>0</v>
      </c>
      <c r="D23" s="8">
        <v>0.14188100397586823</v>
      </c>
      <c r="E23" s="10">
        <v>0.14188100397586823</v>
      </c>
      <c r="F23" s="8">
        <v>6.2634458541870117</v>
      </c>
      <c r="G23" s="8">
        <v>185.80340423583982</v>
      </c>
      <c r="H23" s="8">
        <v>0.81331448214016655</v>
      </c>
      <c r="I23" s="8">
        <v>39.662958949869484</v>
      </c>
      <c r="J23" s="7">
        <v>51.670526587076893</v>
      </c>
      <c r="K23" s="7">
        <v>2.6399414717058409E-2</v>
      </c>
    </row>
    <row r="24" spans="1:11" ht="12" customHeight="1" x14ac:dyDescent="0.25">
      <c r="A24" s="14">
        <f t="shared" si="0"/>
        <v>41504.375</v>
      </c>
      <c r="B24" s="12">
        <v>93.101341247558594</v>
      </c>
      <c r="C24" s="8">
        <v>0</v>
      </c>
      <c r="D24" s="8">
        <v>0.13980799913406372</v>
      </c>
      <c r="E24" s="10">
        <v>0.13980799913406372</v>
      </c>
      <c r="F24" s="8">
        <v>6.451941967010498</v>
      </c>
      <c r="G24" s="8">
        <v>186.75526275634763</v>
      </c>
      <c r="H24" s="8">
        <v>0.81331448214016655</v>
      </c>
      <c r="I24" s="8">
        <v>39.761491388966597</v>
      </c>
      <c r="J24" s="7">
        <v>51.772079038155184</v>
      </c>
      <c r="K24" s="7">
        <v>2.6399414717058409E-2</v>
      </c>
    </row>
    <row r="25" spans="1:11" ht="12" customHeight="1" x14ac:dyDescent="0.25">
      <c r="A25" s="14">
        <f t="shared" si="0"/>
        <v>41505.375</v>
      </c>
      <c r="B25" s="12">
        <v>93.108039855957031</v>
      </c>
      <c r="C25" s="8">
        <v>0</v>
      </c>
      <c r="D25" s="8">
        <v>0.13941900432109833</v>
      </c>
      <c r="E25" s="10">
        <v>0.13941900432109833</v>
      </c>
      <c r="F25" s="8">
        <v>6.3049240112304687</v>
      </c>
      <c r="G25" s="8">
        <v>185.99803009033201</v>
      </c>
      <c r="H25" s="8">
        <v>0.92950230419570967</v>
      </c>
      <c r="I25" s="8">
        <v>39.687137238562258</v>
      </c>
      <c r="J25" s="7">
        <v>51.696997174020439</v>
      </c>
      <c r="K25" s="7">
        <v>2.6399414717058409E-2</v>
      </c>
    </row>
    <row r="26" spans="1:11" ht="12" customHeight="1" x14ac:dyDescent="0.25">
      <c r="A26" s="14">
        <f t="shared" si="0"/>
        <v>41506.375</v>
      </c>
      <c r="B26" s="12">
        <v>92.567306518554688</v>
      </c>
      <c r="C26" s="8">
        <v>0</v>
      </c>
      <c r="D26" s="8">
        <v>0.1614920049905777</v>
      </c>
      <c r="E26" s="10">
        <v>0.1614920049905777</v>
      </c>
      <c r="F26" s="8">
        <v>5.9060540199279785</v>
      </c>
      <c r="G26" s="8">
        <v>186.17559661865232</v>
      </c>
      <c r="H26" s="8">
        <v>0.81331448214016655</v>
      </c>
      <c r="I26" s="8">
        <v>39.69627914230049</v>
      </c>
      <c r="J26" s="7">
        <v>51.696314942398182</v>
      </c>
      <c r="K26" s="7">
        <v>2.6399414717058409E-2</v>
      </c>
    </row>
    <row r="27" spans="1:11" ht="12" customHeight="1" x14ac:dyDescent="0.25">
      <c r="A27" s="14">
        <f t="shared" si="0"/>
        <v>41507.375</v>
      </c>
      <c r="B27" s="12">
        <v>92.457847595214844</v>
      </c>
      <c r="C27" s="8">
        <v>0</v>
      </c>
      <c r="D27" s="8">
        <v>0.22982600331306458</v>
      </c>
      <c r="E27" s="10">
        <v>0.22982600331306458</v>
      </c>
      <c r="F27" s="8">
        <v>5.9124717712402344</v>
      </c>
      <c r="G27" s="8">
        <v>210.91834487915037</v>
      </c>
      <c r="H27" s="8">
        <v>0.81331448214016655</v>
      </c>
      <c r="I27" s="8">
        <v>40.04336675422892</v>
      </c>
      <c r="J27" s="7">
        <v>51.810005661315635</v>
      </c>
      <c r="K27" s="7">
        <v>2.6399414717058409E-2</v>
      </c>
    </row>
    <row r="28" spans="1:11" ht="12" customHeight="1" x14ac:dyDescent="0.25">
      <c r="A28" s="14">
        <f t="shared" si="0"/>
        <v>41508.375</v>
      </c>
      <c r="B28" s="12">
        <v>92.544197082519531</v>
      </c>
      <c r="C28" s="8">
        <v>0</v>
      </c>
      <c r="D28" s="8">
        <v>0.22854599356651306</v>
      </c>
      <c r="E28" s="10">
        <v>0.22854599356651306</v>
      </c>
      <c r="F28" s="8">
        <v>6.0855259895324707</v>
      </c>
      <c r="G28" s="8">
        <v>211.74575271606443</v>
      </c>
      <c r="H28" s="8">
        <v>0.81331448214016655</v>
      </c>
      <c r="I28" s="8">
        <v>40.166800647538395</v>
      </c>
      <c r="J28" s="7">
        <v>51.950787337499868</v>
      </c>
      <c r="K28" s="7">
        <v>2.6399414717058409E-2</v>
      </c>
    </row>
    <row r="29" spans="1:11" ht="12" customHeight="1" x14ac:dyDescent="0.25">
      <c r="A29" s="14">
        <f t="shared" si="0"/>
        <v>41509.375</v>
      </c>
      <c r="B29" s="12">
        <v>92.543220520019531</v>
      </c>
      <c r="C29" s="8">
        <v>0</v>
      </c>
      <c r="D29" s="8">
        <v>0.22736300528049469</v>
      </c>
      <c r="E29" s="10">
        <v>0.22736300528049469</v>
      </c>
      <c r="F29" s="8">
        <v>6.0904049873352051</v>
      </c>
      <c r="G29" s="8">
        <v>211.75209655761716</v>
      </c>
      <c r="H29" s="8">
        <v>0.81331448214016655</v>
      </c>
      <c r="I29" s="8">
        <v>40.168087791199049</v>
      </c>
      <c r="J29" s="7">
        <v>51.952156348955199</v>
      </c>
      <c r="K29" s="7">
        <v>2.6399414717058409E-2</v>
      </c>
    </row>
    <row r="30" spans="1:11" ht="12" customHeight="1" x14ac:dyDescent="0.25">
      <c r="A30" s="14">
        <f t="shared" si="0"/>
        <v>41510.375</v>
      </c>
      <c r="B30" s="12">
        <v>92.540351867675781</v>
      </c>
      <c r="C30" s="8">
        <v>0</v>
      </c>
      <c r="D30" s="8">
        <v>0.22605699300765991</v>
      </c>
      <c r="E30" s="10">
        <v>0.22605699300765991</v>
      </c>
      <c r="F30" s="8">
        <v>5.9537258148193359</v>
      </c>
      <c r="G30" s="8">
        <v>211.19651641845701</v>
      </c>
      <c r="H30" s="8">
        <v>0.63903279443162453</v>
      </c>
      <c r="I30" s="8">
        <v>40.073102956537682</v>
      </c>
      <c r="J30" s="7">
        <v>51.847306445035997</v>
      </c>
      <c r="K30" s="7">
        <v>2.6399414717058409E-2</v>
      </c>
    </row>
    <row r="31" spans="1:11" ht="12" customHeight="1" x14ac:dyDescent="0.25">
      <c r="A31" s="14">
        <f t="shared" si="0"/>
        <v>41511.375</v>
      </c>
      <c r="B31" s="12">
        <v>92.523155212402344</v>
      </c>
      <c r="C31" s="8">
        <v>0</v>
      </c>
      <c r="D31" s="8">
        <v>0.20886799693107605</v>
      </c>
      <c r="E31" s="10">
        <v>0.20886799693107605</v>
      </c>
      <c r="F31" s="8">
        <v>5.9568819999694824</v>
      </c>
      <c r="G31" s="8">
        <v>210.72701492309568</v>
      </c>
      <c r="H31" s="8">
        <v>0.63903279443162453</v>
      </c>
      <c r="I31" s="8">
        <v>40.069218784501636</v>
      </c>
      <c r="J31" s="7">
        <v>51.845741860515624</v>
      </c>
      <c r="K31" s="7">
        <v>2.6399414717058409E-2</v>
      </c>
    </row>
    <row r="32" spans="1:11" ht="12" customHeight="1" x14ac:dyDescent="0.25">
      <c r="A32" s="14">
        <f t="shared" si="0"/>
        <v>41512.375</v>
      </c>
      <c r="B32" s="12">
        <v>92.482154846191406</v>
      </c>
      <c r="C32" s="8">
        <v>0</v>
      </c>
      <c r="D32" s="8">
        <v>0.20581799745559692</v>
      </c>
      <c r="E32" s="10">
        <v>0.20581799745559692</v>
      </c>
      <c r="F32" s="8">
        <v>5.9690961837768555</v>
      </c>
      <c r="G32" s="8">
        <v>211.06671371459959</v>
      </c>
      <c r="H32" s="8">
        <v>0.75522057111239504</v>
      </c>
      <c r="I32" s="8">
        <v>40.081235157474978</v>
      </c>
      <c r="J32" s="7">
        <v>51.857317057039914</v>
      </c>
      <c r="K32" s="7">
        <v>2.6399414717058409E-2</v>
      </c>
    </row>
    <row r="33" spans="1:11" ht="12" customHeight="1" x14ac:dyDescent="0.25">
      <c r="A33" s="14">
        <f t="shared" si="0"/>
        <v>41513.375</v>
      </c>
      <c r="B33" s="12">
        <v>92.580528259277344</v>
      </c>
      <c r="C33" s="8">
        <v>0</v>
      </c>
      <c r="D33" s="8">
        <v>0.27724498510360718</v>
      </c>
      <c r="E33" s="10">
        <v>0.27724498510360718</v>
      </c>
      <c r="F33" s="8">
        <v>5.9936838150024414</v>
      </c>
      <c r="G33" s="8">
        <v>211.25068130493162</v>
      </c>
      <c r="H33" s="8">
        <v>0.92950230419570967</v>
      </c>
      <c r="I33" s="8">
        <v>40.10092891030412</v>
      </c>
      <c r="J33" s="7">
        <v>51.879034763681751</v>
      </c>
      <c r="K33" s="7">
        <v>2.6399414717058409E-2</v>
      </c>
    </row>
    <row r="34" spans="1:11" ht="12" customHeight="1" x14ac:dyDescent="0.25">
      <c r="A34" s="14">
        <f t="shared" si="0"/>
        <v>41514.375</v>
      </c>
      <c r="B34" s="12">
        <v>91.229087829589844</v>
      </c>
      <c r="C34" s="8">
        <v>0</v>
      </c>
      <c r="D34" s="8">
        <v>0.17725400626659393</v>
      </c>
      <c r="E34" s="10">
        <v>0.17725400626659393</v>
      </c>
      <c r="F34" s="8">
        <v>4.218548969967471</v>
      </c>
      <c r="G34" s="8">
        <v>210.14097824096677</v>
      </c>
      <c r="H34" s="8">
        <v>0.81331448214016655</v>
      </c>
      <c r="I34" s="8">
        <v>38.750888416791859</v>
      </c>
      <c r="J34" s="7">
        <v>50.484650262231035</v>
      </c>
      <c r="K34" s="7">
        <v>2.6399414717058409E-2</v>
      </c>
    </row>
    <row r="35" spans="1:11" ht="12" customHeight="1" x14ac:dyDescent="0.25">
      <c r="A35" s="14">
        <f t="shared" si="0"/>
        <v>41515.375</v>
      </c>
      <c r="B35" s="12">
        <v>92.306427001953125</v>
      </c>
      <c r="C35" s="8">
        <v>0</v>
      </c>
      <c r="D35" s="8">
        <v>0.16139499843120575</v>
      </c>
      <c r="E35" s="10">
        <v>0.16139499843120575</v>
      </c>
      <c r="F35" s="8">
        <v>4.1861810684204102</v>
      </c>
      <c r="G35" s="8">
        <v>211.50339355468748</v>
      </c>
      <c r="H35" s="8">
        <v>0.81331448214016655</v>
      </c>
      <c r="I35" s="8">
        <v>38.74293322157002</v>
      </c>
      <c r="J35" s="7">
        <v>50.473651266465701</v>
      </c>
      <c r="K35" s="7">
        <v>1.2671718634614983</v>
      </c>
    </row>
    <row r="36" spans="1:11" ht="12" customHeight="1" x14ac:dyDescent="0.25">
      <c r="A36" s="14">
        <f t="shared" si="0"/>
        <v>41516.375</v>
      </c>
      <c r="B36" s="12">
        <v>92.471282958984375</v>
      </c>
      <c r="C36" s="8">
        <v>0</v>
      </c>
      <c r="D36" s="8">
        <v>0.14644299447536469</v>
      </c>
      <c r="E36" s="10">
        <v>0.14644299447536469</v>
      </c>
      <c r="F36" s="8">
        <v>6.0260229110717773</v>
      </c>
      <c r="G36" s="8">
        <v>211.17929687499998</v>
      </c>
      <c r="H36" s="8">
        <v>0.63903279443162453</v>
      </c>
      <c r="I36" s="8">
        <v>40.119149042829179</v>
      </c>
      <c r="J36" s="7">
        <v>51.907679395394894</v>
      </c>
      <c r="K36" s="7">
        <v>1.064776371214426</v>
      </c>
    </row>
    <row r="37" spans="1:11" ht="12" customHeight="1" thickBot="1" x14ac:dyDescent="0.3">
      <c r="A37" s="14">
        <f t="shared" si="0"/>
        <v>41517.375</v>
      </c>
      <c r="B37" s="13">
        <v>92.430084228515625</v>
      </c>
      <c r="C37" s="9">
        <v>0</v>
      </c>
      <c r="D37" s="9">
        <v>0.14470900595188141</v>
      </c>
      <c r="E37" s="10">
        <v>0.14470900595188141</v>
      </c>
      <c r="F37" s="9">
        <v>6.0793600082397461</v>
      </c>
      <c r="G37" s="9">
        <v>212.44640579223631</v>
      </c>
      <c r="H37" s="9">
        <v>0.81331448214016655</v>
      </c>
      <c r="I37" s="9">
        <v>40.171990156078358</v>
      </c>
      <c r="J37" s="46">
        <v>51.948804317584518</v>
      </c>
      <c r="K37" s="46">
        <v>1.029577155171457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91.229087829589844</v>
      </c>
      <c r="C39" s="35">
        <f t="shared" ref="C39:K39" si="1">MIN(C7:C36)</f>
        <v>0</v>
      </c>
      <c r="D39" s="35">
        <f t="shared" si="1"/>
        <v>2.1981999278068542E-2</v>
      </c>
      <c r="E39" s="35">
        <f t="shared" si="1"/>
        <v>2.1981999278068542E-2</v>
      </c>
      <c r="F39" s="35">
        <f t="shared" si="1"/>
        <v>4.1861810684204102</v>
      </c>
      <c r="G39" s="35">
        <f t="shared" si="1"/>
        <v>181.86505737304685</v>
      </c>
      <c r="H39" s="35">
        <f t="shared" si="1"/>
        <v>0.46475115209785484</v>
      </c>
      <c r="I39" s="35">
        <f t="shared" si="1"/>
        <v>38.74293322157002</v>
      </c>
      <c r="J39" s="35">
        <f t="shared" si="1"/>
        <v>50.473651266465701</v>
      </c>
      <c r="K39" s="35">
        <f t="shared" si="1"/>
        <v>2.6399414717058409E-2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  <c r="L2" s="37"/>
      <c r="M2" s="29"/>
      <c r="N2" s="29"/>
    </row>
    <row r="3" spans="1:17" x14ac:dyDescent="0.25">
      <c r="A3" s="59" t="s">
        <v>1</v>
      </c>
      <c r="B3" s="61"/>
      <c r="C3" s="76" t="s">
        <v>29</v>
      </c>
      <c r="D3" s="77"/>
      <c r="E3" s="77"/>
      <c r="F3" s="77"/>
      <c r="G3" s="77"/>
      <c r="H3" s="77"/>
      <c r="I3" s="77"/>
      <c r="J3" s="77"/>
      <c r="K3" s="77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41487.375</v>
      </c>
      <c r="B7" s="11">
        <v>92.687743795622239</v>
      </c>
      <c r="C7" s="10">
        <v>0</v>
      </c>
      <c r="D7" s="10">
        <v>6.7715656860800416E-2</v>
      </c>
      <c r="E7" s="10">
        <v>6.7715656860800416E-2</v>
      </c>
      <c r="F7" s="10">
        <v>6.1778047322059502</v>
      </c>
      <c r="G7" s="10">
        <v>204.91341966303077</v>
      </c>
      <c r="H7" s="10">
        <v>1.8198144879623595</v>
      </c>
      <c r="I7" s="10">
        <v>40.18560264820178</v>
      </c>
      <c r="J7" s="10">
        <v>52.036513450368282</v>
      </c>
      <c r="K7" s="10">
        <v>0.10486847885863362</v>
      </c>
      <c r="L7" s="39"/>
      <c r="M7" s="30"/>
      <c r="N7" s="30"/>
    </row>
    <row r="8" spans="1:17" ht="12" customHeight="1" x14ac:dyDescent="0.25">
      <c r="A8" s="14">
        <f t="shared" ref="A8:A37" si="0">A7+1</f>
        <v>41488.375</v>
      </c>
      <c r="B8" s="12">
        <v>92.614230145762662</v>
      </c>
      <c r="C8" s="8">
        <v>0</v>
      </c>
      <c r="D8" s="7">
        <v>6.1191214699481661E-2</v>
      </c>
      <c r="E8" s="8">
        <v>6.1191214699481661E-2</v>
      </c>
      <c r="F8" s="8">
        <v>6.2309247544141844</v>
      </c>
      <c r="G8" s="8">
        <v>205.67591644103643</v>
      </c>
      <c r="H8" s="8">
        <v>1.7710022572305144</v>
      </c>
      <c r="I8" s="8">
        <v>40.220210224049652</v>
      </c>
      <c r="J8" s="7">
        <v>52.058443640433467</v>
      </c>
      <c r="K8" s="7">
        <v>6.9605389104183915E-2</v>
      </c>
      <c r="L8" s="40"/>
      <c r="M8" s="36"/>
      <c r="N8" s="36"/>
    </row>
    <row r="9" spans="1:17" ht="12" customHeight="1" x14ac:dyDescent="0.25">
      <c r="A9" s="14">
        <f t="shared" si="0"/>
        <v>41489.375</v>
      </c>
      <c r="B9" s="12">
        <v>92.373390768924452</v>
      </c>
      <c r="C9" s="8">
        <v>0</v>
      </c>
      <c r="D9" s="7">
        <v>3.6699318973746453E-2</v>
      </c>
      <c r="E9" s="8">
        <v>3.6699318973746453E-2</v>
      </c>
      <c r="F9" s="8">
        <v>6.4401226938639162</v>
      </c>
      <c r="G9" s="8">
        <v>207.50657161795436</v>
      </c>
      <c r="H9" s="8">
        <v>1.8594383709069033</v>
      </c>
      <c r="I9" s="8">
        <v>40.323800270932054</v>
      </c>
      <c r="J9" s="7">
        <v>52.126534011056656</v>
      </c>
      <c r="K9" s="7">
        <v>0.10127290862397814</v>
      </c>
      <c r="L9" s="40"/>
      <c r="M9" s="36"/>
      <c r="N9" s="36"/>
    </row>
    <row r="10" spans="1:17" ht="12" customHeight="1" x14ac:dyDescent="0.25">
      <c r="A10" s="14">
        <f t="shared" si="0"/>
        <v>41490.375</v>
      </c>
      <c r="B10" s="12">
        <v>92.496722672755652</v>
      </c>
      <c r="C10" s="8">
        <v>0</v>
      </c>
      <c r="D10" s="7">
        <v>5.8118406762913577E-2</v>
      </c>
      <c r="E10" s="8">
        <v>5.8118406762913577E-2</v>
      </c>
      <c r="F10" s="8">
        <v>6.3174532474264309</v>
      </c>
      <c r="G10" s="8">
        <v>206.67970008480083</v>
      </c>
      <c r="H10" s="8">
        <v>1.7636613496322728</v>
      </c>
      <c r="I10" s="8">
        <v>40.266511702143497</v>
      </c>
      <c r="J10" s="7">
        <v>52.085162247647283</v>
      </c>
      <c r="K10" s="7">
        <v>7.2857594615236443E-2</v>
      </c>
      <c r="L10" s="40"/>
      <c r="M10" s="36"/>
      <c r="N10" s="36"/>
    </row>
    <row r="11" spans="1:17" ht="12" customHeight="1" x14ac:dyDescent="0.25">
      <c r="A11" s="14">
        <f t="shared" si="0"/>
        <v>41491.375</v>
      </c>
      <c r="B11" s="12">
        <v>92.475574848055189</v>
      </c>
      <c r="C11" s="8">
        <v>0</v>
      </c>
      <c r="D11" s="7">
        <v>5.7374715208893999E-2</v>
      </c>
      <c r="E11" s="8">
        <v>5.7374715208893999E-2</v>
      </c>
      <c r="F11" s="8">
        <v>6.3467919188726807</v>
      </c>
      <c r="G11" s="8">
        <v>206.61605972137511</v>
      </c>
      <c r="H11" s="8">
        <v>1.8067061269502702</v>
      </c>
      <c r="I11" s="8">
        <v>40.270489881086284</v>
      </c>
      <c r="J11" s="7">
        <v>52.088039764054685</v>
      </c>
      <c r="K11" s="7">
        <v>0.14842954566412905</v>
      </c>
      <c r="L11" s="40"/>
      <c r="M11" s="36"/>
      <c r="N11" s="36"/>
    </row>
    <row r="12" spans="1:17" ht="12" customHeight="1" x14ac:dyDescent="0.25">
      <c r="A12" s="14">
        <f t="shared" si="0"/>
        <v>41492.375</v>
      </c>
      <c r="B12" s="12">
        <v>92.434121861210372</v>
      </c>
      <c r="C12" s="8">
        <v>0</v>
      </c>
      <c r="D12" s="7">
        <v>4.726314550077948E-2</v>
      </c>
      <c r="E12" s="8">
        <v>4.726314550077948E-2</v>
      </c>
      <c r="F12" s="8">
        <v>6.4054000617896909</v>
      </c>
      <c r="G12" s="8">
        <v>206.61550662379523</v>
      </c>
      <c r="H12" s="8">
        <v>1.7693247428518277</v>
      </c>
      <c r="I12" s="8">
        <v>40.286915171317013</v>
      </c>
      <c r="J12" s="7">
        <v>52.101422783779228</v>
      </c>
      <c r="K12" s="7">
        <v>0.3261012907784826</v>
      </c>
      <c r="L12" s="40"/>
      <c r="M12" s="36"/>
      <c r="N12" s="36"/>
    </row>
    <row r="13" spans="1:17" ht="12" customHeight="1" x14ac:dyDescent="0.25">
      <c r="A13" s="14">
        <f t="shared" si="0"/>
        <v>41493.375</v>
      </c>
      <c r="B13" s="12">
        <v>92.573770976552353</v>
      </c>
      <c r="C13" s="8">
        <v>0</v>
      </c>
      <c r="D13" s="8">
        <v>6.782210044499544E-2</v>
      </c>
      <c r="E13" s="8">
        <v>6.782210044499544E-2</v>
      </c>
      <c r="F13" s="8">
        <v>6.2688181646958796</v>
      </c>
      <c r="G13" s="8">
        <v>205.69876194740363</v>
      </c>
      <c r="H13" s="8">
        <v>1.8213818764204832</v>
      </c>
      <c r="I13" s="8">
        <v>40.22564016776245</v>
      </c>
      <c r="J13" s="7">
        <v>52.058459656837478</v>
      </c>
      <c r="K13" s="7">
        <v>0.24713461248523463</v>
      </c>
      <c r="L13" s="40"/>
      <c r="M13" s="36"/>
      <c r="N13" s="36"/>
    </row>
    <row r="14" spans="1:17" ht="12" customHeight="1" x14ac:dyDescent="0.25">
      <c r="A14" s="14">
        <f t="shared" si="0"/>
        <v>41494.375</v>
      </c>
      <c r="B14" s="12">
        <v>92.31585289688978</v>
      </c>
      <c r="C14" s="8">
        <v>0</v>
      </c>
      <c r="D14" s="8">
        <v>4.5964291586042844E-2</v>
      </c>
      <c r="E14" s="8">
        <v>4.5964291586042844E-2</v>
      </c>
      <c r="F14" s="8">
        <v>6.4907579679223568</v>
      </c>
      <c r="G14" s="8">
        <v>207.61334663777566</v>
      </c>
      <c r="H14" s="8">
        <v>1.7503501701554081</v>
      </c>
      <c r="I14" s="8">
        <v>40.333283264356758</v>
      </c>
      <c r="J14" s="7">
        <v>52.127513607712302</v>
      </c>
      <c r="K14" s="7">
        <v>0.12695180674176731</v>
      </c>
      <c r="L14" s="40"/>
      <c r="M14" s="36"/>
      <c r="N14" s="36"/>
    </row>
    <row r="15" spans="1:17" ht="12" customHeight="1" x14ac:dyDescent="0.25">
      <c r="A15" s="14">
        <f t="shared" si="0"/>
        <v>41495.375</v>
      </c>
      <c r="B15" s="12">
        <v>92.28789374405649</v>
      </c>
      <c r="C15" s="8">
        <v>1.4700508667042891E-5</v>
      </c>
      <c r="D15" s="8">
        <v>4.9042241010160519E-2</v>
      </c>
      <c r="E15" s="8">
        <v>4.9056941518827564E-2</v>
      </c>
      <c r="F15" s="8">
        <v>6.5051294748108894</v>
      </c>
      <c r="G15" s="8">
        <v>208.57743941831836</v>
      </c>
      <c r="H15" s="8">
        <v>1.6362637744067303</v>
      </c>
      <c r="I15" s="8">
        <v>40.342601883863054</v>
      </c>
      <c r="J15" s="7">
        <v>52.131165974669038</v>
      </c>
      <c r="K15" s="7">
        <v>0.2473675659551802</v>
      </c>
      <c r="L15" s="40"/>
      <c r="M15" s="36"/>
      <c r="N15" s="36"/>
    </row>
    <row r="16" spans="1:17" ht="12" customHeight="1" x14ac:dyDescent="0.25">
      <c r="A16" s="14">
        <f t="shared" si="0"/>
        <v>41496.375</v>
      </c>
      <c r="B16" s="12">
        <v>92.789849528796523</v>
      </c>
      <c r="C16" s="8">
        <v>0</v>
      </c>
      <c r="D16" s="8">
        <v>0.22274083959359903</v>
      </c>
      <c r="E16" s="8">
        <v>0.22274083959359903</v>
      </c>
      <c r="F16" s="8">
        <v>6.246530078425935</v>
      </c>
      <c r="G16" s="8">
        <v>197.03213573884236</v>
      </c>
      <c r="H16" s="8">
        <v>1.2757801730894802</v>
      </c>
      <c r="I16" s="8">
        <v>39.947707158716298</v>
      </c>
      <c r="J16" s="7">
        <v>51.834402628726579</v>
      </c>
      <c r="K16" s="7">
        <v>1.1507773338466736</v>
      </c>
      <c r="L16" s="40"/>
      <c r="M16" s="36"/>
      <c r="N16" s="36"/>
    </row>
    <row r="17" spans="1:14" ht="12" customHeight="1" x14ac:dyDescent="0.25">
      <c r="A17" s="14">
        <f t="shared" si="0"/>
        <v>41497.375</v>
      </c>
      <c r="B17" s="12">
        <v>93.297278736759395</v>
      </c>
      <c r="C17" s="8">
        <v>0</v>
      </c>
      <c r="D17" s="8">
        <v>0.5037227899345833</v>
      </c>
      <c r="E17" s="8">
        <v>0.5037227899345833</v>
      </c>
      <c r="F17" s="8">
        <v>5.9826992509585999</v>
      </c>
      <c r="G17" s="8">
        <v>182.81432075893696</v>
      </c>
      <c r="H17" s="8">
        <v>1.4756175662876445</v>
      </c>
      <c r="I17" s="8">
        <v>39.444128693995182</v>
      </c>
      <c r="J17" s="7">
        <v>51.427372019226951</v>
      </c>
      <c r="K17" s="7">
        <v>0.41667972047173329</v>
      </c>
      <c r="L17" s="40"/>
      <c r="M17" s="36"/>
      <c r="N17" s="36"/>
    </row>
    <row r="18" spans="1:14" ht="12" customHeight="1" x14ac:dyDescent="0.25">
      <c r="A18" s="14">
        <f t="shared" si="0"/>
        <v>41498.375</v>
      </c>
      <c r="B18" s="12">
        <v>93.157093045670365</v>
      </c>
      <c r="C18" s="8">
        <v>0</v>
      </c>
      <c r="D18" s="8">
        <v>0.34137987916928614</v>
      </c>
      <c r="E18" s="8">
        <v>0.34137987916928614</v>
      </c>
      <c r="F18" s="8">
        <v>6.2163501330887048</v>
      </c>
      <c r="G18" s="8">
        <v>185.8854137551873</v>
      </c>
      <c r="H18" s="8">
        <v>1.8068223564672155</v>
      </c>
      <c r="I18" s="8">
        <v>39.614678008654174</v>
      </c>
      <c r="J18" s="7">
        <v>51.597349800621231</v>
      </c>
      <c r="K18" s="7">
        <v>0.51903560325735154</v>
      </c>
      <c r="L18" s="40"/>
      <c r="M18" s="36"/>
      <c r="N18" s="36"/>
    </row>
    <row r="19" spans="1:14" ht="12" customHeight="1" x14ac:dyDescent="0.25">
      <c r="A19" s="14">
        <f t="shared" si="0"/>
        <v>41499.375</v>
      </c>
      <c r="B19" s="12">
        <v>93.119039575688461</v>
      </c>
      <c r="C19" s="8">
        <v>0</v>
      </c>
      <c r="D19" s="8">
        <v>0.26619855173556511</v>
      </c>
      <c r="E19" s="8">
        <v>0.26619855173556511</v>
      </c>
      <c r="F19" s="8">
        <v>6.314495266550912</v>
      </c>
      <c r="G19" s="8">
        <v>186.43828445754133</v>
      </c>
      <c r="H19" s="8">
        <v>2.1542519627899965</v>
      </c>
      <c r="I19" s="8">
        <v>39.680284588029906</v>
      </c>
      <c r="J19" s="7">
        <v>51.668535126603729</v>
      </c>
      <c r="K19" s="7">
        <v>0.25055404027816108</v>
      </c>
      <c r="L19" s="40"/>
      <c r="M19" s="36"/>
      <c r="N19" s="36"/>
    </row>
    <row r="20" spans="1:14" ht="12" customHeight="1" x14ac:dyDescent="0.25">
      <c r="A20" s="14">
        <f t="shared" si="0"/>
        <v>41500.375</v>
      </c>
      <c r="B20" s="12">
        <v>93.080118804941733</v>
      </c>
      <c r="C20" s="8">
        <v>0</v>
      </c>
      <c r="D20" s="8">
        <v>0.19307698012416954</v>
      </c>
      <c r="E20" s="8">
        <v>0.19307698012416954</v>
      </c>
      <c r="F20" s="8">
        <v>6.4222667270104274</v>
      </c>
      <c r="G20" s="8">
        <v>187.00951136727249</v>
      </c>
      <c r="H20" s="8">
        <v>2.116268797116641</v>
      </c>
      <c r="I20" s="8">
        <v>39.74152949124332</v>
      </c>
      <c r="J20" s="7">
        <v>51.736476728097209</v>
      </c>
      <c r="K20" s="7">
        <v>0.18168994947523937</v>
      </c>
      <c r="L20" s="40"/>
      <c r="M20" s="36"/>
      <c r="N20" s="36"/>
    </row>
    <row r="21" spans="1:14" ht="12" customHeight="1" x14ac:dyDescent="0.25">
      <c r="A21" s="14">
        <f t="shared" si="0"/>
        <v>41501.375</v>
      </c>
      <c r="B21" s="12">
        <v>93.079679709115368</v>
      </c>
      <c r="C21" s="8">
        <v>0</v>
      </c>
      <c r="D21" s="8">
        <v>0.1921639149851665</v>
      </c>
      <c r="E21" s="8">
        <v>0.1921639149851665</v>
      </c>
      <c r="F21" s="8">
        <v>6.425786259642094</v>
      </c>
      <c r="G21" s="8">
        <v>186.97626091336181</v>
      </c>
      <c r="H21" s="8">
        <v>2.254748794171253</v>
      </c>
      <c r="I21" s="8">
        <v>39.741558450720142</v>
      </c>
      <c r="J21" s="7">
        <v>51.736927714392408</v>
      </c>
      <c r="K21" s="7">
        <v>0.17152868754775874</v>
      </c>
      <c r="L21" s="40"/>
      <c r="M21" s="36"/>
      <c r="N21" s="36"/>
    </row>
    <row r="22" spans="1:14" ht="12" customHeight="1" x14ac:dyDescent="0.25">
      <c r="A22" s="14">
        <f t="shared" si="0"/>
        <v>41502.375</v>
      </c>
      <c r="B22" s="12">
        <v>93.118526416848724</v>
      </c>
      <c r="C22" s="8">
        <v>0</v>
      </c>
      <c r="D22" s="8">
        <v>0.22568669105011593</v>
      </c>
      <c r="E22" s="8">
        <v>0.22568669105011593</v>
      </c>
      <c r="F22" s="8">
        <v>6.374348524656952</v>
      </c>
      <c r="G22" s="8">
        <v>186.19020742986905</v>
      </c>
      <c r="H22" s="8">
        <v>2.2793605297607411</v>
      </c>
      <c r="I22" s="8">
        <v>39.701383088702968</v>
      </c>
      <c r="J22" s="7">
        <v>51.699194365509335</v>
      </c>
      <c r="K22" s="7">
        <v>0.16417740892949512</v>
      </c>
      <c r="L22" s="40"/>
      <c r="M22" s="36"/>
      <c r="N22" s="36"/>
    </row>
    <row r="23" spans="1:14" ht="12" customHeight="1" x14ac:dyDescent="0.25">
      <c r="A23" s="14">
        <f t="shared" si="0"/>
        <v>41503.375</v>
      </c>
      <c r="B23" s="12">
        <v>93.1462022884117</v>
      </c>
      <c r="C23" s="8">
        <v>0</v>
      </c>
      <c r="D23" s="8">
        <v>0.27118630599414068</v>
      </c>
      <c r="E23" s="8">
        <v>0.27118630599414068</v>
      </c>
      <c r="F23" s="8">
        <v>6.2985114786233272</v>
      </c>
      <c r="G23" s="8">
        <v>185.92234117672052</v>
      </c>
      <c r="H23" s="8">
        <v>2.3257191299675979</v>
      </c>
      <c r="I23" s="8">
        <v>39.663983310437203</v>
      </c>
      <c r="J23" s="7">
        <v>51.657249068663596</v>
      </c>
      <c r="K23" s="7">
        <v>3.4272366265729194E-2</v>
      </c>
      <c r="L23" s="40"/>
      <c r="M23" s="36"/>
      <c r="N23" s="36"/>
    </row>
    <row r="24" spans="1:14" ht="12" customHeight="1" x14ac:dyDescent="0.25">
      <c r="A24" s="14">
        <f t="shared" si="0"/>
        <v>41504.375</v>
      </c>
      <c r="B24" s="12">
        <v>93.074027606719113</v>
      </c>
      <c r="C24" s="8">
        <v>0</v>
      </c>
      <c r="D24" s="8">
        <v>0.17194914702173089</v>
      </c>
      <c r="E24" s="8">
        <v>0.17194914702173089</v>
      </c>
      <c r="F24" s="8">
        <v>6.4618679226739317</v>
      </c>
      <c r="G24" s="8">
        <v>186.85330583409433</v>
      </c>
      <c r="H24" s="8">
        <v>2.2875690052319171</v>
      </c>
      <c r="I24" s="8">
        <v>39.753288148111359</v>
      </c>
      <c r="J24" s="7">
        <v>51.752863149769048</v>
      </c>
      <c r="K24" s="7">
        <v>4.5443277102008219E-2</v>
      </c>
      <c r="L24" s="40"/>
      <c r="M24" s="36"/>
      <c r="N24" s="36"/>
    </row>
    <row r="25" spans="1:14" ht="12" customHeight="1" x14ac:dyDescent="0.25">
      <c r="A25" s="14">
        <f t="shared" si="0"/>
        <v>41505.375</v>
      </c>
      <c r="B25" s="12">
        <v>93.108254603644852</v>
      </c>
      <c r="C25" s="8">
        <v>0</v>
      </c>
      <c r="D25" s="8">
        <v>0.20646645439413988</v>
      </c>
      <c r="E25" s="8">
        <v>0.20646645439413988</v>
      </c>
      <c r="F25" s="8">
        <v>6.4021451543434456</v>
      </c>
      <c r="G25" s="8">
        <v>186.34801233010438</v>
      </c>
      <c r="H25" s="8">
        <v>2.2905632081363008</v>
      </c>
      <c r="I25" s="8">
        <v>39.717546015992447</v>
      </c>
      <c r="J25" s="7">
        <v>51.717059835520423</v>
      </c>
      <c r="K25" s="7">
        <v>1.387715177714155E-2</v>
      </c>
      <c r="L25" s="40"/>
      <c r="M25" s="36"/>
      <c r="N25" s="36"/>
    </row>
    <row r="26" spans="1:14" ht="12" customHeight="1" x14ac:dyDescent="0.25">
      <c r="A26" s="14">
        <f t="shared" si="0"/>
        <v>41506.375</v>
      </c>
      <c r="B26" s="12">
        <v>92.776240639659051</v>
      </c>
      <c r="C26" s="8">
        <v>0</v>
      </c>
      <c r="D26" s="8">
        <v>0.38853046678532566</v>
      </c>
      <c r="E26" s="8">
        <v>0.38853046678532566</v>
      </c>
      <c r="F26" s="8">
        <v>6.1206787637178222</v>
      </c>
      <c r="G26" s="8">
        <v>199.67091694708412</v>
      </c>
      <c r="H26" s="8">
        <v>2.1630998239377601</v>
      </c>
      <c r="I26" s="8">
        <v>39.849271708638668</v>
      </c>
      <c r="J26" s="7">
        <v>51.70399542802803</v>
      </c>
      <c r="K26" s="7">
        <v>0.10609628752670594</v>
      </c>
      <c r="L26" s="40"/>
      <c r="M26" s="36"/>
      <c r="N26" s="36"/>
    </row>
    <row r="27" spans="1:14" ht="12" customHeight="1" x14ac:dyDescent="0.25">
      <c r="A27" s="14">
        <f t="shared" si="0"/>
        <v>41507.375</v>
      </c>
      <c r="B27" s="12">
        <v>92.478174271567823</v>
      </c>
      <c r="C27" s="8">
        <v>0</v>
      </c>
      <c r="D27" s="8">
        <v>0.34214179822646579</v>
      </c>
      <c r="E27" s="8">
        <v>0.34214179822646579</v>
      </c>
      <c r="F27" s="8">
        <v>6.0478249838058753</v>
      </c>
      <c r="G27" s="8">
        <v>212.18487346929211</v>
      </c>
      <c r="H27" s="8">
        <v>2.0482622008462061</v>
      </c>
      <c r="I27" s="8">
        <v>40.118237608979896</v>
      </c>
      <c r="J27" s="7">
        <v>51.872184183987166</v>
      </c>
      <c r="K27" s="7">
        <v>8.258045993712898E-2</v>
      </c>
      <c r="L27" s="40"/>
      <c r="M27" s="36"/>
      <c r="N27" s="36"/>
    </row>
    <row r="28" spans="1:14" ht="12" customHeight="1" x14ac:dyDescent="0.25">
      <c r="A28" s="14">
        <f t="shared" si="0"/>
        <v>41508.375</v>
      </c>
      <c r="B28" s="12">
        <v>92.487774099466876</v>
      </c>
      <c r="C28" s="8">
        <v>0</v>
      </c>
      <c r="D28" s="8">
        <v>0.28111502722567977</v>
      </c>
      <c r="E28" s="8">
        <v>0.28111502722567977</v>
      </c>
      <c r="F28" s="8">
        <v>6.1033464018027628</v>
      </c>
      <c r="G28" s="8">
        <v>212.19967309623104</v>
      </c>
      <c r="H28" s="8">
        <v>2.3078213904153326</v>
      </c>
      <c r="I28" s="8">
        <v>40.15448525722725</v>
      </c>
      <c r="J28" s="7">
        <v>51.920289809518572</v>
      </c>
      <c r="K28" s="7">
        <v>5.7578201873083164E-2</v>
      </c>
      <c r="L28" s="40"/>
      <c r="M28" s="36"/>
      <c r="N28" s="36"/>
    </row>
    <row r="29" spans="1:14" ht="12" customHeight="1" x14ac:dyDescent="0.25">
      <c r="A29" s="14">
        <f t="shared" si="0"/>
        <v>41509.375</v>
      </c>
      <c r="B29" s="12">
        <v>92.496254304401631</v>
      </c>
      <c r="C29" s="8">
        <v>0</v>
      </c>
      <c r="D29" s="8">
        <v>0.27934830203904404</v>
      </c>
      <c r="E29" s="8">
        <v>0.27934830203904404</v>
      </c>
      <c r="F29" s="8">
        <v>6.0984403917242966</v>
      </c>
      <c r="G29" s="8">
        <v>212.14096608710474</v>
      </c>
      <c r="H29" s="8">
        <v>1.8989150648803157</v>
      </c>
      <c r="I29" s="8">
        <v>40.152510987818658</v>
      </c>
      <c r="J29" s="7">
        <v>51.920027165075226</v>
      </c>
      <c r="K29" s="7">
        <v>0.21733450511027388</v>
      </c>
      <c r="L29" s="40"/>
      <c r="M29" s="36"/>
      <c r="N29" s="36"/>
    </row>
    <row r="30" spans="1:14" ht="12" customHeight="1" x14ac:dyDescent="0.25">
      <c r="A30" s="14">
        <f t="shared" si="0"/>
        <v>41510.375</v>
      </c>
      <c r="B30" s="12">
        <v>92.503226585542464</v>
      </c>
      <c r="C30" s="8">
        <v>0</v>
      </c>
      <c r="D30" s="8">
        <v>0.29927759454892239</v>
      </c>
      <c r="E30" s="8">
        <v>0.29927759454892239</v>
      </c>
      <c r="F30" s="8">
        <v>6.0749164218079761</v>
      </c>
      <c r="G30" s="8">
        <v>211.9964037605543</v>
      </c>
      <c r="H30" s="8">
        <v>2.2252468235056639</v>
      </c>
      <c r="I30" s="8">
        <v>40.136125159359715</v>
      </c>
      <c r="J30" s="7">
        <v>51.901840913611316</v>
      </c>
      <c r="K30" s="7">
        <v>4.7172461478804689E-2</v>
      </c>
      <c r="L30" s="40"/>
      <c r="M30" s="36"/>
      <c r="N30" s="36"/>
    </row>
    <row r="31" spans="1:14" ht="12" customHeight="1" x14ac:dyDescent="0.25">
      <c r="A31" s="14">
        <f t="shared" si="0"/>
        <v>41511.375</v>
      </c>
      <c r="B31" s="12">
        <v>92.500837255333749</v>
      </c>
      <c r="C31" s="8">
        <v>1.9354898934588193E-5</v>
      </c>
      <c r="D31" s="8">
        <v>0.34392274793347088</v>
      </c>
      <c r="E31" s="8">
        <v>0.34394210283240545</v>
      </c>
      <c r="F31" s="8">
        <v>6.0388970659142318</v>
      </c>
      <c r="G31" s="8">
        <v>212.51798956594547</v>
      </c>
      <c r="H31" s="8">
        <v>1.700209377027263</v>
      </c>
      <c r="I31" s="8">
        <v>40.10508731295112</v>
      </c>
      <c r="J31" s="7">
        <v>51.86408210609811</v>
      </c>
      <c r="K31" s="7">
        <v>0.22499547200581754</v>
      </c>
      <c r="L31" s="40"/>
      <c r="M31" s="36"/>
      <c r="N31" s="36"/>
    </row>
    <row r="32" spans="1:14" ht="12" customHeight="1" x14ac:dyDescent="0.25">
      <c r="A32" s="14">
        <f t="shared" si="0"/>
        <v>41512.375</v>
      </c>
      <c r="B32" s="12">
        <v>92.498695624072397</v>
      </c>
      <c r="C32" s="8">
        <v>0</v>
      </c>
      <c r="D32" s="8">
        <v>0.32818677696209336</v>
      </c>
      <c r="E32" s="8">
        <v>0.32818677696209336</v>
      </c>
      <c r="F32" s="8">
        <v>6.0547273227702831</v>
      </c>
      <c r="G32" s="8">
        <v>212.49249612867132</v>
      </c>
      <c r="H32" s="8">
        <v>1.6046473445451392</v>
      </c>
      <c r="I32" s="8">
        <v>40.117448842287303</v>
      </c>
      <c r="J32" s="7">
        <v>51.878332063400784</v>
      </c>
      <c r="K32" s="7">
        <v>1.103796471881938</v>
      </c>
      <c r="L32" s="40"/>
      <c r="M32" s="36"/>
      <c r="N32" s="36"/>
    </row>
    <row r="33" spans="1:14" ht="12" customHeight="1" x14ac:dyDescent="0.25">
      <c r="A33" s="14">
        <f t="shared" si="0"/>
        <v>41513.375</v>
      </c>
      <c r="B33" s="12">
        <v>92.520228868040448</v>
      </c>
      <c r="C33" s="8">
        <v>0</v>
      </c>
      <c r="D33" s="8">
        <v>0.362892219047731</v>
      </c>
      <c r="E33" s="8">
        <v>0.362892219047731</v>
      </c>
      <c r="F33" s="8">
        <v>6.0067509228417419</v>
      </c>
      <c r="G33" s="8">
        <v>211.52684348413189</v>
      </c>
      <c r="H33" s="8">
        <v>1.6074231330006854</v>
      </c>
      <c r="I33" s="8">
        <v>40.084486253868931</v>
      </c>
      <c r="J33" s="7">
        <v>51.84404312021281</v>
      </c>
      <c r="K33" s="7">
        <v>0.60002366290214759</v>
      </c>
      <c r="L33" s="40"/>
      <c r="M33" s="36"/>
      <c r="N33" s="36"/>
    </row>
    <row r="34" spans="1:14" ht="12" customHeight="1" x14ac:dyDescent="0.25">
      <c r="A34" s="14">
        <f t="shared" si="0"/>
        <v>41514.375</v>
      </c>
      <c r="B34" s="12">
        <v>92.498279730787488</v>
      </c>
      <c r="C34" s="8">
        <v>0</v>
      </c>
      <c r="D34" s="8">
        <v>0.338510680266431</v>
      </c>
      <c r="E34" s="8">
        <v>0.338510680266431</v>
      </c>
      <c r="F34" s="8">
        <v>6.0457840829266054</v>
      </c>
      <c r="G34" s="8">
        <v>211.86784207931811</v>
      </c>
      <c r="H34" s="8">
        <v>1.6266289642803331</v>
      </c>
      <c r="I34" s="8">
        <v>40.110248561655474</v>
      </c>
      <c r="J34" s="7">
        <v>51.869419005110949</v>
      </c>
      <c r="K34" s="7">
        <v>0.101326598718287</v>
      </c>
      <c r="L34" s="40"/>
      <c r="M34" s="36"/>
      <c r="N34" s="36"/>
    </row>
    <row r="35" spans="1:14" ht="12" customHeight="1" x14ac:dyDescent="0.25">
      <c r="A35" s="14">
        <f t="shared" si="0"/>
        <v>41515.375</v>
      </c>
      <c r="B35" s="12">
        <v>92.802251856991234</v>
      </c>
      <c r="C35" s="8">
        <v>0.19998189418667539</v>
      </c>
      <c r="D35" s="8">
        <v>0.22721147313980561</v>
      </c>
      <c r="E35" s="8">
        <v>0.427193367326481</v>
      </c>
      <c r="F35" s="8">
        <v>5.7954377648047446</v>
      </c>
      <c r="G35" s="8">
        <v>208.67062198215976</v>
      </c>
      <c r="H35" s="8">
        <v>1.8352229676349496</v>
      </c>
      <c r="I35" s="8">
        <v>39.913377678339607</v>
      </c>
      <c r="J35" s="7">
        <v>51.670885448356188</v>
      </c>
      <c r="K35" s="7">
        <v>1.2485127043186288</v>
      </c>
      <c r="L35" s="40"/>
      <c r="M35" s="36"/>
      <c r="N35" s="36"/>
    </row>
    <row r="36" spans="1:14" ht="12" customHeight="1" x14ac:dyDescent="0.25">
      <c r="A36" s="14">
        <f t="shared" si="0"/>
        <v>41516.375</v>
      </c>
      <c r="B36" s="12">
        <v>92.498012672685448</v>
      </c>
      <c r="C36" s="8">
        <v>0</v>
      </c>
      <c r="D36" s="8">
        <v>0.270878919279263</v>
      </c>
      <c r="E36" s="8">
        <v>0.270878919279263</v>
      </c>
      <c r="F36" s="8">
        <v>6.1173740781386936</v>
      </c>
      <c r="G36" s="8">
        <v>211.93543761222577</v>
      </c>
      <c r="H36" s="8">
        <v>2.1964399023368886</v>
      </c>
      <c r="I36" s="8">
        <v>40.153138272853028</v>
      </c>
      <c r="J36" s="7">
        <v>51.924343604912622</v>
      </c>
      <c r="K36" s="7">
        <v>1.351010341261647</v>
      </c>
      <c r="L36" s="40"/>
      <c r="M36" s="36"/>
      <c r="N36" s="36"/>
    </row>
    <row r="37" spans="1:14" ht="12" customHeight="1" thickBot="1" x14ac:dyDescent="0.3">
      <c r="A37" s="14">
        <f t="shared" si="0"/>
        <v>41517.375</v>
      </c>
      <c r="B37" s="26">
        <v>92.444532030368393</v>
      </c>
      <c r="C37" s="27">
        <v>0</v>
      </c>
      <c r="D37" s="27">
        <v>0.19830934321206176</v>
      </c>
      <c r="E37" s="8">
        <v>0.19830934321206176</v>
      </c>
      <c r="F37" s="27">
        <v>6.2104667977728427</v>
      </c>
      <c r="G37" s="27">
        <v>212.91052992969927</v>
      </c>
      <c r="H37" s="27">
        <v>2.2545139454555936</v>
      </c>
      <c r="I37" s="27">
        <v>40.228665220680895</v>
      </c>
      <c r="J37" s="47">
        <v>51.999329012483273</v>
      </c>
      <c r="K37" s="47">
        <v>0.93782977698164838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92.28789374405649</v>
      </c>
      <c r="C40" s="31">
        <f>MIN(C7:C36)</f>
        <v>0</v>
      </c>
      <c r="D40" s="31">
        <f t="shared" ref="D40:K40" si="1">MIN(D7:D36)</f>
        <v>3.6699318973746453E-2</v>
      </c>
      <c r="E40" s="31">
        <f t="shared" si="1"/>
        <v>3.6699318973746453E-2</v>
      </c>
      <c r="F40" s="31">
        <f t="shared" si="1"/>
        <v>5.7954377648047446</v>
      </c>
      <c r="G40" s="31">
        <f t="shared" si="1"/>
        <v>182.81432075893696</v>
      </c>
      <c r="H40" s="31">
        <f t="shared" si="1"/>
        <v>1.2757801730894802</v>
      </c>
      <c r="I40" s="31">
        <f t="shared" si="1"/>
        <v>39.444128693995182</v>
      </c>
      <c r="J40" s="31">
        <f t="shared" si="1"/>
        <v>51.427372019226951</v>
      </c>
      <c r="K40" s="31">
        <f t="shared" si="1"/>
        <v>1.387715177714155E-2</v>
      </c>
      <c r="L40" s="28"/>
    </row>
    <row r="41" spans="1:14" x14ac:dyDescent="0.25">
      <c r="A41" s="20" t="s">
        <v>18</v>
      </c>
      <c r="B41" s="32">
        <f>AVERAGE(B7:B37)</f>
        <v>92.701092902107817</v>
      </c>
      <c r="C41" s="32">
        <f t="shared" ref="C41:K41" si="2">AVERAGE(C7:C37)</f>
        <v>6.4521274062670003E-3</v>
      </c>
      <c r="D41" s="32">
        <f t="shared" si="2"/>
        <v>0.21761574173279374</v>
      </c>
      <c r="E41" s="32">
        <f t="shared" si="2"/>
        <v>0.22406786913906074</v>
      </c>
      <c r="F41" s="32">
        <f t="shared" si="2"/>
        <v>6.2271886712904578</v>
      </c>
      <c r="G41" s="32">
        <f t="shared" si="2"/>
        <v>201.98326161483351</v>
      </c>
      <c r="H41" s="32">
        <f t="shared" si="2"/>
        <v>1.9268734070129578</v>
      </c>
      <c r="I41" s="32">
        <f t="shared" si="2"/>
        <v>40.018845968805685</v>
      </c>
      <c r="J41" s="32">
        <f t="shared" si="2"/>
        <v>51.871272820467226</v>
      </c>
      <c r="K41" s="32">
        <f t="shared" si="2"/>
        <v>0.33777037663787834</v>
      </c>
      <c r="L41" s="28"/>
    </row>
    <row r="42" spans="1:14" x14ac:dyDescent="0.25">
      <c r="A42" s="21" t="s">
        <v>19</v>
      </c>
      <c r="B42" s="33">
        <f>MAX(B7:B36)</f>
        <v>93.297278736759395</v>
      </c>
      <c r="C42" s="33">
        <f>MAX(C7:C36)</f>
        <v>0.19998189418667539</v>
      </c>
      <c r="D42" s="33">
        <f t="shared" ref="D42:K42" si="3">MAX(D7:D36)</f>
        <v>0.5037227899345833</v>
      </c>
      <c r="E42" s="33">
        <f t="shared" si="3"/>
        <v>0.5037227899345833</v>
      </c>
      <c r="F42" s="33">
        <f t="shared" si="3"/>
        <v>6.5051294748108894</v>
      </c>
      <c r="G42" s="33">
        <f t="shared" si="3"/>
        <v>212.51798956594547</v>
      </c>
      <c r="H42" s="33">
        <f t="shared" si="3"/>
        <v>2.3257191299675979</v>
      </c>
      <c r="I42" s="33">
        <f t="shared" si="3"/>
        <v>40.342601883863054</v>
      </c>
      <c r="J42" s="33">
        <f t="shared" si="3"/>
        <v>52.131165974669038</v>
      </c>
      <c r="K42" s="33">
        <f t="shared" si="3"/>
        <v>1.351010341261647</v>
      </c>
      <c r="L42" s="28"/>
    </row>
    <row r="43" spans="1:14" ht="15.75" thickBot="1" x14ac:dyDescent="0.3">
      <c r="A43" s="24" t="s">
        <v>25</v>
      </c>
      <c r="B43" s="34">
        <f>STDEV(B7:B37)</f>
        <v>0.30433993158883493</v>
      </c>
      <c r="C43" s="34">
        <f t="shared" ref="C43:K43" si="4">STDEV(C7:C37)</f>
        <v>3.5917604877060839E-2</v>
      </c>
      <c r="D43" s="34">
        <f t="shared" si="4"/>
        <v>0.1255008280880035</v>
      </c>
      <c r="E43" s="34">
        <f t="shared" si="4"/>
        <v>0.13102847577255897</v>
      </c>
      <c r="F43" s="34">
        <f t="shared" si="4"/>
        <v>0.17816952588277174</v>
      </c>
      <c r="G43" s="34">
        <f t="shared" si="4"/>
        <v>10.985190154276575</v>
      </c>
      <c r="H43" s="34">
        <f t="shared" si="4"/>
        <v>0.28617991412825949</v>
      </c>
      <c r="I43" s="34">
        <f t="shared" si="4"/>
        <v>0.25502477603868851</v>
      </c>
      <c r="J43" s="34">
        <f t="shared" si="4"/>
        <v>0.18251383341218591</v>
      </c>
      <c r="K43" s="34">
        <f t="shared" si="4"/>
        <v>0.39403842661380467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ALT V '!C3:K3</f>
        <v>ALTAMIRA V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41487.375</v>
      </c>
      <c r="B7" s="11">
        <v>92.826622009277344</v>
      </c>
      <c r="C7" s="10">
        <v>0</v>
      </c>
      <c r="D7" s="10">
        <v>7.9388998448848724E-2</v>
      </c>
      <c r="E7" s="10">
        <v>7.9388998448848724E-2</v>
      </c>
      <c r="F7" s="10">
        <v>6.2115750312805176</v>
      </c>
      <c r="G7" s="10">
        <v>205.20674743652341</v>
      </c>
      <c r="H7" s="10">
        <v>2.7304129561845851</v>
      </c>
      <c r="I7" s="10">
        <v>40.200043520385549</v>
      </c>
      <c r="J7" s="10">
        <v>52.04617241471297</v>
      </c>
      <c r="K7" s="10">
        <v>1.2537821572836103</v>
      </c>
    </row>
    <row r="8" spans="1:13" ht="12" customHeight="1" x14ac:dyDescent="0.25">
      <c r="A8" s="14">
        <f t="shared" ref="A8:A37" si="0">A7+1</f>
        <v>41488.375</v>
      </c>
      <c r="B8" s="12">
        <v>92.7352294921875</v>
      </c>
      <c r="C8" s="8">
        <v>0</v>
      </c>
      <c r="D8" s="7">
        <v>7.0945002138614655E-2</v>
      </c>
      <c r="E8" s="10">
        <v>7.0945002138614655E-2</v>
      </c>
      <c r="F8" s="8">
        <v>6.3393168449401855</v>
      </c>
      <c r="G8" s="8">
        <v>206.45946350097654</v>
      </c>
      <c r="H8" s="8">
        <v>2.7304129561845851</v>
      </c>
      <c r="I8" s="8">
        <v>40.255677235075169</v>
      </c>
      <c r="J8" s="7">
        <v>52.08085707038849</v>
      </c>
      <c r="K8" s="7">
        <v>1.2890999354894774</v>
      </c>
    </row>
    <row r="9" spans="1:13" ht="12" customHeight="1" x14ac:dyDescent="0.25">
      <c r="A9" s="14">
        <f t="shared" si="0"/>
        <v>41489.375</v>
      </c>
      <c r="B9" s="12">
        <v>92.645210266113281</v>
      </c>
      <c r="C9" s="8">
        <v>0</v>
      </c>
      <c r="D9" s="7">
        <v>7.0876002311706543E-2</v>
      </c>
      <c r="E9" s="10">
        <v>7.0876002311706543E-2</v>
      </c>
      <c r="F9" s="8">
        <v>6.6188387870788574</v>
      </c>
      <c r="G9" s="8">
        <v>208.69473876953123</v>
      </c>
      <c r="H9" s="8">
        <v>2.9046945531435822</v>
      </c>
      <c r="I9" s="8">
        <v>40.397722407039794</v>
      </c>
      <c r="J9" s="7">
        <v>52.171352820975414</v>
      </c>
      <c r="K9" s="7">
        <v>1.0507047607706532</v>
      </c>
    </row>
    <row r="10" spans="1:13" ht="12" customHeight="1" x14ac:dyDescent="0.25">
      <c r="A10" s="14">
        <f t="shared" si="0"/>
        <v>41490.375</v>
      </c>
      <c r="B10" s="12">
        <v>92.655609130859375</v>
      </c>
      <c r="C10" s="8">
        <v>0</v>
      </c>
      <c r="D10" s="7">
        <v>7.6568998396396637E-2</v>
      </c>
      <c r="E10" s="10">
        <v>7.6568998396396637E-2</v>
      </c>
      <c r="F10" s="8">
        <v>6.6862750053405762</v>
      </c>
      <c r="G10" s="8">
        <v>209.09920349121091</v>
      </c>
      <c r="H10" s="8">
        <v>2.7304129561845851</v>
      </c>
      <c r="I10" s="8">
        <v>40.423569889101678</v>
      </c>
      <c r="J10" s="7">
        <v>52.184146937998136</v>
      </c>
      <c r="K10" s="7">
        <v>0.8123095860518289</v>
      </c>
    </row>
    <row r="11" spans="1:13" ht="12" customHeight="1" x14ac:dyDescent="0.25">
      <c r="A11" s="14">
        <f t="shared" si="0"/>
        <v>41491.375</v>
      </c>
      <c r="B11" s="12">
        <v>92.743339538574219</v>
      </c>
      <c r="C11" s="8">
        <v>0</v>
      </c>
      <c r="D11" s="7">
        <v>8.8230997323989868E-2</v>
      </c>
      <c r="E11" s="10">
        <v>8.8230997323989868E-2</v>
      </c>
      <c r="F11" s="8">
        <v>6.6977157592773437</v>
      </c>
      <c r="G11" s="8">
        <v>208.9238571166992</v>
      </c>
      <c r="H11" s="8">
        <v>2.6723190905315857</v>
      </c>
      <c r="I11" s="8">
        <v>40.418848846275665</v>
      </c>
      <c r="J11" s="7">
        <v>52.180799454838258</v>
      </c>
      <c r="K11" s="7">
        <v>1.0507047607706532</v>
      </c>
    </row>
    <row r="12" spans="1:13" ht="12" customHeight="1" x14ac:dyDescent="0.25">
      <c r="A12" s="14">
        <f t="shared" si="0"/>
        <v>41492.375</v>
      </c>
      <c r="B12" s="12">
        <v>92.779533386230469</v>
      </c>
      <c r="C12" s="8">
        <v>0</v>
      </c>
      <c r="D12" s="7">
        <v>9.2675000429153442E-2</v>
      </c>
      <c r="E12" s="10">
        <v>9.2675000429153442E-2</v>
      </c>
      <c r="F12" s="8">
        <v>6.6899847984313965</v>
      </c>
      <c r="G12" s="8">
        <v>208.52695312499998</v>
      </c>
      <c r="H12" s="8">
        <v>2.7304129561845851</v>
      </c>
      <c r="I12" s="8">
        <v>40.406741509086018</v>
      </c>
      <c r="J12" s="7">
        <v>52.174850395092186</v>
      </c>
      <c r="K12" s="7">
        <v>1.4656889983480343</v>
      </c>
    </row>
    <row r="13" spans="1:13" ht="12" customHeight="1" x14ac:dyDescent="0.25">
      <c r="A13" s="14">
        <f t="shared" si="0"/>
        <v>41493.375</v>
      </c>
      <c r="B13" s="12">
        <v>92.831466674804688</v>
      </c>
      <c r="C13" s="8">
        <v>0</v>
      </c>
      <c r="D13" s="8">
        <v>0.10044500231742859</v>
      </c>
      <c r="E13" s="10">
        <v>0.10044500231742859</v>
      </c>
      <c r="F13" s="8">
        <v>6.5294318199157715</v>
      </c>
      <c r="G13" s="8">
        <v>207.5169738769531</v>
      </c>
      <c r="H13" s="8">
        <v>2.6142250433794971</v>
      </c>
      <c r="I13" s="8">
        <v>40.342552609853307</v>
      </c>
      <c r="J13" s="7">
        <v>52.139961069929988</v>
      </c>
      <c r="K13" s="7">
        <v>1.3950533560216893</v>
      </c>
    </row>
    <row r="14" spans="1:13" ht="12" customHeight="1" x14ac:dyDescent="0.25">
      <c r="A14" s="14">
        <f t="shared" si="0"/>
        <v>41494.375</v>
      </c>
      <c r="B14" s="12">
        <v>92.538421630859375</v>
      </c>
      <c r="C14" s="8">
        <v>0</v>
      </c>
      <c r="D14" s="8">
        <v>7.7927999198436737E-2</v>
      </c>
      <c r="E14" s="10">
        <v>7.7927999198436737E-2</v>
      </c>
      <c r="F14" s="8">
        <v>6.6172637939453125</v>
      </c>
      <c r="G14" s="8">
        <v>208.53890075683591</v>
      </c>
      <c r="H14" s="8">
        <v>2.5561311777264981</v>
      </c>
      <c r="I14" s="8">
        <v>40.388343996339167</v>
      </c>
      <c r="J14" s="7">
        <v>52.162424683145488</v>
      </c>
      <c r="K14" s="7">
        <v>1.121340403096998</v>
      </c>
    </row>
    <row r="15" spans="1:13" ht="12" customHeight="1" x14ac:dyDescent="0.25">
      <c r="A15" s="14">
        <f t="shared" si="0"/>
        <v>41495.375</v>
      </c>
      <c r="B15" s="12">
        <v>92.520663788729038</v>
      </c>
      <c r="C15" s="8">
        <v>4.4929999858140945E-3</v>
      </c>
      <c r="D15" s="8">
        <v>7.6131001114845276E-2</v>
      </c>
      <c r="E15" s="10">
        <v>8.062400110065937E-2</v>
      </c>
      <c r="F15" s="8">
        <v>6.6107549667358398</v>
      </c>
      <c r="G15" s="8">
        <v>247.11738815307615</v>
      </c>
      <c r="H15" s="8">
        <v>2.6142250433794971</v>
      </c>
      <c r="I15" s="8">
        <v>40.412494995767055</v>
      </c>
      <c r="J15" s="7">
        <v>52.174427411486384</v>
      </c>
      <c r="K15" s="7">
        <v>1.3950533560216893</v>
      </c>
    </row>
    <row r="16" spans="1:13" ht="12" customHeight="1" x14ac:dyDescent="0.25">
      <c r="A16" s="14">
        <f t="shared" si="0"/>
        <v>41496.375</v>
      </c>
      <c r="B16" s="12">
        <v>93.283187866210937</v>
      </c>
      <c r="C16" s="8">
        <v>0</v>
      </c>
      <c r="D16" s="8">
        <v>0.48077300190925598</v>
      </c>
      <c r="E16" s="10">
        <v>0.48077300190925598</v>
      </c>
      <c r="F16" s="8">
        <v>6.7609319686889648</v>
      </c>
      <c r="G16" s="8">
        <v>209.56054153442381</v>
      </c>
      <c r="H16" s="8">
        <v>1.9170984740444184</v>
      </c>
      <c r="I16" s="8">
        <v>40.448962550082072</v>
      </c>
      <c r="J16" s="7">
        <v>52.195854032636063</v>
      </c>
      <c r="K16" s="7">
        <v>3.1874320605178266</v>
      </c>
    </row>
    <row r="17" spans="1:11" ht="12" customHeight="1" x14ac:dyDescent="0.25">
      <c r="A17" s="14">
        <f t="shared" si="0"/>
        <v>41497.375</v>
      </c>
      <c r="B17" s="12">
        <v>93.344314575195312</v>
      </c>
      <c r="C17" s="8">
        <v>0</v>
      </c>
      <c r="D17" s="8">
        <v>0.54744398593902588</v>
      </c>
      <c r="E17" s="10">
        <v>0.54744398593902588</v>
      </c>
      <c r="F17" s="8">
        <v>6.1392421722412109</v>
      </c>
      <c r="G17" s="8">
        <v>184.38337001094885</v>
      </c>
      <c r="H17" s="8">
        <v>2.0913800710034156</v>
      </c>
      <c r="I17" s="8">
        <v>39.546679392172081</v>
      </c>
      <c r="J17" s="7">
        <v>51.545955641063657</v>
      </c>
      <c r="K17" s="7">
        <v>2.5605409818760214</v>
      </c>
    </row>
    <row r="18" spans="1:11" ht="12" customHeight="1" x14ac:dyDescent="0.25">
      <c r="A18" s="14">
        <f t="shared" si="0"/>
        <v>41498.375</v>
      </c>
      <c r="B18" s="12">
        <v>93.259963989257813</v>
      </c>
      <c r="C18" s="8">
        <v>0</v>
      </c>
      <c r="D18" s="8">
        <v>0.47978600859642029</v>
      </c>
      <c r="E18" s="10">
        <v>0.47978600859642029</v>
      </c>
      <c r="F18" s="8">
        <v>6.8021430969238281</v>
      </c>
      <c r="G18" s="8">
        <v>241.03801956176756</v>
      </c>
      <c r="H18" s="8">
        <v>2.9627884187965812</v>
      </c>
      <c r="I18" s="8">
        <v>39.796089628636629</v>
      </c>
      <c r="J18" s="7">
        <v>51.651305848172512</v>
      </c>
      <c r="K18" s="7">
        <v>2.2868280289513301</v>
      </c>
    </row>
    <row r="19" spans="1:11" ht="12" customHeight="1" x14ac:dyDescent="0.25">
      <c r="A19" s="14">
        <f t="shared" si="0"/>
        <v>41499.375</v>
      </c>
      <c r="B19" s="12">
        <v>93.148368835449219</v>
      </c>
      <c r="C19" s="8">
        <v>0</v>
      </c>
      <c r="D19" s="8">
        <v>0.31935501098632813</v>
      </c>
      <c r="E19" s="10">
        <v>0.31935501098632813</v>
      </c>
      <c r="F19" s="8">
        <v>6.4228911399841309</v>
      </c>
      <c r="G19" s="8">
        <v>187.20347442626951</v>
      </c>
      <c r="H19" s="8">
        <v>3.1951640629076672</v>
      </c>
      <c r="I19" s="8">
        <v>39.742179685845926</v>
      </c>
      <c r="J19" s="7">
        <v>51.736530222424797</v>
      </c>
      <c r="K19" s="7">
        <v>1.3950533560216893</v>
      </c>
    </row>
    <row r="20" spans="1:11" ht="12" customHeight="1" x14ac:dyDescent="0.25">
      <c r="A20" s="14">
        <f t="shared" si="0"/>
        <v>41500.375</v>
      </c>
      <c r="B20" s="12">
        <v>93.083442687988281</v>
      </c>
      <c r="C20" s="8">
        <v>0</v>
      </c>
      <c r="D20" s="8">
        <v>0.19408799707889557</v>
      </c>
      <c r="E20" s="10">
        <v>0.19408799707889557</v>
      </c>
      <c r="F20" s="8">
        <v>6.425717830657959</v>
      </c>
      <c r="G20" s="8">
        <v>187.19548645019529</v>
      </c>
      <c r="H20" s="8">
        <v>3.3113517942136657</v>
      </c>
      <c r="I20" s="8">
        <v>39.743889813112375</v>
      </c>
      <c r="J20" s="7">
        <v>51.7378628481936</v>
      </c>
      <c r="K20" s="7">
        <v>1.1831465149572653</v>
      </c>
    </row>
    <row r="21" spans="1:11" ht="12" customHeight="1" x14ac:dyDescent="0.25">
      <c r="A21" s="14">
        <f t="shared" si="0"/>
        <v>41501.375</v>
      </c>
      <c r="B21" s="12">
        <v>93.105567932128906</v>
      </c>
      <c r="C21" s="8">
        <v>0</v>
      </c>
      <c r="D21" s="8">
        <v>0.19366699457168579</v>
      </c>
      <c r="E21" s="10">
        <v>0.19366699457168579</v>
      </c>
      <c r="F21" s="8">
        <v>6.4291658401489258</v>
      </c>
      <c r="G21" s="8">
        <v>187.20295562744138</v>
      </c>
      <c r="H21" s="8">
        <v>3.3694456598666647</v>
      </c>
      <c r="I21" s="8">
        <v>39.744085386177424</v>
      </c>
      <c r="J21" s="7">
        <v>51.738626947610534</v>
      </c>
      <c r="K21" s="7">
        <v>1.1831465149572653</v>
      </c>
    </row>
    <row r="22" spans="1:11" ht="12" customHeight="1" x14ac:dyDescent="0.25">
      <c r="A22" s="14">
        <f t="shared" si="0"/>
        <v>41502.375</v>
      </c>
      <c r="B22" s="12">
        <v>93.182174682617188</v>
      </c>
      <c r="C22" s="8">
        <v>0</v>
      </c>
      <c r="D22" s="8">
        <v>0.29568898677825928</v>
      </c>
      <c r="E22" s="10">
        <v>0.29568898677825928</v>
      </c>
      <c r="F22" s="8">
        <v>6.4328789710998535</v>
      </c>
      <c r="G22" s="8">
        <v>187.20358886718748</v>
      </c>
      <c r="H22" s="8">
        <v>3.3694456598666647</v>
      </c>
      <c r="I22" s="8">
        <v>39.744731232113161</v>
      </c>
      <c r="J22" s="7">
        <v>51.739149991854262</v>
      </c>
      <c r="K22" s="7">
        <v>1.1919759595087323</v>
      </c>
    </row>
    <row r="23" spans="1:11" ht="12" customHeight="1" x14ac:dyDescent="0.25">
      <c r="A23" s="14">
        <f t="shared" si="0"/>
        <v>41503.375</v>
      </c>
      <c r="B23" s="12">
        <v>93.187690734863281</v>
      </c>
      <c r="C23" s="8">
        <v>0</v>
      </c>
      <c r="D23" s="8">
        <v>0.29722800850868225</v>
      </c>
      <c r="E23" s="10">
        <v>0.29722800850868225</v>
      </c>
      <c r="F23" s="8">
        <v>6.4656739234924316</v>
      </c>
      <c r="G23" s="8">
        <v>187.16153564453123</v>
      </c>
      <c r="H23" s="8">
        <v>3.8341969480888367</v>
      </c>
      <c r="I23" s="8">
        <v>39.752194846060647</v>
      </c>
      <c r="J23" s="7">
        <v>51.751275521887173</v>
      </c>
      <c r="K23" s="7">
        <v>0.77699172193135102</v>
      </c>
    </row>
    <row r="24" spans="1:11" ht="12" customHeight="1" x14ac:dyDescent="0.25">
      <c r="A24" s="14">
        <f t="shared" si="0"/>
        <v>41504.375</v>
      </c>
      <c r="B24" s="12">
        <v>93.108749389648438</v>
      </c>
      <c r="C24" s="8">
        <v>0</v>
      </c>
      <c r="D24" s="8">
        <v>0.17389099299907684</v>
      </c>
      <c r="E24" s="10">
        <v>0.17389099299907684</v>
      </c>
      <c r="F24" s="8">
        <v>6.4670171737670898</v>
      </c>
      <c r="G24" s="8">
        <v>187.20210113525388</v>
      </c>
      <c r="H24" s="8">
        <v>3.6018211224786607</v>
      </c>
      <c r="I24" s="8">
        <v>39.75864420899638</v>
      </c>
      <c r="J24" s="7">
        <v>51.756210330621492</v>
      </c>
      <c r="K24" s="7">
        <v>0.87411569791209631</v>
      </c>
    </row>
    <row r="25" spans="1:11" ht="12" customHeight="1" x14ac:dyDescent="0.25">
      <c r="A25" s="14">
        <f t="shared" si="0"/>
        <v>41505.375</v>
      </c>
      <c r="B25" s="12">
        <v>93.166351318359375</v>
      </c>
      <c r="C25" s="8">
        <v>0</v>
      </c>
      <c r="D25" s="8">
        <v>0.26190701127052307</v>
      </c>
      <c r="E25" s="10">
        <v>0.26190701127052307</v>
      </c>
      <c r="F25" s="8">
        <v>6.4683680534362793</v>
      </c>
      <c r="G25" s="8">
        <v>186.95435943603513</v>
      </c>
      <c r="H25" s="8">
        <v>3.4856333911726627</v>
      </c>
      <c r="I25" s="8">
        <v>39.753163614964244</v>
      </c>
      <c r="J25" s="7">
        <v>51.753258541802531</v>
      </c>
      <c r="K25" s="7">
        <v>0.98006911844430822</v>
      </c>
    </row>
    <row r="26" spans="1:11" ht="12" customHeight="1" x14ac:dyDescent="0.25">
      <c r="A26" s="14">
        <f t="shared" si="0"/>
        <v>41506.375</v>
      </c>
      <c r="B26" s="12">
        <v>93.141359400941269</v>
      </c>
      <c r="C26" s="8">
        <v>0</v>
      </c>
      <c r="D26" s="8">
        <v>0.54099297523498535</v>
      </c>
      <c r="E26" s="10">
        <v>0.54099297523498535</v>
      </c>
      <c r="F26" s="8">
        <v>6.3901882171630859</v>
      </c>
      <c r="G26" s="8">
        <v>252.95978012084959</v>
      </c>
      <c r="H26" s="8">
        <v>3.7180092167828387</v>
      </c>
      <c r="I26" s="8">
        <v>40.042443467433465</v>
      </c>
      <c r="J26" s="7">
        <v>51.803002323486652</v>
      </c>
      <c r="K26" s="7">
        <v>0.98006911844430822</v>
      </c>
    </row>
    <row r="27" spans="1:11" ht="12" customHeight="1" x14ac:dyDescent="0.25">
      <c r="A27" s="14">
        <f t="shared" si="0"/>
        <v>41507.375</v>
      </c>
      <c r="B27" s="12">
        <v>92.495689392089844</v>
      </c>
      <c r="C27" s="8">
        <v>0</v>
      </c>
      <c r="D27" s="8">
        <v>0.47957900166511536</v>
      </c>
      <c r="E27" s="10">
        <v>0.47957900166511536</v>
      </c>
      <c r="F27" s="8">
        <v>6.1237597465515137</v>
      </c>
      <c r="G27" s="8">
        <v>212.70389785766599</v>
      </c>
      <c r="H27" s="8">
        <v>3.4856333911726627</v>
      </c>
      <c r="I27" s="8">
        <v>40.161447403409092</v>
      </c>
      <c r="J27" s="7">
        <v>51.923438945869016</v>
      </c>
      <c r="K27" s="7">
        <v>1.4303711342275567</v>
      </c>
    </row>
    <row r="28" spans="1:11" ht="12" customHeight="1" x14ac:dyDescent="0.25">
      <c r="A28" s="14">
        <f t="shared" si="0"/>
        <v>41508.375</v>
      </c>
      <c r="B28" s="12">
        <v>92.510765075683594</v>
      </c>
      <c r="C28" s="8">
        <v>0</v>
      </c>
      <c r="D28" s="8">
        <v>0.28228899836540222</v>
      </c>
      <c r="E28" s="10">
        <v>0.28228899836540222</v>
      </c>
      <c r="F28" s="8">
        <v>6.1068477630615234</v>
      </c>
      <c r="G28" s="8">
        <v>212.31942977905271</v>
      </c>
      <c r="H28" s="8">
        <v>3.8341969480888367</v>
      </c>
      <c r="I28" s="8">
        <v>40.156289732344824</v>
      </c>
      <c r="J28" s="7">
        <v>51.921287642153494</v>
      </c>
      <c r="K28" s="7">
        <v>0.90943356203257408</v>
      </c>
    </row>
    <row r="29" spans="1:11" ht="12" customHeight="1" x14ac:dyDescent="0.25">
      <c r="A29" s="14">
        <f t="shared" si="0"/>
        <v>41509.375</v>
      </c>
      <c r="B29" s="12">
        <v>92.539527893066406</v>
      </c>
      <c r="C29" s="8">
        <v>0</v>
      </c>
      <c r="D29" s="8">
        <v>0.28067299723625183</v>
      </c>
      <c r="E29" s="10">
        <v>0.28067299723625183</v>
      </c>
      <c r="F29" s="8">
        <v>6.1060857772827148</v>
      </c>
      <c r="G29" s="8">
        <v>212.27457656860349</v>
      </c>
      <c r="H29" s="8">
        <v>4.0665724107008332</v>
      </c>
      <c r="I29" s="8">
        <v>40.15578942915517</v>
      </c>
      <c r="J29" s="7">
        <v>51.92216089862999</v>
      </c>
      <c r="K29" s="7">
        <v>1.7747197294785928</v>
      </c>
    </row>
    <row r="30" spans="1:11" ht="12" customHeight="1" x14ac:dyDescent="0.25">
      <c r="A30" s="14">
        <f t="shared" si="0"/>
        <v>41510.375</v>
      </c>
      <c r="B30" s="12">
        <v>92.640251159667969</v>
      </c>
      <c r="C30" s="8">
        <v>0</v>
      </c>
      <c r="D30" s="8">
        <v>0.41927000880241394</v>
      </c>
      <c r="E30" s="10">
        <v>0.41927000880241394</v>
      </c>
      <c r="F30" s="8">
        <v>6.1087207794189453</v>
      </c>
      <c r="G30" s="8">
        <v>212.32343902587888</v>
      </c>
      <c r="H30" s="8">
        <v>3.5437272568256617</v>
      </c>
      <c r="I30" s="8">
        <v>40.158381909319758</v>
      </c>
      <c r="J30" s="7">
        <v>51.923811899155851</v>
      </c>
      <c r="K30" s="7">
        <v>1.5010067765539012</v>
      </c>
    </row>
    <row r="31" spans="1:11" ht="12" customHeight="1" x14ac:dyDescent="0.25">
      <c r="A31" s="14">
        <f t="shared" si="0"/>
        <v>41511.375</v>
      </c>
      <c r="B31" s="12">
        <v>92.547920227050781</v>
      </c>
      <c r="C31" s="8">
        <v>7.592999842017889E-3</v>
      </c>
      <c r="D31" s="8">
        <v>0.42278200387954712</v>
      </c>
      <c r="E31" s="10">
        <v>0.43037500372156501</v>
      </c>
      <c r="F31" s="8">
        <v>6.1494197845458984</v>
      </c>
      <c r="G31" s="8">
        <v>256.20494880676267</v>
      </c>
      <c r="H31" s="8">
        <v>2.8466006874905831</v>
      </c>
      <c r="I31" s="8">
        <v>40.198019566572853</v>
      </c>
      <c r="J31" s="7">
        <v>51.955144523460682</v>
      </c>
      <c r="K31" s="7">
        <v>2.083750632438373</v>
      </c>
    </row>
    <row r="32" spans="1:11" ht="12" customHeight="1" x14ac:dyDescent="0.25">
      <c r="A32" s="14">
        <f t="shared" si="0"/>
        <v>41512.375</v>
      </c>
      <c r="B32" s="12">
        <v>92.546920776367188</v>
      </c>
      <c r="C32" s="8">
        <v>0</v>
      </c>
      <c r="D32" s="8">
        <v>0.41922101378440857</v>
      </c>
      <c r="E32" s="10">
        <v>0.41922101378440857</v>
      </c>
      <c r="F32" s="8">
        <v>6.1508231163024902</v>
      </c>
      <c r="G32" s="8">
        <v>256.88579788208006</v>
      </c>
      <c r="H32" s="8">
        <v>2.7304129561845851</v>
      </c>
      <c r="I32" s="8">
        <v>40.201667231646525</v>
      </c>
      <c r="J32" s="7">
        <v>51.958410138825883</v>
      </c>
      <c r="K32" s="7">
        <v>2.7724478229404452</v>
      </c>
    </row>
    <row r="33" spans="1:11" ht="12" customHeight="1" x14ac:dyDescent="0.25">
      <c r="A33" s="14">
        <f t="shared" si="0"/>
        <v>41513.375</v>
      </c>
      <c r="B33" s="12">
        <v>92.529220581054687</v>
      </c>
      <c r="C33" s="8">
        <v>0</v>
      </c>
      <c r="D33" s="8">
        <v>0.39074599742889404</v>
      </c>
      <c r="E33" s="10">
        <v>0.39074599742889404</v>
      </c>
      <c r="F33" s="8">
        <v>6.0281248092651367</v>
      </c>
      <c r="G33" s="8">
        <v>214.33075180053709</v>
      </c>
      <c r="H33" s="8">
        <v>1.6266289642803331</v>
      </c>
      <c r="I33" s="8">
        <v>40.101620238348012</v>
      </c>
      <c r="J33" s="7">
        <v>51.863943800197433</v>
      </c>
      <c r="K33" s="7">
        <v>1.9071615695798156</v>
      </c>
    </row>
    <row r="34" spans="1:11" ht="12" customHeight="1" x14ac:dyDescent="0.25">
      <c r="A34" s="14">
        <f t="shared" si="0"/>
        <v>41514.375</v>
      </c>
      <c r="B34" s="12">
        <v>92.542312622070313</v>
      </c>
      <c r="C34" s="8">
        <v>0</v>
      </c>
      <c r="D34" s="8">
        <v>0.46674799919128418</v>
      </c>
      <c r="E34" s="10">
        <v>0.46674799919128418</v>
      </c>
      <c r="F34" s="8">
        <v>7.1057748794555664</v>
      </c>
      <c r="G34" s="8">
        <v>231.2590621948242</v>
      </c>
      <c r="H34" s="8">
        <v>1.6266289642803331</v>
      </c>
      <c r="I34" s="8">
        <v>40.44747073693474</v>
      </c>
      <c r="J34" s="7">
        <v>52.009854951354846</v>
      </c>
      <c r="K34" s="7">
        <v>1.4656889983480343</v>
      </c>
    </row>
    <row r="35" spans="1:11" ht="12" customHeight="1" x14ac:dyDescent="0.25">
      <c r="A35" s="14">
        <f t="shared" si="0"/>
        <v>41515.375</v>
      </c>
      <c r="B35" s="12">
        <v>94.2396240234375</v>
      </c>
      <c r="C35" s="8">
        <v>0.97341597080230713</v>
      </c>
      <c r="D35" s="8">
        <v>0.51193398237228394</v>
      </c>
      <c r="E35" s="10">
        <v>1.4853499531745911</v>
      </c>
      <c r="F35" s="8">
        <v>6.3350129127502441</v>
      </c>
      <c r="G35" s="8">
        <v>226.73761215209959</v>
      </c>
      <c r="H35" s="8">
        <v>2.9046945531435822</v>
      </c>
      <c r="I35" s="8">
        <v>40.2608894846692</v>
      </c>
      <c r="J35" s="7">
        <v>52.002432271304691</v>
      </c>
      <c r="K35" s="7">
        <v>2.8077656011463121</v>
      </c>
    </row>
    <row r="36" spans="1:11" ht="12" customHeight="1" x14ac:dyDescent="0.25">
      <c r="A36" s="14">
        <f t="shared" si="0"/>
        <v>41516.375</v>
      </c>
      <c r="B36" s="12">
        <v>92.579437255859375</v>
      </c>
      <c r="C36" s="8">
        <v>0</v>
      </c>
      <c r="D36" s="8">
        <v>0.33143600821495056</v>
      </c>
      <c r="E36" s="10">
        <v>0.33143600821495056</v>
      </c>
      <c r="F36" s="8">
        <v>6.2473907470703125</v>
      </c>
      <c r="G36" s="8">
        <v>213.11472930908201</v>
      </c>
      <c r="H36" s="8">
        <v>3.2532579285606662</v>
      </c>
      <c r="I36" s="8">
        <v>40.236406465851815</v>
      </c>
      <c r="J36" s="7">
        <v>52.012433786886973</v>
      </c>
      <c r="K36" s="7">
        <v>3.4611450134425175</v>
      </c>
    </row>
    <row r="37" spans="1:11" ht="12" customHeight="1" thickBot="1" x14ac:dyDescent="0.3">
      <c r="A37" s="14">
        <f t="shared" si="0"/>
        <v>41517.375</v>
      </c>
      <c r="B37" s="13">
        <v>92.495094299316406</v>
      </c>
      <c r="C37" s="9">
        <v>0</v>
      </c>
      <c r="D37" s="9">
        <v>0.29461398720741272</v>
      </c>
      <c r="E37" s="10">
        <v>0.29461398720741272</v>
      </c>
      <c r="F37" s="9">
        <v>6.2600898742675781</v>
      </c>
      <c r="G37" s="9">
        <v>213.70782699584959</v>
      </c>
      <c r="H37" s="9">
        <v>3.4275395255196637</v>
      </c>
      <c r="I37" s="9">
        <v>40.266720290934089</v>
      </c>
      <c r="J37" s="46">
        <v>52.03029461075765</v>
      </c>
      <c r="K37" s="46">
        <v>2.8430833793521799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94.2396240234375</v>
      </c>
      <c r="C39" s="35">
        <f t="shared" ref="C39:K39" si="1">MAX(C7:C36)</f>
        <v>0.97341597080230713</v>
      </c>
      <c r="D39" s="35">
        <f t="shared" si="1"/>
        <v>0.54744398593902588</v>
      </c>
      <c r="E39" s="35">
        <f t="shared" si="1"/>
        <v>1.4853499531745911</v>
      </c>
      <c r="F39" s="35">
        <f t="shared" si="1"/>
        <v>7.1057748794555664</v>
      </c>
      <c r="G39" s="35">
        <f t="shared" si="1"/>
        <v>256.88579788208006</v>
      </c>
      <c r="H39" s="35">
        <f t="shared" si="1"/>
        <v>4.0665724107008332</v>
      </c>
      <c r="I39" s="35">
        <f t="shared" si="1"/>
        <v>40.448962550082072</v>
      </c>
      <c r="J39" s="35">
        <f t="shared" si="1"/>
        <v>52.195854032636063</v>
      </c>
      <c r="K39" s="35">
        <f t="shared" si="1"/>
        <v>3.4611450134425175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6" t="str">
        <f>'Promedios ALT V '!C3:K3</f>
        <v>ALTAMIRA V</v>
      </c>
      <c r="D3" s="77"/>
      <c r="E3" s="77"/>
      <c r="F3" s="77"/>
      <c r="G3" s="77"/>
      <c r="H3" s="77"/>
      <c r="I3" s="77"/>
      <c r="J3" s="77"/>
      <c r="K3" s="77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41487.375</v>
      </c>
      <c r="B7" s="11">
        <v>92.652374267578125</v>
      </c>
      <c r="C7" s="10">
        <v>0</v>
      </c>
      <c r="D7" s="10">
        <v>6.3908003270626068E-2</v>
      </c>
      <c r="E7" s="10">
        <v>6.3908003270626068E-2</v>
      </c>
      <c r="F7" s="10">
        <v>6.0504660606384277</v>
      </c>
      <c r="G7" s="10">
        <v>203.93378295898435</v>
      </c>
      <c r="H7" s="10">
        <v>0.98759616984870868</v>
      </c>
      <c r="I7" s="10">
        <v>40.130605985872279</v>
      </c>
      <c r="J7" s="10">
        <v>52.000967747422251</v>
      </c>
      <c r="K7" s="10">
        <v>0</v>
      </c>
    </row>
    <row r="8" spans="1:13" ht="12" customHeight="1" x14ac:dyDescent="0.25">
      <c r="A8" s="14">
        <f t="shared" ref="A8:A37" si="0">A7+1</f>
        <v>41488.375</v>
      </c>
      <c r="B8" s="12">
        <v>92.493179321289063</v>
      </c>
      <c r="C8" s="8">
        <v>0</v>
      </c>
      <c r="D8" s="7">
        <v>5.2211001515388489E-2</v>
      </c>
      <c r="E8" s="8">
        <v>5.2211001515388489E-2</v>
      </c>
      <c r="F8" s="8">
        <v>6.1400241851806641</v>
      </c>
      <c r="G8" s="8">
        <v>204.60150756835935</v>
      </c>
      <c r="H8" s="8">
        <v>0.87140834779316567</v>
      </c>
      <c r="I8" s="8">
        <v>40.171689974164572</v>
      </c>
      <c r="J8" s="7">
        <v>52.030258225071137</v>
      </c>
      <c r="K8" s="7">
        <v>0</v>
      </c>
    </row>
    <row r="9" spans="1:13" ht="12" customHeight="1" x14ac:dyDescent="0.25">
      <c r="A9" s="14">
        <f t="shared" si="0"/>
        <v>41489.375</v>
      </c>
      <c r="B9" s="12">
        <v>92.172348022460938</v>
      </c>
      <c r="C9" s="8">
        <v>0</v>
      </c>
      <c r="D9" s="7">
        <v>2.5100000202655792E-2</v>
      </c>
      <c r="E9" s="8">
        <v>2.5100000202655792E-2</v>
      </c>
      <c r="F9" s="8">
        <v>6.1917867660522461</v>
      </c>
      <c r="G9" s="8">
        <v>205.7608703613281</v>
      </c>
      <c r="H9" s="8">
        <v>0.92950230419570967</v>
      </c>
      <c r="I9" s="8">
        <v>40.216726357655133</v>
      </c>
      <c r="J9" s="7">
        <v>52.052035058453562</v>
      </c>
      <c r="K9" s="7">
        <v>0</v>
      </c>
    </row>
    <row r="10" spans="1:13" ht="12" customHeight="1" x14ac:dyDescent="0.25">
      <c r="A10" s="14">
        <f t="shared" si="0"/>
        <v>41490.375</v>
      </c>
      <c r="B10" s="12">
        <v>92.08917236328125</v>
      </c>
      <c r="C10" s="8">
        <v>0</v>
      </c>
      <c r="D10" s="7">
        <v>2.8867000713944435E-2</v>
      </c>
      <c r="E10" s="8">
        <v>2.8867000713944435E-2</v>
      </c>
      <c r="F10" s="8">
        <v>6.1671772003173828</v>
      </c>
      <c r="G10" s="8">
        <v>205.6218322753906</v>
      </c>
      <c r="H10" s="8">
        <v>0.98759616984870868</v>
      </c>
      <c r="I10" s="8">
        <v>40.200484696834607</v>
      </c>
      <c r="J10" s="7">
        <v>52.040541729723948</v>
      </c>
      <c r="K10" s="7">
        <v>0</v>
      </c>
    </row>
    <row r="11" spans="1:13" ht="12" customHeight="1" x14ac:dyDescent="0.25">
      <c r="A11" s="14">
        <f t="shared" si="0"/>
        <v>41491.375</v>
      </c>
      <c r="B11" s="12">
        <v>92.088096618652344</v>
      </c>
      <c r="C11" s="8">
        <v>0</v>
      </c>
      <c r="D11" s="7">
        <v>3.1318001449108124E-2</v>
      </c>
      <c r="E11" s="8">
        <v>3.1318001449108124E-2</v>
      </c>
      <c r="F11" s="8">
        <v>6.1039419174194336</v>
      </c>
      <c r="G11" s="8">
        <v>204.67877044677732</v>
      </c>
      <c r="H11" s="8">
        <v>0.98759616984870868</v>
      </c>
      <c r="I11" s="8">
        <v>40.155580211457682</v>
      </c>
      <c r="J11" s="7">
        <v>52.010487152658136</v>
      </c>
      <c r="K11" s="7">
        <v>0</v>
      </c>
    </row>
    <row r="12" spans="1:13" ht="12" customHeight="1" x14ac:dyDescent="0.25">
      <c r="A12" s="14">
        <f t="shared" si="0"/>
        <v>41492.375</v>
      </c>
      <c r="B12" s="12">
        <v>92.113960266113281</v>
      </c>
      <c r="C12" s="8">
        <v>0</v>
      </c>
      <c r="D12" s="7">
        <v>3.0701000243425369E-2</v>
      </c>
      <c r="E12" s="8">
        <v>3.0701000243425369E-2</v>
      </c>
      <c r="F12" s="8">
        <v>6.0709619522094727</v>
      </c>
      <c r="G12" s="8">
        <v>204.47283020019529</v>
      </c>
      <c r="H12" s="8">
        <v>0.92950230419570967</v>
      </c>
      <c r="I12" s="8">
        <v>40.14065753177352</v>
      </c>
      <c r="J12" s="7">
        <v>52.000226389059407</v>
      </c>
      <c r="K12" s="7">
        <v>0</v>
      </c>
    </row>
    <row r="13" spans="1:13" ht="12" customHeight="1" x14ac:dyDescent="0.25">
      <c r="A13" s="14">
        <f t="shared" si="0"/>
        <v>41493.375</v>
      </c>
      <c r="B13" s="12">
        <v>92.303153991699219</v>
      </c>
      <c r="C13" s="8">
        <v>0</v>
      </c>
      <c r="D13" s="8">
        <v>2.9690999537706375E-2</v>
      </c>
      <c r="E13" s="8">
        <v>2.9690999537706375E-2</v>
      </c>
      <c r="F13" s="8">
        <v>6.0225467681884766</v>
      </c>
      <c r="G13" s="8">
        <v>203.7174133300781</v>
      </c>
      <c r="H13" s="8">
        <v>1.1037839011547068</v>
      </c>
      <c r="I13" s="8">
        <v>40.116229091485927</v>
      </c>
      <c r="J13" s="7">
        <v>51.983266110930096</v>
      </c>
      <c r="K13" s="7">
        <v>0</v>
      </c>
    </row>
    <row r="14" spans="1:13" ht="12" customHeight="1" x14ac:dyDescent="0.25">
      <c r="A14" s="14">
        <f t="shared" si="0"/>
        <v>41494.375</v>
      </c>
      <c r="B14" s="12">
        <v>92.175300598144531</v>
      </c>
      <c r="C14" s="8">
        <v>0</v>
      </c>
      <c r="D14" s="8">
        <v>2.9804999008774757E-2</v>
      </c>
      <c r="E14" s="8">
        <v>2.9804999008774757E-2</v>
      </c>
      <c r="F14" s="8">
        <v>6.2695789337158203</v>
      </c>
      <c r="G14" s="8">
        <v>206.04310455322263</v>
      </c>
      <c r="H14" s="8">
        <v>0.87140834779316567</v>
      </c>
      <c r="I14" s="8">
        <v>40.237575356031286</v>
      </c>
      <c r="J14" s="7">
        <v>52.060208193288197</v>
      </c>
      <c r="K14" s="7">
        <v>0</v>
      </c>
    </row>
    <row r="15" spans="1:13" ht="12" customHeight="1" x14ac:dyDescent="0.25">
      <c r="A15" s="14">
        <f t="shared" si="0"/>
        <v>41495.375</v>
      </c>
      <c r="B15" s="12">
        <v>92.151519775390625</v>
      </c>
      <c r="C15" s="8">
        <v>0</v>
      </c>
      <c r="D15" s="8">
        <v>3.5057999193668365E-2</v>
      </c>
      <c r="E15" s="8">
        <v>3.5057999193668365E-2</v>
      </c>
      <c r="F15" s="8">
        <v>6.2871447836630763</v>
      </c>
      <c r="G15" s="8">
        <v>206.35543185187507</v>
      </c>
      <c r="H15" s="8">
        <v>0.81331448214016655</v>
      </c>
      <c r="I15" s="8">
        <v>40.24490133763512</v>
      </c>
      <c r="J15" s="7">
        <v>52.065426294716424</v>
      </c>
      <c r="K15" s="7">
        <v>0</v>
      </c>
    </row>
    <row r="16" spans="1:13" ht="12" customHeight="1" x14ac:dyDescent="0.25">
      <c r="A16" s="14">
        <f t="shared" si="0"/>
        <v>41496.375</v>
      </c>
      <c r="B16" s="12">
        <v>92.00048828125</v>
      </c>
      <c r="C16" s="8">
        <v>0</v>
      </c>
      <c r="D16" s="8">
        <v>3.509800136089325E-2</v>
      </c>
      <c r="E16" s="8">
        <v>3.509800136089325E-2</v>
      </c>
      <c r="F16" s="8">
        <v>5.9549398422241211</v>
      </c>
      <c r="G16" s="8">
        <v>184.32038726806638</v>
      </c>
      <c r="H16" s="8">
        <v>0.87140834779316567</v>
      </c>
      <c r="I16" s="8">
        <v>39.485187581952687</v>
      </c>
      <c r="J16" s="7">
        <v>51.460649399016688</v>
      </c>
      <c r="K16" s="7">
        <v>0</v>
      </c>
    </row>
    <row r="17" spans="1:11" ht="12" customHeight="1" x14ac:dyDescent="0.25">
      <c r="A17" s="14">
        <f t="shared" si="0"/>
        <v>41497.375</v>
      </c>
      <c r="B17" s="12">
        <v>93.239616394042969</v>
      </c>
      <c r="C17" s="8">
        <v>0</v>
      </c>
      <c r="D17" s="8">
        <v>0.36980098485946655</v>
      </c>
      <c r="E17" s="8">
        <v>0.36980098485946655</v>
      </c>
      <c r="F17" s="8">
        <v>5.943760871887207</v>
      </c>
      <c r="G17" s="8">
        <v>181.8346237182617</v>
      </c>
      <c r="H17" s="8">
        <v>0.87140834779316567</v>
      </c>
      <c r="I17" s="8">
        <v>39.407535978707458</v>
      </c>
      <c r="J17" s="7">
        <v>51.39843442327772</v>
      </c>
      <c r="K17" s="7">
        <v>0</v>
      </c>
    </row>
    <row r="18" spans="1:11" ht="12" customHeight="1" x14ac:dyDescent="0.25">
      <c r="A18" s="14">
        <f t="shared" si="0"/>
        <v>41498.375</v>
      </c>
      <c r="B18" s="12">
        <v>92.385772705078125</v>
      </c>
      <c r="C18" s="8">
        <v>0</v>
      </c>
      <c r="D18" s="8">
        <v>0.31388300657272339</v>
      </c>
      <c r="E18" s="8">
        <v>0.31388300657272339</v>
      </c>
      <c r="F18" s="8">
        <v>6.0736269950866699</v>
      </c>
      <c r="G18" s="8">
        <v>183.49767913818357</v>
      </c>
      <c r="H18" s="8">
        <v>0.98759616984870868</v>
      </c>
      <c r="I18" s="8">
        <v>39.500264900804567</v>
      </c>
      <c r="J18" s="7">
        <v>51.487060859219653</v>
      </c>
      <c r="K18" s="7">
        <v>0</v>
      </c>
    </row>
    <row r="19" spans="1:11" ht="12" customHeight="1" x14ac:dyDescent="0.25">
      <c r="A19" s="14">
        <f t="shared" si="0"/>
        <v>41499.375</v>
      </c>
      <c r="B19" s="12">
        <v>93.077301025390625</v>
      </c>
      <c r="C19" s="8">
        <v>0</v>
      </c>
      <c r="D19" s="8">
        <v>0.19316600263118744</v>
      </c>
      <c r="E19" s="8">
        <v>0.19316600263118744</v>
      </c>
      <c r="F19" s="8">
        <v>6.2346010208129883</v>
      </c>
      <c r="G19" s="8">
        <v>185.94914093017576</v>
      </c>
      <c r="H19" s="8">
        <v>1.2199717232102498</v>
      </c>
      <c r="I19" s="8">
        <v>39.637120564229228</v>
      </c>
      <c r="J19" s="7">
        <v>51.620569039484444</v>
      </c>
      <c r="K19" s="7">
        <v>0</v>
      </c>
    </row>
    <row r="20" spans="1:11" ht="12" customHeight="1" x14ac:dyDescent="0.25">
      <c r="A20" s="14">
        <f t="shared" si="0"/>
        <v>41500.375</v>
      </c>
      <c r="B20" s="12">
        <v>93.075813293457031</v>
      </c>
      <c r="C20" s="8">
        <v>0</v>
      </c>
      <c r="D20" s="8">
        <v>0.19216099381446838</v>
      </c>
      <c r="E20" s="8">
        <v>0.19216099381446838</v>
      </c>
      <c r="F20" s="8">
        <v>6.417870044708252</v>
      </c>
      <c r="G20" s="8">
        <v>186.85529174804685</v>
      </c>
      <c r="H20" s="8">
        <v>1.1618778575572508</v>
      </c>
      <c r="I20" s="8">
        <v>39.740223955195447</v>
      </c>
      <c r="J20" s="7">
        <v>51.735320398348001</v>
      </c>
      <c r="K20" s="7">
        <v>0</v>
      </c>
    </row>
    <row r="21" spans="1:11" ht="12" customHeight="1" x14ac:dyDescent="0.25">
      <c r="A21" s="14">
        <f t="shared" si="0"/>
        <v>41501.375</v>
      </c>
      <c r="B21" s="12">
        <v>93.074836730957031</v>
      </c>
      <c r="C21" s="8">
        <v>0</v>
      </c>
      <c r="D21" s="8">
        <v>0.19113999605178833</v>
      </c>
      <c r="E21" s="8">
        <v>0.19113999605178833</v>
      </c>
      <c r="F21" s="8">
        <v>6.4219833601980794</v>
      </c>
      <c r="G21" s="8">
        <v>186.24428405761716</v>
      </c>
      <c r="H21" s="8">
        <v>1.3942534109187921</v>
      </c>
      <c r="I21" s="8">
        <v>39.72447804935377</v>
      </c>
      <c r="J21" s="7">
        <v>51.726988076134845</v>
      </c>
      <c r="K21" s="7">
        <v>0</v>
      </c>
    </row>
    <row r="22" spans="1:11" ht="12" customHeight="1" x14ac:dyDescent="0.25">
      <c r="A22" s="14">
        <f t="shared" si="0"/>
        <v>41502.375</v>
      </c>
      <c r="B22" s="12">
        <v>93.0751953125</v>
      </c>
      <c r="C22" s="8">
        <v>0</v>
      </c>
      <c r="D22" s="8">
        <v>0.19079500436782837</v>
      </c>
      <c r="E22" s="8">
        <v>0.19079500436782837</v>
      </c>
      <c r="F22" s="8">
        <v>6.2584939002990723</v>
      </c>
      <c r="G22" s="8">
        <v>185.5341857910156</v>
      </c>
      <c r="H22" s="8">
        <v>1.2780655888632491</v>
      </c>
      <c r="I22" s="8">
        <v>39.639226385836594</v>
      </c>
      <c r="J22" s="7">
        <v>51.632212459170958</v>
      </c>
      <c r="K22" s="7">
        <v>0</v>
      </c>
    </row>
    <row r="23" spans="1:11" ht="12" customHeight="1" x14ac:dyDescent="0.25">
      <c r="A23" s="14">
        <f t="shared" si="0"/>
        <v>41503.375</v>
      </c>
      <c r="B23" s="12">
        <v>93.034683227539063</v>
      </c>
      <c r="C23" s="8">
        <v>0</v>
      </c>
      <c r="D23" s="8">
        <v>0.17369599640369415</v>
      </c>
      <c r="E23" s="8">
        <v>0.17369599640369415</v>
      </c>
      <c r="F23" s="8">
        <v>6.2487201690673828</v>
      </c>
      <c r="G23" s="8">
        <v>185.52350463867185</v>
      </c>
      <c r="H23" s="8">
        <v>1.1618778575572508</v>
      </c>
      <c r="I23" s="8">
        <v>39.638021109970602</v>
      </c>
      <c r="J23" s="7">
        <v>51.63082525487237</v>
      </c>
      <c r="K23" s="7">
        <v>0</v>
      </c>
    </row>
    <row r="24" spans="1:11" ht="12" customHeight="1" x14ac:dyDescent="0.25">
      <c r="A24" s="14">
        <f t="shared" si="0"/>
        <v>41504.375</v>
      </c>
      <c r="B24" s="12">
        <v>93.065986633300781</v>
      </c>
      <c r="C24" s="8">
        <v>0</v>
      </c>
      <c r="D24" s="8">
        <v>0.17053300142288208</v>
      </c>
      <c r="E24" s="8">
        <v>0.17053300142288208</v>
      </c>
      <c r="F24" s="8">
        <v>6.4308228492736816</v>
      </c>
      <c r="G24" s="8">
        <v>186.58914794921873</v>
      </c>
      <c r="H24" s="8">
        <v>1.1618778575572508</v>
      </c>
      <c r="I24" s="8">
        <v>39.743407702765978</v>
      </c>
      <c r="J24" s="7">
        <v>51.748055388630114</v>
      </c>
      <c r="K24" s="7">
        <v>0</v>
      </c>
    </row>
    <row r="25" spans="1:11" ht="12" customHeight="1" x14ac:dyDescent="0.25">
      <c r="A25" s="14">
        <f t="shared" si="0"/>
        <v>41505.375</v>
      </c>
      <c r="B25" s="12">
        <v>93.07440185546875</v>
      </c>
      <c r="C25" s="8">
        <v>0</v>
      </c>
      <c r="D25" s="8">
        <v>0.17048600316047668</v>
      </c>
      <c r="E25" s="8">
        <v>0.17048600316047668</v>
      </c>
      <c r="F25" s="8">
        <v>6.3039522171020508</v>
      </c>
      <c r="G25" s="8">
        <v>185.81024780273435</v>
      </c>
      <c r="H25" s="8">
        <v>1.2199717232102498</v>
      </c>
      <c r="I25" s="8">
        <v>39.66682492906228</v>
      </c>
      <c r="J25" s="7">
        <v>51.663308576513408</v>
      </c>
      <c r="K25" s="7">
        <v>0</v>
      </c>
    </row>
    <row r="26" spans="1:11" ht="12" customHeight="1" x14ac:dyDescent="0.25">
      <c r="A26" s="14">
        <f t="shared" si="0"/>
        <v>41506.375</v>
      </c>
      <c r="B26" s="12">
        <v>92.460792541503906</v>
      </c>
      <c r="C26" s="8">
        <v>0</v>
      </c>
      <c r="D26" s="8">
        <v>0.2111780047416687</v>
      </c>
      <c r="E26" s="8">
        <v>0.2111780047416687</v>
      </c>
      <c r="F26" s="8">
        <v>5.9113340377807617</v>
      </c>
      <c r="G26" s="8">
        <v>185.96706737704523</v>
      </c>
      <c r="H26" s="8">
        <v>0.98759616984870868</v>
      </c>
      <c r="I26" s="8">
        <v>39.678209100732325</v>
      </c>
      <c r="J26" s="7">
        <v>51.661884986528307</v>
      </c>
      <c r="K26" s="7">
        <v>0</v>
      </c>
    </row>
    <row r="27" spans="1:11" ht="12" customHeight="1" x14ac:dyDescent="0.25">
      <c r="A27" s="14">
        <f t="shared" si="0"/>
        <v>41507.375</v>
      </c>
      <c r="B27" s="12">
        <v>92.394477844238281</v>
      </c>
      <c r="C27" s="8">
        <v>0</v>
      </c>
      <c r="D27" s="8">
        <v>0.28159999847412109</v>
      </c>
      <c r="E27" s="8">
        <v>0.28159999847412109</v>
      </c>
      <c r="F27" s="8">
        <v>5.926048755645752</v>
      </c>
      <c r="G27" s="8">
        <v>210.85871353149412</v>
      </c>
      <c r="H27" s="8">
        <v>1.1618778575572508</v>
      </c>
      <c r="I27" s="8">
        <v>40.01135644651265</v>
      </c>
      <c r="J27" s="7">
        <v>51.75039771719986</v>
      </c>
      <c r="K27" s="7">
        <v>0</v>
      </c>
    </row>
    <row r="28" spans="1:11" ht="12" customHeight="1" x14ac:dyDescent="0.25">
      <c r="A28" s="14">
        <f t="shared" si="0"/>
        <v>41508.375</v>
      </c>
      <c r="B28" s="12">
        <v>92.482246398925781</v>
      </c>
      <c r="C28" s="8">
        <v>0</v>
      </c>
      <c r="D28" s="8">
        <v>0.27981099486351013</v>
      </c>
      <c r="E28" s="8">
        <v>0.27981099486351013</v>
      </c>
      <c r="F28" s="8">
        <v>6.0869832038879395</v>
      </c>
      <c r="G28" s="8">
        <v>212.03326263427732</v>
      </c>
      <c r="H28" s="8">
        <v>0.98759616984870868</v>
      </c>
      <c r="I28" s="8">
        <v>40.146729393211601</v>
      </c>
      <c r="J28" s="7">
        <v>51.916543858273407</v>
      </c>
      <c r="K28" s="7">
        <v>0</v>
      </c>
    </row>
    <row r="29" spans="1:11" ht="12" customHeight="1" x14ac:dyDescent="0.25">
      <c r="A29" s="14">
        <f t="shared" si="0"/>
        <v>41509.375</v>
      </c>
      <c r="B29" s="12">
        <v>92.48541259765625</v>
      </c>
      <c r="C29" s="8">
        <v>0</v>
      </c>
      <c r="D29" s="8">
        <v>0.2770330011844635</v>
      </c>
      <c r="E29" s="8">
        <v>0.2770330011844635</v>
      </c>
      <c r="F29" s="8">
        <v>6.0647578239440918</v>
      </c>
      <c r="G29" s="8">
        <v>211.82339706420896</v>
      </c>
      <c r="H29" s="8">
        <v>1.1618778575572508</v>
      </c>
      <c r="I29" s="8">
        <v>40.139033820512552</v>
      </c>
      <c r="J29" s="7">
        <v>51.913660292616676</v>
      </c>
      <c r="K29" s="7">
        <v>0</v>
      </c>
    </row>
    <row r="30" spans="1:11" ht="12" customHeight="1" x14ac:dyDescent="0.25">
      <c r="A30" s="14">
        <f t="shared" si="0"/>
        <v>41510.375</v>
      </c>
      <c r="B30" s="12">
        <v>92.483467102050781</v>
      </c>
      <c r="C30" s="8">
        <v>0</v>
      </c>
      <c r="D30" s="8">
        <v>0.27436098456382751</v>
      </c>
      <c r="E30" s="8">
        <v>0.27436098456382751</v>
      </c>
      <c r="F30" s="8">
        <v>5.9340720176696777</v>
      </c>
      <c r="G30" s="8">
        <v>210.95009460449216</v>
      </c>
      <c r="H30" s="8">
        <v>0.92950230419570967</v>
      </c>
      <c r="I30" s="8">
        <v>40.044444680192086</v>
      </c>
      <c r="J30" s="7">
        <v>51.796248230426322</v>
      </c>
      <c r="K30" s="7">
        <v>0</v>
      </c>
    </row>
    <row r="31" spans="1:11" ht="12" customHeight="1" x14ac:dyDescent="0.25">
      <c r="A31" s="14">
        <f t="shared" si="0"/>
        <v>41511.375</v>
      </c>
      <c r="B31" s="12">
        <v>92.43292236328125</v>
      </c>
      <c r="C31" s="8">
        <v>0</v>
      </c>
      <c r="D31" s="8">
        <v>0.25528401136398315</v>
      </c>
      <c r="E31" s="8">
        <v>0.25528401136398315</v>
      </c>
      <c r="F31" s="8">
        <v>5.9438939094543457</v>
      </c>
      <c r="G31" s="8">
        <v>210.82273330688474</v>
      </c>
      <c r="H31" s="8">
        <v>0.98759616984870868</v>
      </c>
      <c r="I31" s="8">
        <v>40.033956506052597</v>
      </c>
      <c r="J31" s="7">
        <v>51.791468060859707</v>
      </c>
      <c r="K31" s="7">
        <v>0</v>
      </c>
    </row>
    <row r="32" spans="1:11" ht="12" customHeight="1" x14ac:dyDescent="0.25">
      <c r="A32" s="14">
        <f t="shared" si="0"/>
        <v>41512.375</v>
      </c>
      <c r="B32" s="12">
        <v>92.398345947265625</v>
      </c>
      <c r="C32" s="8">
        <v>0</v>
      </c>
      <c r="D32" s="8">
        <v>0.25399300456047058</v>
      </c>
      <c r="E32" s="8">
        <v>0.25399300456047058</v>
      </c>
      <c r="F32" s="8">
        <v>5.9742288589477539</v>
      </c>
      <c r="G32" s="8">
        <v>210.76381912231443</v>
      </c>
      <c r="H32" s="8">
        <v>1.2199717232102498</v>
      </c>
      <c r="I32" s="8">
        <v>40.052190283210116</v>
      </c>
      <c r="J32" s="7">
        <v>51.806513542235876</v>
      </c>
      <c r="K32" s="7">
        <v>0</v>
      </c>
    </row>
    <row r="33" spans="1:11" ht="12" customHeight="1" x14ac:dyDescent="0.25">
      <c r="A33" s="14">
        <f t="shared" si="0"/>
        <v>41513.375</v>
      </c>
      <c r="B33" s="12">
        <v>92.492500305175781</v>
      </c>
      <c r="C33" s="8">
        <v>0</v>
      </c>
      <c r="D33" s="8">
        <v>0.33972600102424622</v>
      </c>
      <c r="E33" s="8">
        <v>0.33972600102424622</v>
      </c>
      <c r="F33" s="8">
        <v>5.9953927993774414</v>
      </c>
      <c r="G33" s="8">
        <v>211.37169494628904</v>
      </c>
      <c r="H33" s="8">
        <v>1.5104411422247901</v>
      </c>
      <c r="I33" s="8">
        <v>40.070528669216365</v>
      </c>
      <c r="J33" s="7">
        <v>51.823537495316586</v>
      </c>
      <c r="K33" s="7">
        <v>0</v>
      </c>
    </row>
    <row r="34" spans="1:11" ht="12" customHeight="1" x14ac:dyDescent="0.25">
      <c r="A34" s="14">
        <f t="shared" si="0"/>
        <v>41514.375</v>
      </c>
      <c r="B34" s="12">
        <v>91.207107543945313</v>
      </c>
      <c r="C34" s="8">
        <v>0</v>
      </c>
      <c r="D34" s="8">
        <v>0.21632300317287445</v>
      </c>
      <c r="E34" s="8">
        <v>0.21632300317287445</v>
      </c>
      <c r="F34" s="8">
        <v>5.9358948152143816</v>
      </c>
      <c r="G34" s="8">
        <v>210.51232385236136</v>
      </c>
      <c r="H34" s="8">
        <v>1.6266289642803331</v>
      </c>
      <c r="I34" s="8">
        <v>40.004705375464383</v>
      </c>
      <c r="J34" s="7">
        <v>51.753524418332354</v>
      </c>
      <c r="K34" s="7">
        <v>0</v>
      </c>
    </row>
    <row r="35" spans="1:11" ht="12" customHeight="1" x14ac:dyDescent="0.25">
      <c r="A35" s="14">
        <f t="shared" si="0"/>
        <v>41515.375</v>
      </c>
      <c r="B35" s="12">
        <v>92.262550354003906</v>
      </c>
      <c r="C35" s="8">
        <v>0</v>
      </c>
      <c r="D35" s="8">
        <v>0.19663900136947632</v>
      </c>
      <c r="E35" s="8">
        <v>0.19663900136947632</v>
      </c>
      <c r="F35" s="8">
        <v>4.1789231300354004</v>
      </c>
      <c r="G35" s="8">
        <v>181.8715881347656</v>
      </c>
      <c r="H35" s="8">
        <v>1.2199717232102498</v>
      </c>
      <c r="I35" s="8">
        <v>38.725286163607649</v>
      </c>
      <c r="J35" s="7">
        <v>50.442982680939856</v>
      </c>
      <c r="K35" s="7">
        <v>0</v>
      </c>
    </row>
    <row r="36" spans="1:11" ht="12" customHeight="1" x14ac:dyDescent="0.25">
      <c r="A36" s="14">
        <f t="shared" si="0"/>
        <v>41516.375</v>
      </c>
      <c r="B36" s="12">
        <v>92.433616638183594</v>
      </c>
      <c r="C36" s="8">
        <v>0</v>
      </c>
      <c r="D36" s="8">
        <v>0.17732499539852142</v>
      </c>
      <c r="E36" s="8">
        <v>0.17732499539852142</v>
      </c>
      <c r="F36" s="8">
        <v>6.0199861526489258</v>
      </c>
      <c r="G36" s="8">
        <v>211.21626510620115</v>
      </c>
      <c r="H36" s="8">
        <v>1.3361595452657928</v>
      </c>
      <c r="I36" s="8">
        <v>40.094584156217131</v>
      </c>
      <c r="J36" s="7">
        <v>51.869356171067338</v>
      </c>
      <c r="K36" s="7">
        <v>0</v>
      </c>
    </row>
    <row r="37" spans="1:11" ht="12" customHeight="1" thickBot="1" x14ac:dyDescent="0.3">
      <c r="A37" s="14">
        <f t="shared" si="0"/>
        <v>41517.375</v>
      </c>
      <c r="B37" s="13">
        <v>92.393836975097656</v>
      </c>
      <c r="C37" s="9">
        <v>0</v>
      </c>
      <c r="D37" s="9">
        <v>0.17478799819946289</v>
      </c>
      <c r="E37" s="8">
        <v>0.17478799819946289</v>
      </c>
      <c r="F37" s="9">
        <v>6.079042911529541</v>
      </c>
      <c r="G37" s="9">
        <v>212.31399002075193</v>
      </c>
      <c r="H37" s="9">
        <v>1.3361595452657928</v>
      </c>
      <c r="I37" s="9">
        <v>40.151259411183396</v>
      </c>
      <c r="J37" s="46">
        <v>51.912241250842378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91.207107543945313</v>
      </c>
      <c r="C39" s="35">
        <f t="shared" ref="C39:K39" si="1">MIN(C7:C36)</f>
        <v>0</v>
      </c>
      <c r="D39" s="35">
        <f t="shared" si="1"/>
        <v>2.5100000202655792E-2</v>
      </c>
      <c r="E39" s="35">
        <f t="shared" si="1"/>
        <v>2.5100000202655792E-2</v>
      </c>
      <c r="F39" s="35">
        <f t="shared" si="1"/>
        <v>4.1789231300354004</v>
      </c>
      <c r="G39" s="35">
        <f t="shared" si="1"/>
        <v>181.8346237182617</v>
      </c>
      <c r="H39" s="35">
        <f t="shared" si="1"/>
        <v>0.81331448214016655</v>
      </c>
      <c r="I39" s="35">
        <f t="shared" si="1"/>
        <v>38.725286163607649</v>
      </c>
      <c r="J39" s="35">
        <f t="shared" si="1"/>
        <v>50.442982680939856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2015-06-10T16:03:42Z</cp:lastPrinted>
  <dcterms:created xsi:type="dcterms:W3CDTF">2012-05-21T15:11:37Z</dcterms:created>
  <dcterms:modified xsi:type="dcterms:W3CDTF">2015-06-10T16:03:48Z</dcterms:modified>
</cp:coreProperties>
</file>