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erminal LNG Altamira S.de R.L. de C.V\2013\"/>
    </mc:Choice>
  </mc:AlternateContent>
  <bookViews>
    <workbookView xWindow="120" yWindow="45" windowWidth="19320" windowHeight="10035" tabRatio="928" activeTab="2"/>
  </bookViews>
  <sheets>
    <sheet name="Promedios PMX" sheetId="1" r:id="rId1"/>
    <sheet name="Máximos PMX" sheetId="4" r:id="rId2"/>
    <sheet name="Mínimos PMX" sheetId="5" r:id="rId3"/>
    <sheet name="Promedios ALT V " sheetId="6" r:id="rId4"/>
    <sheet name="Máximos ALT V " sheetId="7" r:id="rId5"/>
    <sheet name="Mínimos ALT V" sheetId="8" r:id="rId6"/>
  </sheets>
  <definedNames>
    <definedName name="_xlnm.Print_Area" localSheetId="4">'Máximos ALT V '!$A$1:$L$47</definedName>
    <definedName name="_xlnm.Print_Area" localSheetId="1">'Máximos PMX'!$A$1:$L$49</definedName>
    <definedName name="_xlnm.Print_Area" localSheetId="5">'Mínimos ALT V'!$A$1:$L$49</definedName>
    <definedName name="_xlnm.Print_Area" localSheetId="2">'Mínimos PMX'!$A$1:$L$49</definedName>
    <definedName name="_xlnm.Print_Area" localSheetId="3">'Promedios ALT V '!$A$1:$O$51</definedName>
    <definedName name="_xlnm.Print_Area" localSheetId="0">'Promedios PMX'!$A$1:$O$51</definedName>
    <definedName name="regiones" localSheetId="4">'Máximos ALT V '!$M$4:$M$5</definedName>
    <definedName name="regiones" localSheetId="1">'Máximos PMX'!$M$4:$M$5</definedName>
    <definedName name="regiones" localSheetId="5">'Mínimos ALT V'!$M$4:$M$5</definedName>
    <definedName name="regiones" localSheetId="2">'Mínimos PMX'!$M$4:$M$5</definedName>
    <definedName name="regiones">'Promedios PMX'!$Q$4:$Q$5</definedName>
  </definedNames>
  <calcPr calcId="152511"/>
</workbook>
</file>

<file path=xl/calcChain.xml><?xml version="1.0" encoding="utf-8"?>
<calcChain xmlns="http://schemas.openxmlformats.org/spreadsheetml/2006/main">
  <c r="A8" i="8" l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8" i="7" l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8" i="5" l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8" i="4" l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K39" i="8" l="1"/>
  <c r="J39" i="8"/>
  <c r="I39" i="8"/>
  <c r="H39" i="8"/>
  <c r="G39" i="8"/>
  <c r="F39" i="8"/>
  <c r="D39" i="8"/>
  <c r="C39" i="8"/>
  <c r="B39" i="8"/>
  <c r="K39" i="7"/>
  <c r="J39" i="7"/>
  <c r="I39" i="7"/>
  <c r="H39" i="7"/>
  <c r="G39" i="7"/>
  <c r="F39" i="7"/>
  <c r="D39" i="7"/>
  <c r="C39" i="7"/>
  <c r="B39" i="7"/>
  <c r="K43" i="6"/>
  <c r="J43" i="6"/>
  <c r="I43" i="6"/>
  <c r="H43" i="6"/>
  <c r="G43" i="6"/>
  <c r="F43" i="6"/>
  <c r="D43" i="6"/>
  <c r="C43" i="6"/>
  <c r="B43" i="6"/>
  <c r="K42" i="6"/>
  <c r="J42" i="6"/>
  <c r="I42" i="6"/>
  <c r="H42" i="6"/>
  <c r="G42" i="6"/>
  <c r="F42" i="6"/>
  <c r="D42" i="6"/>
  <c r="C42" i="6"/>
  <c r="B42" i="6"/>
  <c r="K41" i="6"/>
  <c r="J41" i="6"/>
  <c r="I41" i="6"/>
  <c r="H41" i="6"/>
  <c r="G41" i="6"/>
  <c r="F41" i="6"/>
  <c r="D41" i="6"/>
  <c r="C41" i="6"/>
  <c r="B41" i="6"/>
  <c r="K40" i="6"/>
  <c r="J40" i="6"/>
  <c r="I40" i="6"/>
  <c r="H40" i="6"/>
  <c r="G40" i="6"/>
  <c r="F40" i="6"/>
  <c r="D40" i="6"/>
  <c r="C40" i="6"/>
  <c r="B40" i="6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E43" i="6"/>
  <c r="C39" i="5"/>
  <c r="D39" i="5"/>
  <c r="E39" i="5"/>
  <c r="F39" i="5"/>
  <c r="G39" i="5"/>
  <c r="H39" i="5"/>
  <c r="I39" i="5"/>
  <c r="J39" i="5"/>
  <c r="K39" i="5"/>
  <c r="B39" i="5"/>
  <c r="F39" i="4"/>
  <c r="G39" i="4"/>
  <c r="H39" i="4"/>
  <c r="I39" i="4"/>
  <c r="J39" i="4"/>
  <c r="K39" i="4"/>
  <c r="E39" i="8" l="1"/>
  <c r="E39" i="7"/>
  <c r="E40" i="6"/>
  <c r="E41" i="6"/>
  <c r="E42" i="6"/>
  <c r="C40" i="1"/>
  <c r="B40" i="1"/>
  <c r="C42" i="1"/>
  <c r="D42" i="1"/>
  <c r="E42" i="1"/>
  <c r="F42" i="1"/>
  <c r="G42" i="1"/>
  <c r="H42" i="1"/>
  <c r="I42" i="1"/>
  <c r="J42" i="1"/>
  <c r="K42" i="1"/>
  <c r="B42" i="1"/>
  <c r="C43" i="1"/>
  <c r="D43" i="1"/>
  <c r="E43" i="1"/>
  <c r="F43" i="1"/>
  <c r="G43" i="1"/>
  <c r="H43" i="1"/>
  <c r="I43" i="1"/>
  <c r="J43" i="1"/>
  <c r="K43" i="1"/>
  <c r="B43" i="1"/>
  <c r="D40" i="1"/>
  <c r="E40" i="1"/>
  <c r="F40" i="1"/>
  <c r="G40" i="1"/>
  <c r="H40" i="1"/>
  <c r="I40" i="1"/>
  <c r="J40" i="1"/>
  <c r="K40" i="1"/>
  <c r="C41" i="1"/>
  <c r="D41" i="1"/>
  <c r="E41" i="1"/>
  <c r="F41" i="1"/>
  <c r="G41" i="1"/>
  <c r="H41" i="1"/>
  <c r="I41" i="1"/>
  <c r="J41" i="1"/>
  <c r="K41" i="1"/>
  <c r="B41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C39" i="4" l="1"/>
  <c r="B39" i="4"/>
  <c r="D39" i="4"/>
  <c r="E39" i="4"/>
</calcChain>
</file>

<file path=xl/sharedStrings.xml><?xml version="1.0" encoding="utf-8"?>
<sst xmlns="http://schemas.openxmlformats.org/spreadsheetml/2006/main" count="144" uniqueCount="30">
  <si>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</si>
  <si>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</si>
  <si>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</si>
  <si>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</si>
  <si>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</si>
  <si>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</si>
  <si>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</si>
  <si>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</si>
  <si>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</si>
  <si>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</si>
  <si>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</si>
  <si>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</si>
  <si>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</si>
  <si>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</si>
  <si>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</si>
  <si>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</si>
  <si>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</si>
  <si>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</si>
  <si>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</si>
  <si>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</si>
  <si>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</si>
  <si>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</si>
  <si>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</si>
  <si>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</si>
  <si>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</si>
  <si>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</si>
  <si>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</si>
  <si>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Terminal de LNG de Altamira, S. de R.L. de C.V.</t>
  </si>
  <si>
    <t>PEMEX</t>
  </si>
  <si>
    <t>Altamira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</si>
</sst>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Border="1" applyAlignment="1" applyProtection="1">
      <alignment horizontal="center" vertical="center"/>
      <protection locked="0"/>
    </xf>
    <xf numFmtId="165" fontId="5" fillId="0" borderId="17" xfId="1" applyNumberFormat="1" applyFont="1" applyBorder="1" applyAlignment="1" applyProtection="1">
      <alignment horizontal="center" vertical="center"/>
      <protection locked="0"/>
    </xf>
    <xf numFmtId="165" fontId="5" fillId="0" borderId="1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Border="1" applyAlignment="1" applyProtection="1">
      <alignment horizontal="center" vertical="center"/>
      <protection locked="0"/>
    </xf>
    <xf numFmtId="165" fontId="5" fillId="0" borderId="16" xfId="1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wrapText="1"/>
    </xf>
    <xf numFmtId="0" fontId="5" fillId="0" borderId="0" xfId="0" applyFont="1" applyBorder="1"/>
    <xf numFmtId="165" fontId="5" fillId="0" borderId="31" xfId="1" applyNumberFormat="1" applyFont="1" applyBorder="1" applyAlignment="1" applyProtection="1">
      <alignment horizontal="center" vertical="center"/>
      <protection locked="0"/>
    </xf>
    <xf numFmtId="165" fontId="5" fillId="0" borderId="32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6" xfId="1" applyNumberFormat="1" applyFont="1" applyFill="1" applyBorder="1" applyAlignment="1" applyProtection="1">
      <alignment horizontal="center" vertical="center"/>
      <protection locked="0"/>
    </xf>
    <xf numFmtId="165" fontId="5" fillId="0" borderId="22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8" xfId="0" applyNumberFormat="1" applyFont="1" applyBorder="1" applyProtection="1">
      <protection locked="0"/>
    </xf>
    <xf numFmtId="0" fontId="5" fillId="0" borderId="23" xfId="0" applyFont="1" applyBorder="1" applyProtection="1">
      <protection locked="0"/>
    </xf>
    <xf numFmtId="165" fontId="5" fillId="0" borderId="23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34" xfId="1" applyNumberFormat="1" applyFont="1" applyFill="1" applyBorder="1" applyAlignment="1" applyProtection="1">
      <alignment horizontal="center" vertical="center"/>
    </xf>
    <xf numFmtId="165" fontId="6" fillId="0" borderId="35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5" fontId="5" fillId="0" borderId="17" xfId="1" applyNumberFormat="1" applyFont="1" applyFill="1" applyBorder="1" applyAlignment="1" applyProtection="1">
      <alignment horizontal="center" vertical="center"/>
      <protection locked="0"/>
    </xf>
    <xf numFmtId="165" fontId="5" fillId="0" borderId="32" xfId="1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3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view="pageBreakPreview" zoomScale="60" zoomScaleNormal="100" workbookViewId="0">
      <selection sqref="A1:N1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7" x14ac:dyDescent="0.25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  <c r="L2" s="37"/>
      <c r="M2" s="29"/>
      <c r="N2" s="29"/>
    </row>
    <row r="3" spans="1:17" x14ac:dyDescent="0.25">
      <c r="A3" s="59" t="s">
        <v>1</v>
      </c>
      <c r="B3" s="61"/>
      <c r="C3" s="63" t="s">
        <v>28</v>
      </c>
      <c r="D3" s="63"/>
      <c r="E3" s="63"/>
      <c r="F3" s="63"/>
      <c r="G3" s="63"/>
      <c r="H3" s="63"/>
      <c r="I3" s="63"/>
      <c r="J3" s="63"/>
      <c r="K3" s="63"/>
      <c r="L3" s="37"/>
      <c r="M3" s="29"/>
      <c r="N3" s="29"/>
    </row>
    <row r="4" spans="1:17" ht="15.75" thickBot="1" x14ac:dyDescent="0.3">
      <c r="A4" s="59" t="s">
        <v>2</v>
      </c>
      <c r="B4" s="59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41518.375</v>
      </c>
      <c r="B7" s="11">
        <v>92.624645224513557</v>
      </c>
      <c r="C7" s="10">
        <v>0</v>
      </c>
      <c r="D7" s="10">
        <v>0.12394500720364988</v>
      </c>
      <c r="E7" s="10">
        <v>0.12394500720364988</v>
      </c>
      <c r="F7" s="10">
        <v>6.1996268266364618</v>
      </c>
      <c r="G7" s="10">
        <v>206.40990139916414</v>
      </c>
      <c r="H7" s="10">
        <v>1.4843322854167675</v>
      </c>
      <c r="I7" s="10">
        <v>40.168636772867146</v>
      </c>
      <c r="J7" s="10">
        <v>52.001325167816582</v>
      </c>
      <c r="K7" s="10">
        <v>1.8390508214522068</v>
      </c>
      <c r="L7" s="39"/>
      <c r="M7" s="30">
        <v>0.27500000000000002</v>
      </c>
      <c r="N7" s="30">
        <v>5.0000000000000001E-3</v>
      </c>
    </row>
    <row r="8" spans="1:17" ht="12" customHeight="1" x14ac:dyDescent="0.25">
      <c r="A8" s="14">
        <f t="shared" ref="A8:A36" si="0">A7+1</f>
        <v>41519.375</v>
      </c>
      <c r="B8" s="12">
        <v>92.697831764701775</v>
      </c>
      <c r="C8" s="8">
        <v>0</v>
      </c>
      <c r="D8" s="7">
        <v>7.2812660689888037E-2</v>
      </c>
      <c r="E8" s="8">
        <v>7.2812660689888037E-2</v>
      </c>
      <c r="F8" s="8">
        <v>6.2351185305939048</v>
      </c>
      <c r="G8" s="8">
        <v>202.51791641896892</v>
      </c>
      <c r="H8" s="8">
        <v>1.4022759471210144</v>
      </c>
      <c r="I8" s="8">
        <v>40.147287109631861</v>
      </c>
      <c r="J8" s="7">
        <v>52.0135675802942</v>
      </c>
      <c r="K8" s="7">
        <v>2.1459306611419793</v>
      </c>
      <c r="L8" s="40"/>
      <c r="M8" s="36"/>
      <c r="N8" s="36"/>
    </row>
    <row r="9" spans="1:17" ht="12" customHeight="1" x14ac:dyDescent="0.25">
      <c r="A9" s="14">
        <f t="shared" si="0"/>
        <v>41520.375</v>
      </c>
      <c r="B9" s="12">
        <v>92.377691868002074</v>
      </c>
      <c r="C9" s="8">
        <v>0</v>
      </c>
      <c r="D9" s="7">
        <v>5.6315091252653646E-2</v>
      </c>
      <c r="E9" s="8">
        <v>5.6315091252653646E-2</v>
      </c>
      <c r="F9" s="8">
        <v>6.1298544015905563</v>
      </c>
      <c r="G9" s="8">
        <v>212.98337861311859</v>
      </c>
      <c r="H9" s="8">
        <v>1.2297073330540236</v>
      </c>
      <c r="I9" s="8">
        <v>40.41147461355596</v>
      </c>
      <c r="J9" s="7">
        <v>52.164197969033921</v>
      </c>
      <c r="K9" s="7">
        <v>2.2296275451050915</v>
      </c>
      <c r="L9" s="40"/>
      <c r="M9" s="36"/>
      <c r="N9" s="36"/>
    </row>
    <row r="10" spans="1:17" ht="12" customHeight="1" x14ac:dyDescent="0.25">
      <c r="A10" s="14">
        <f t="shared" si="0"/>
        <v>41521.375</v>
      </c>
      <c r="B10" s="12">
        <v>91.94746141809668</v>
      </c>
      <c r="C10" s="8">
        <v>0</v>
      </c>
      <c r="D10" s="7">
        <v>3.3924025631770216E-2</v>
      </c>
      <c r="E10" s="8">
        <v>3.3924025631770216E-2</v>
      </c>
      <c r="F10" s="8">
        <v>6.1373212875254737</v>
      </c>
      <c r="G10" s="8">
        <v>222.56430702824053</v>
      </c>
      <c r="H10" s="8">
        <v>1.0984878590698202</v>
      </c>
      <c r="I10" s="8">
        <v>40.710078166152655</v>
      </c>
      <c r="J10" s="7">
        <v>52.336190695331879</v>
      </c>
      <c r="K10" s="7">
        <v>2.2136191272880152</v>
      </c>
      <c r="L10" s="40"/>
      <c r="M10" s="36"/>
      <c r="N10" s="36"/>
    </row>
    <row r="11" spans="1:17" ht="12" customHeight="1" x14ac:dyDescent="0.25">
      <c r="A11" s="14">
        <f t="shared" si="0"/>
        <v>41522.375</v>
      </c>
      <c r="B11" s="12">
        <v>91.957835409872644</v>
      </c>
      <c r="C11" s="8">
        <v>0</v>
      </c>
      <c r="D11" s="7">
        <v>3.4485481722957081E-2</v>
      </c>
      <c r="E11" s="8">
        <v>3.4485481722957081E-2</v>
      </c>
      <c r="F11" s="8">
        <v>6.1462942725091665</v>
      </c>
      <c r="G11" s="8">
        <v>222.19706210376742</v>
      </c>
      <c r="H11" s="8">
        <v>1.0382369624312793</v>
      </c>
      <c r="I11" s="8">
        <v>40.699208968418311</v>
      </c>
      <c r="J11" s="7">
        <v>52.330043327766461</v>
      </c>
      <c r="K11" s="7">
        <v>1.8528345619026332</v>
      </c>
      <c r="L11" s="40"/>
      <c r="M11" s="36"/>
      <c r="N11" s="36"/>
    </row>
    <row r="12" spans="1:17" ht="12" customHeight="1" x14ac:dyDescent="0.25">
      <c r="A12" s="14">
        <f t="shared" si="0"/>
        <v>41523.375</v>
      </c>
      <c r="B12" s="12">
        <v>92.041474690262604</v>
      </c>
      <c r="C12" s="8">
        <v>0</v>
      </c>
      <c r="D12" s="7">
        <v>4.2473205416719777E-2</v>
      </c>
      <c r="E12" s="8">
        <v>4.2473205416719777E-2</v>
      </c>
      <c r="F12" s="8">
        <v>6.0761611765475934</v>
      </c>
      <c r="G12" s="8">
        <v>221.70207210531595</v>
      </c>
      <c r="H12" s="8">
        <v>0.89670161941239745</v>
      </c>
      <c r="I12" s="8">
        <v>40.662874021499952</v>
      </c>
      <c r="J12" s="7">
        <v>52.306579260664961</v>
      </c>
      <c r="K12" s="7">
        <v>2.6662792639528505</v>
      </c>
      <c r="L12" s="40"/>
      <c r="M12" s="36"/>
      <c r="N12" s="36"/>
    </row>
    <row r="13" spans="1:17" ht="12" customHeight="1" x14ac:dyDescent="0.25">
      <c r="A13" s="14">
        <f t="shared" si="0"/>
        <v>41524.375</v>
      </c>
      <c r="B13" s="12">
        <v>91.990830068435713</v>
      </c>
      <c r="C13" s="8">
        <v>0</v>
      </c>
      <c r="D13" s="8">
        <v>3.8924683942718592E-2</v>
      </c>
      <c r="E13" s="8">
        <v>3.8924683942718592E-2</v>
      </c>
      <c r="F13" s="8">
        <v>5.9615940970654977</v>
      </c>
      <c r="G13" s="8">
        <v>224.66470161969676</v>
      </c>
      <c r="H13" s="8">
        <v>1.0298798880280999</v>
      </c>
      <c r="I13" s="8">
        <v>40.742085885562254</v>
      </c>
      <c r="J13" s="7">
        <v>52.350714783422134</v>
      </c>
      <c r="K13" s="7">
        <v>2.8922893506488925</v>
      </c>
      <c r="L13" s="40"/>
      <c r="M13" s="36"/>
      <c r="N13" s="36"/>
    </row>
    <row r="14" spans="1:17" ht="12" customHeight="1" x14ac:dyDescent="0.25">
      <c r="A14" s="14">
        <f t="shared" si="0"/>
        <v>41525.375</v>
      </c>
      <c r="B14" s="12">
        <v>91.9540791391412</v>
      </c>
      <c r="C14" s="8">
        <v>0</v>
      </c>
      <c r="D14" s="8">
        <v>3.7066821868345416E-2</v>
      </c>
      <c r="E14" s="8">
        <v>3.7066821868345416E-2</v>
      </c>
      <c r="F14" s="8">
        <v>5.7962561969610835</v>
      </c>
      <c r="G14" s="8">
        <v>228.21282586507644</v>
      </c>
      <c r="H14" s="8">
        <v>1.3342158567218667</v>
      </c>
      <c r="I14" s="8">
        <v>40.828846835971198</v>
      </c>
      <c r="J14" s="7">
        <v>52.398010593792925</v>
      </c>
      <c r="K14" s="7">
        <v>0.79118452592230004</v>
      </c>
      <c r="L14" s="40"/>
      <c r="M14" s="36"/>
      <c r="N14" s="36"/>
    </row>
    <row r="15" spans="1:17" ht="12" customHeight="1" x14ac:dyDescent="0.25">
      <c r="A15" s="14">
        <f t="shared" si="0"/>
        <v>41526.375</v>
      </c>
      <c r="B15" s="12">
        <v>91.772464144440534</v>
      </c>
      <c r="C15" s="8">
        <v>0</v>
      </c>
      <c r="D15" s="8">
        <v>2.3653879613162031E-2</v>
      </c>
      <c r="E15" s="8">
        <v>2.3653879613162031E-2</v>
      </c>
      <c r="F15" s="8">
        <v>5.9475125673200324</v>
      </c>
      <c r="G15" s="8">
        <v>229.13527876632378</v>
      </c>
      <c r="H15" s="8">
        <v>1.3023937434475297</v>
      </c>
      <c r="I15" s="8">
        <v>40.904582758921144</v>
      </c>
      <c r="J15" s="7">
        <v>52.445403091922152</v>
      </c>
      <c r="K15" s="7">
        <v>1.4545353460662906</v>
      </c>
      <c r="L15" s="40"/>
      <c r="M15" s="36"/>
      <c r="N15" s="36"/>
    </row>
    <row r="16" spans="1:17" ht="12" customHeight="1" x14ac:dyDescent="0.25">
      <c r="A16" s="14">
        <f t="shared" si="0"/>
        <v>41527.375</v>
      </c>
      <c r="B16" s="12">
        <v>91.744027870941537</v>
      </c>
      <c r="C16" s="8">
        <v>0</v>
      </c>
      <c r="D16" s="8">
        <v>2.1694030968876066E-2</v>
      </c>
      <c r="E16" s="8">
        <v>2.1694030968876066E-2</v>
      </c>
      <c r="F16" s="8">
        <v>5.9694914305504714</v>
      </c>
      <c r="G16" s="8">
        <v>229.31213766830376</v>
      </c>
      <c r="H16" s="8">
        <v>1.2955437802201555</v>
      </c>
      <c r="I16" s="8">
        <v>40.916773690895646</v>
      </c>
      <c r="J16" s="7">
        <v>52.452919892944095</v>
      </c>
      <c r="K16" s="7">
        <v>1.4823272187835626</v>
      </c>
      <c r="L16" s="40"/>
      <c r="M16" s="36"/>
      <c r="N16" s="36"/>
    </row>
    <row r="17" spans="1:14" ht="12" customHeight="1" x14ac:dyDescent="0.25">
      <c r="A17" s="14">
        <f t="shared" si="0"/>
        <v>41528.375</v>
      </c>
      <c r="B17" s="12">
        <v>91.737585696860904</v>
      </c>
      <c r="C17" s="8">
        <v>0</v>
      </c>
      <c r="D17" s="8">
        <v>2.1496572659113016E-2</v>
      </c>
      <c r="E17" s="8">
        <v>2.1496572659113016E-2</v>
      </c>
      <c r="F17" s="8">
        <v>5.9741800118014359</v>
      </c>
      <c r="G17" s="8">
        <v>229.36408262192953</v>
      </c>
      <c r="H17" s="8">
        <v>1.0134601127586123</v>
      </c>
      <c r="I17" s="8">
        <v>40.919460758232795</v>
      </c>
      <c r="J17" s="7">
        <v>52.454468570305664</v>
      </c>
      <c r="K17" s="7">
        <v>1.128712717765519</v>
      </c>
      <c r="L17" s="40"/>
      <c r="M17" s="36"/>
      <c r="N17" s="36"/>
    </row>
    <row r="18" spans="1:14" ht="12" customHeight="1" x14ac:dyDescent="0.25">
      <c r="A18" s="14">
        <f t="shared" si="0"/>
        <v>41529.375</v>
      </c>
      <c r="B18" s="12">
        <v>91.727280246420136</v>
      </c>
      <c r="C18" s="8">
        <v>0</v>
      </c>
      <c r="D18" s="8">
        <v>2.1319696375112097E-2</v>
      </c>
      <c r="E18" s="8">
        <v>2.1319696375112097E-2</v>
      </c>
      <c r="F18" s="8">
        <v>5.9816354421860121</v>
      </c>
      <c r="G18" s="8">
        <v>229.42297540599643</v>
      </c>
      <c r="H18" s="8">
        <v>1.2882368559333128</v>
      </c>
      <c r="I18" s="8">
        <v>40.923623773559918</v>
      </c>
      <c r="J18" s="7">
        <v>52.456813435350291</v>
      </c>
      <c r="K18" s="7">
        <v>1.374547175111505</v>
      </c>
      <c r="L18" s="40"/>
      <c r="M18" s="36"/>
      <c r="N18" s="36"/>
    </row>
    <row r="19" spans="1:14" ht="12" customHeight="1" x14ac:dyDescent="0.25">
      <c r="A19" s="14">
        <f t="shared" si="0"/>
        <v>41530.375</v>
      </c>
      <c r="B19" s="12">
        <v>91.727108224203519</v>
      </c>
      <c r="C19" s="8">
        <v>0</v>
      </c>
      <c r="D19" s="8">
        <v>2.1035043046288192E-2</v>
      </c>
      <c r="E19" s="8">
        <v>2.1035043046288192E-2</v>
      </c>
      <c r="F19" s="8">
        <v>5.9821378482458094</v>
      </c>
      <c r="G19" s="8">
        <v>229.47543891094654</v>
      </c>
      <c r="H19" s="8">
        <v>1.0098809931653556</v>
      </c>
      <c r="I19" s="8">
        <v>40.923878048266332</v>
      </c>
      <c r="J19" s="7">
        <v>52.457082891135769</v>
      </c>
      <c r="K19" s="7">
        <v>0.93310380903290147</v>
      </c>
      <c r="L19" s="40"/>
      <c r="M19" s="36"/>
      <c r="N19" s="36"/>
    </row>
    <row r="20" spans="1:14" ht="12" customHeight="1" x14ac:dyDescent="0.25">
      <c r="A20" s="14">
        <f t="shared" si="0"/>
        <v>41531.375</v>
      </c>
      <c r="B20" s="12">
        <v>91.895707106032901</v>
      </c>
      <c r="C20" s="8">
        <v>0</v>
      </c>
      <c r="D20" s="8">
        <v>3.1631698421722428E-2</v>
      </c>
      <c r="E20" s="8">
        <v>3.1631698421722428E-2</v>
      </c>
      <c r="F20" s="8">
        <v>5.8528252760326813</v>
      </c>
      <c r="G20" s="8">
        <v>228.37197879799785</v>
      </c>
      <c r="H20" s="8">
        <v>0.99018313505511024</v>
      </c>
      <c r="I20" s="8">
        <v>40.851190848634857</v>
      </c>
      <c r="J20" s="7">
        <v>52.412687769835955</v>
      </c>
      <c r="K20" s="7">
        <v>0.40208455973672247</v>
      </c>
      <c r="L20" s="40"/>
      <c r="M20" s="36"/>
      <c r="N20" s="36"/>
    </row>
    <row r="21" spans="1:14" ht="12" customHeight="1" x14ac:dyDescent="0.25">
      <c r="A21" s="14">
        <f t="shared" si="0"/>
        <v>41532.375</v>
      </c>
      <c r="B21" s="12">
        <v>91.905078183281432</v>
      </c>
      <c r="C21" s="8">
        <v>0</v>
      </c>
      <c r="D21" s="8">
        <v>3.1710316922292245E-2</v>
      </c>
      <c r="E21" s="8">
        <v>3.1710316922292245E-2</v>
      </c>
      <c r="F21" s="8">
        <v>5.8457261671741119</v>
      </c>
      <c r="G21" s="8">
        <v>228.32523566124857</v>
      </c>
      <c r="H21" s="8">
        <v>1.2523332313462967</v>
      </c>
      <c r="I21" s="8">
        <v>40.847845918458326</v>
      </c>
      <c r="J21" s="7">
        <v>52.410848026338599</v>
      </c>
      <c r="K21" s="7">
        <v>1.0439474691591906</v>
      </c>
      <c r="L21" s="40"/>
      <c r="M21" s="36"/>
      <c r="N21" s="36"/>
    </row>
    <row r="22" spans="1:14" ht="12" customHeight="1" x14ac:dyDescent="0.25">
      <c r="A22" s="14">
        <f t="shared" si="0"/>
        <v>41533.375</v>
      </c>
      <c r="B22" s="12">
        <v>91.720359602413751</v>
      </c>
      <c r="C22" s="8">
        <v>0</v>
      </c>
      <c r="D22" s="8">
        <v>2.2158993050283404E-2</v>
      </c>
      <c r="E22" s="8">
        <v>2.2158993050283404E-2</v>
      </c>
      <c r="F22" s="8">
        <v>5.9860681551865254</v>
      </c>
      <c r="G22" s="8">
        <v>229.45390639739696</v>
      </c>
      <c r="H22" s="8">
        <v>1.3180364259993445</v>
      </c>
      <c r="I22" s="8">
        <v>40.92581788052334</v>
      </c>
      <c r="J22" s="7">
        <v>52.45762898736433</v>
      </c>
      <c r="K22" s="7">
        <v>0.75706995103229813</v>
      </c>
      <c r="L22" s="40"/>
      <c r="M22" s="36"/>
      <c r="N22" s="36"/>
    </row>
    <row r="23" spans="1:14" ht="12" customHeight="1" x14ac:dyDescent="0.25">
      <c r="A23" s="14">
        <f t="shared" si="0"/>
        <v>41534.375</v>
      </c>
      <c r="B23" s="12">
        <v>92.35471566465452</v>
      </c>
      <c r="C23" s="8">
        <v>0</v>
      </c>
      <c r="D23" s="8">
        <v>0.10240327812313808</v>
      </c>
      <c r="E23" s="8">
        <v>0.10240327812313808</v>
      </c>
      <c r="F23" s="8">
        <v>6.0556964575845811</v>
      </c>
      <c r="G23" s="8">
        <v>214.13887368179243</v>
      </c>
      <c r="H23" s="8">
        <v>1.0199450392339402</v>
      </c>
      <c r="I23" s="8">
        <v>40.419961798693123</v>
      </c>
      <c r="J23" s="7">
        <v>52.146349784735413</v>
      </c>
      <c r="K23" s="7">
        <v>0.67478098571023026</v>
      </c>
      <c r="L23" s="40"/>
      <c r="M23" s="36"/>
      <c r="N23" s="36"/>
    </row>
    <row r="24" spans="1:14" ht="12" customHeight="1" x14ac:dyDescent="0.25">
      <c r="A24" s="14">
        <f t="shared" si="0"/>
        <v>41535.375</v>
      </c>
      <c r="B24" s="12">
        <v>93.148910316022267</v>
      </c>
      <c r="C24" s="8">
        <v>0</v>
      </c>
      <c r="D24" s="8">
        <v>0.20735410002254226</v>
      </c>
      <c r="E24" s="8">
        <v>0.20735410002254226</v>
      </c>
      <c r="F24" s="8">
        <v>6.1372446248806103</v>
      </c>
      <c r="G24" s="8">
        <v>192.261487898018</v>
      </c>
      <c r="H24" s="8">
        <v>1.4164462497971719</v>
      </c>
      <c r="I24" s="8">
        <v>39.787287800936276</v>
      </c>
      <c r="J24" s="7">
        <v>51.754112546841924</v>
      </c>
      <c r="K24" s="7">
        <v>0.62644893542895086</v>
      </c>
      <c r="L24" s="40"/>
      <c r="M24" s="36"/>
      <c r="N24" s="36"/>
    </row>
    <row r="25" spans="1:14" ht="12" customHeight="1" x14ac:dyDescent="0.25">
      <c r="A25" s="14">
        <f t="shared" si="0"/>
        <v>41536.375</v>
      </c>
      <c r="B25" s="12">
        <v>93.13897283353802</v>
      </c>
      <c r="C25" s="8">
        <v>0</v>
      </c>
      <c r="D25" s="8">
        <v>0.19859272315828896</v>
      </c>
      <c r="E25" s="8">
        <v>0.19859272315828896</v>
      </c>
      <c r="F25" s="8">
        <v>6.1491020358215813</v>
      </c>
      <c r="G25" s="8">
        <v>192.50213605514608</v>
      </c>
      <c r="H25" s="8">
        <v>1.4828335972255051</v>
      </c>
      <c r="I25" s="8">
        <v>39.798382114978352</v>
      </c>
      <c r="J25" s="7">
        <v>51.764292750685279</v>
      </c>
      <c r="K25" s="7">
        <v>0.67615383494494607</v>
      </c>
      <c r="L25" s="40"/>
      <c r="M25" s="36"/>
      <c r="N25" s="36"/>
    </row>
    <row r="26" spans="1:14" ht="12" customHeight="1" x14ac:dyDescent="0.25">
      <c r="A26" s="14">
        <f t="shared" si="0"/>
        <v>41537.375</v>
      </c>
      <c r="B26" s="12">
        <v>92.76226811710066</v>
      </c>
      <c r="C26" s="8">
        <v>0</v>
      </c>
      <c r="D26" s="8">
        <v>0.14723447543862586</v>
      </c>
      <c r="E26" s="8">
        <v>0.14723447543862586</v>
      </c>
      <c r="F26" s="8">
        <v>6.1272613697653515</v>
      </c>
      <c r="G26" s="8">
        <v>203.77148111906985</v>
      </c>
      <c r="H26" s="8">
        <v>1.4641700443355161</v>
      </c>
      <c r="I26" s="8">
        <v>40.096396065890865</v>
      </c>
      <c r="J26" s="7">
        <v>51.950563635695367</v>
      </c>
      <c r="K26" s="7">
        <v>0.54627294769463519</v>
      </c>
      <c r="L26" s="40"/>
      <c r="M26" s="36"/>
      <c r="N26" s="36"/>
    </row>
    <row r="27" spans="1:14" ht="12" customHeight="1" x14ac:dyDescent="0.25">
      <c r="A27" s="14">
        <f t="shared" si="0"/>
        <v>41538.375</v>
      </c>
      <c r="B27" s="12">
        <v>92.373048007074928</v>
      </c>
      <c r="C27" s="8">
        <v>0</v>
      </c>
      <c r="D27" s="8">
        <v>0.11995829886591368</v>
      </c>
      <c r="E27" s="8">
        <v>0.11995829886591368</v>
      </c>
      <c r="F27" s="8">
        <v>6.1083185016104231</v>
      </c>
      <c r="G27" s="8">
        <v>214.00539246755611</v>
      </c>
      <c r="H27" s="8">
        <v>1.0924573455952094</v>
      </c>
      <c r="I27" s="8">
        <v>40.37481618295044</v>
      </c>
      <c r="J27" s="7">
        <v>52.114633497663448</v>
      </c>
      <c r="K27" s="7">
        <v>0.21676565877518927</v>
      </c>
      <c r="L27" s="40"/>
      <c r="M27" s="36"/>
      <c r="N27" s="36"/>
    </row>
    <row r="28" spans="1:14" ht="12" customHeight="1" x14ac:dyDescent="0.25">
      <c r="A28" s="14">
        <f t="shared" si="0"/>
        <v>41539.375</v>
      </c>
      <c r="B28" s="12">
        <v>92.373976639728426</v>
      </c>
      <c r="C28" s="8">
        <v>0</v>
      </c>
      <c r="D28" s="8">
        <v>0.11260015089959197</v>
      </c>
      <c r="E28" s="8">
        <v>0.11260015089959197</v>
      </c>
      <c r="F28" s="8">
        <v>6.1350444625383709</v>
      </c>
      <c r="G28" s="8">
        <v>213.65850389855194</v>
      </c>
      <c r="H28" s="8">
        <v>1.4295531205663399</v>
      </c>
      <c r="I28" s="8">
        <v>40.372569303324731</v>
      </c>
      <c r="J28" s="7">
        <v>52.116884879496176</v>
      </c>
      <c r="K28" s="7">
        <v>0.31501412491121489</v>
      </c>
      <c r="L28" s="40"/>
      <c r="M28" s="36"/>
      <c r="N28" s="36"/>
    </row>
    <row r="29" spans="1:14" ht="12" customHeight="1" x14ac:dyDescent="0.25">
      <c r="A29" s="14">
        <f t="shared" si="0"/>
        <v>41540.375</v>
      </c>
      <c r="B29" s="12">
        <v>92.27385978929361</v>
      </c>
      <c r="C29" s="8">
        <v>0</v>
      </c>
      <c r="D29" s="8">
        <v>8.0765926556341086E-2</v>
      </c>
      <c r="E29" s="8">
        <v>8.0765926556341086E-2</v>
      </c>
      <c r="F29" s="8">
        <v>6.2420314132939367</v>
      </c>
      <c r="G29" s="8">
        <v>214.45214325276373</v>
      </c>
      <c r="H29" s="8">
        <v>1.3833465246575216</v>
      </c>
      <c r="I29" s="8">
        <v>40.431077469646141</v>
      </c>
      <c r="J29" s="7">
        <v>52.163613596326606</v>
      </c>
      <c r="K29" s="7">
        <v>0.94144854112759968</v>
      </c>
      <c r="L29" s="40"/>
      <c r="M29" s="36"/>
      <c r="N29" s="36"/>
    </row>
    <row r="30" spans="1:14" ht="12" customHeight="1" x14ac:dyDescent="0.25">
      <c r="A30" s="14">
        <f t="shared" si="0"/>
        <v>41541.375</v>
      </c>
      <c r="B30" s="12">
        <v>92.285539549237527</v>
      </c>
      <c r="C30" s="8">
        <v>0</v>
      </c>
      <c r="D30" s="8">
        <v>8.4512499300242142E-2</v>
      </c>
      <c r="E30" s="8">
        <v>8.4512499300242142E-2</v>
      </c>
      <c r="F30" s="8">
        <v>6.2298689872179578</v>
      </c>
      <c r="G30" s="8">
        <v>214.38128902159224</v>
      </c>
      <c r="H30" s="8">
        <v>1.4587624572074425</v>
      </c>
      <c r="I30" s="8">
        <v>40.423913076329072</v>
      </c>
      <c r="J30" s="7">
        <v>52.157926779065107</v>
      </c>
      <c r="K30" s="7">
        <v>1.2465238444158675</v>
      </c>
      <c r="L30" s="40"/>
      <c r="M30" s="36"/>
      <c r="N30" s="36"/>
    </row>
    <row r="31" spans="1:14" ht="12" customHeight="1" x14ac:dyDescent="0.25">
      <c r="A31" s="14">
        <f t="shared" si="0"/>
        <v>41542.375</v>
      </c>
      <c r="B31" s="12">
        <v>92.288995665094077</v>
      </c>
      <c r="C31" s="8">
        <v>0</v>
      </c>
      <c r="D31" s="8">
        <v>0.2082481219199793</v>
      </c>
      <c r="E31" s="8">
        <v>0.2082481219199793</v>
      </c>
      <c r="F31" s="8">
        <v>6.0482152943319853</v>
      </c>
      <c r="G31" s="8">
        <v>216.07971544311448</v>
      </c>
      <c r="H31" s="8">
        <v>1.4343017668776989</v>
      </c>
      <c r="I31" s="8">
        <v>40.362982062716114</v>
      </c>
      <c r="J31" s="7">
        <v>52.067151766718013</v>
      </c>
      <c r="K31" s="7">
        <v>1.1575137404160689</v>
      </c>
      <c r="L31" s="40"/>
      <c r="M31" s="36"/>
      <c r="N31" s="36"/>
    </row>
    <row r="32" spans="1:14" ht="12" customHeight="1" x14ac:dyDescent="0.25">
      <c r="A32" s="14">
        <f t="shared" si="0"/>
        <v>41543.375</v>
      </c>
      <c r="B32" s="12">
        <v>92.268803312842635</v>
      </c>
      <c r="C32" s="8">
        <v>0</v>
      </c>
      <c r="D32" s="8">
        <v>0.25008302339828847</v>
      </c>
      <c r="E32" s="8">
        <v>0.25008302339828847</v>
      </c>
      <c r="F32" s="8">
        <v>5.9473970537297305</v>
      </c>
      <c r="G32" s="8">
        <v>218.59317617897412</v>
      </c>
      <c r="H32" s="8">
        <v>1.4160441841753622</v>
      </c>
      <c r="I32" s="8">
        <v>40.372466207819606</v>
      </c>
      <c r="J32" s="7">
        <v>52.052993150788218</v>
      </c>
      <c r="K32" s="7">
        <v>1.0651845735889036</v>
      </c>
      <c r="L32" s="40"/>
      <c r="M32" s="36"/>
      <c r="N32" s="36"/>
    </row>
    <row r="33" spans="1:14" ht="12" customHeight="1" x14ac:dyDescent="0.25">
      <c r="A33" s="14">
        <f t="shared" si="0"/>
        <v>41544.375</v>
      </c>
      <c r="B33" s="12">
        <v>92.203538130023958</v>
      </c>
      <c r="C33" s="8">
        <v>0</v>
      </c>
      <c r="D33" s="8">
        <v>0.17308489731717372</v>
      </c>
      <c r="E33" s="8">
        <v>0.17308489731717372</v>
      </c>
      <c r="F33" s="8">
        <v>6.065096247104484</v>
      </c>
      <c r="G33" s="8">
        <v>219.2943638477779</v>
      </c>
      <c r="H33" s="8">
        <v>1.4287716316627839</v>
      </c>
      <c r="I33" s="8">
        <v>40.450697072180525</v>
      </c>
      <c r="J33" s="7">
        <v>52.13124571092802</v>
      </c>
      <c r="K33" s="7">
        <v>1.3116821867642843</v>
      </c>
      <c r="L33" s="40"/>
      <c r="M33" s="36"/>
      <c r="N33" s="36"/>
    </row>
    <row r="34" spans="1:14" ht="12" customHeight="1" x14ac:dyDescent="0.25">
      <c r="A34" s="14">
        <f t="shared" si="0"/>
        <v>41545.375</v>
      </c>
      <c r="B34" s="12">
        <v>92.205593952133171</v>
      </c>
      <c r="C34" s="8">
        <v>0</v>
      </c>
      <c r="D34" s="8">
        <v>0.1710822624190465</v>
      </c>
      <c r="E34" s="8">
        <v>0.1710822624190465</v>
      </c>
      <c r="F34" s="8">
        <v>6.0650056985910643</v>
      </c>
      <c r="G34" s="8">
        <v>219.2967446605399</v>
      </c>
      <c r="H34" s="8">
        <v>1.413849144869449</v>
      </c>
      <c r="I34" s="8">
        <v>40.451452245529076</v>
      </c>
      <c r="J34" s="7">
        <v>52.132579223022994</v>
      </c>
      <c r="K34" s="7">
        <v>1.1159975401933988</v>
      </c>
      <c r="L34" s="40"/>
      <c r="M34" s="36"/>
      <c r="N34" s="36"/>
    </row>
    <row r="35" spans="1:14" ht="12" customHeight="1" x14ac:dyDescent="0.25">
      <c r="A35" s="14">
        <f t="shared" si="0"/>
        <v>41546.375</v>
      </c>
      <c r="B35" s="12">
        <v>92.203380462716936</v>
      </c>
      <c r="C35" s="8">
        <v>0</v>
      </c>
      <c r="D35" s="8">
        <v>0.16891083982088201</v>
      </c>
      <c r="E35" s="8">
        <v>0.16891083982088201</v>
      </c>
      <c r="F35" s="8">
        <v>6.0682197032530087</v>
      </c>
      <c r="G35" s="8">
        <v>219.32800684917237</v>
      </c>
      <c r="H35" s="8">
        <v>1.4474362513374792</v>
      </c>
      <c r="I35" s="8">
        <v>40.453943227389495</v>
      </c>
      <c r="J35" s="7">
        <v>52.134940249472493</v>
      </c>
      <c r="K35" s="7">
        <v>1.0175975464566689</v>
      </c>
      <c r="L35" s="40"/>
      <c r="M35" s="36"/>
      <c r="N35" s="36"/>
    </row>
    <row r="36" spans="1:14" ht="12" customHeight="1" x14ac:dyDescent="0.25">
      <c r="A36" s="14">
        <f t="shared" si="0"/>
        <v>41547.375</v>
      </c>
      <c r="B36" s="12">
        <v>92.203445234366825</v>
      </c>
      <c r="C36" s="8">
        <v>0</v>
      </c>
      <c r="D36" s="8">
        <v>0.16687139114281094</v>
      </c>
      <c r="E36" s="8">
        <v>0.16687139114281094</v>
      </c>
      <c r="F36" s="8">
        <v>6.0693909457611701</v>
      </c>
      <c r="G36" s="8">
        <v>219.4716669144764</v>
      </c>
      <c r="H36" s="8">
        <v>1.4478878511720106</v>
      </c>
      <c r="I36" s="8">
        <v>40.455563819671077</v>
      </c>
      <c r="J36" s="7">
        <v>52.136764217384552</v>
      </c>
      <c r="K36" s="7">
        <v>1.3133692092403499</v>
      </c>
      <c r="L36" s="40"/>
      <c r="M36" s="36"/>
      <c r="N36" s="36"/>
    </row>
    <row r="37" spans="1:14" ht="12" customHeight="1" thickBot="1" x14ac:dyDescent="0.3">
      <c r="A37" s="14"/>
      <c r="B37" s="26"/>
      <c r="C37" s="27"/>
      <c r="D37" s="27"/>
      <c r="E37" s="8"/>
      <c r="F37" s="27"/>
      <c r="G37" s="27"/>
      <c r="H37" s="27"/>
      <c r="I37" s="27"/>
      <c r="J37" s="47"/>
      <c r="K37" s="47"/>
      <c r="L37" s="40"/>
      <c r="M37" s="36"/>
      <c r="N37" s="36"/>
    </row>
    <row r="38" spans="1:14" ht="17.25" customHeight="1" x14ac:dyDescent="0.25">
      <c r="A38" s="58" t="s">
        <v>26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MIN(B7:B36)</f>
        <v>91.720359602413751</v>
      </c>
      <c r="C40" s="31">
        <f>MIN(C7:C36)</f>
        <v>0</v>
      </c>
      <c r="D40" s="31">
        <f t="shared" ref="D40:K40" si="1">MIN(D7:D36)</f>
        <v>2.1035043046288192E-2</v>
      </c>
      <c r="E40" s="31">
        <f t="shared" si="1"/>
        <v>2.1035043046288192E-2</v>
      </c>
      <c r="F40" s="31">
        <f t="shared" si="1"/>
        <v>5.7962561969610835</v>
      </c>
      <c r="G40" s="31">
        <f t="shared" si="1"/>
        <v>192.261487898018</v>
      </c>
      <c r="H40" s="31">
        <f t="shared" si="1"/>
        <v>0.89670161941239745</v>
      </c>
      <c r="I40" s="31">
        <f t="shared" si="1"/>
        <v>39.787287800936276</v>
      </c>
      <c r="J40" s="31">
        <f t="shared" si="1"/>
        <v>51.754112546841924</v>
      </c>
      <c r="K40" s="31">
        <f t="shared" si="1"/>
        <v>0.21676565877518927</v>
      </c>
      <c r="L40" s="28"/>
    </row>
    <row r="41" spans="1:14" x14ac:dyDescent="0.25">
      <c r="A41" s="20" t="s">
        <v>18</v>
      </c>
      <c r="B41" s="32">
        <f>AVERAGE(B7:B37)</f>
        <v>92.196883611048264</v>
      </c>
      <c r="C41" s="32">
        <f t="shared" ref="C41:K41" si="2">AVERAGE(C7:C37)</f>
        <v>0</v>
      </c>
      <c r="D41" s="32">
        <f t="shared" si="2"/>
        <v>9.4211639905613917E-2</v>
      </c>
      <c r="E41" s="32">
        <f t="shared" si="2"/>
        <v>9.4211639905613917E-2</v>
      </c>
      <c r="F41" s="32">
        <f t="shared" si="2"/>
        <v>6.0556565494470362</v>
      </c>
      <c r="G41" s="32">
        <f t="shared" si="2"/>
        <v>218.17827268906794</v>
      </c>
      <c r="H41" s="32">
        <f t="shared" si="2"/>
        <v>1.2773237079298139</v>
      </c>
      <c r="I41" s="32">
        <f t="shared" si="2"/>
        <v>40.527839149973566</v>
      </c>
      <c r="J41" s="32">
        <f t="shared" si="2"/>
        <v>52.209084461071456</v>
      </c>
      <c r="K41" s="32">
        <f t="shared" si="2"/>
        <v>1.2477299257923422</v>
      </c>
      <c r="L41" s="28"/>
    </row>
    <row r="42" spans="1:14" x14ac:dyDescent="0.25">
      <c r="A42" s="21" t="s">
        <v>19</v>
      </c>
      <c r="B42" s="33">
        <f>MAX(B7:B36)</f>
        <v>93.148910316022267</v>
      </c>
      <c r="C42" s="33">
        <f>MAX(C7:C36)</f>
        <v>0</v>
      </c>
      <c r="D42" s="33">
        <f t="shared" ref="D42:K42" si="3">MAX(D7:D36)</f>
        <v>0.25008302339828847</v>
      </c>
      <c r="E42" s="33">
        <f t="shared" si="3"/>
        <v>0.25008302339828847</v>
      </c>
      <c r="F42" s="33">
        <f t="shared" si="3"/>
        <v>6.2420314132939367</v>
      </c>
      <c r="G42" s="33">
        <f t="shared" si="3"/>
        <v>229.47543891094654</v>
      </c>
      <c r="H42" s="33">
        <f t="shared" si="3"/>
        <v>1.4843322854167675</v>
      </c>
      <c r="I42" s="33">
        <f t="shared" si="3"/>
        <v>40.92581788052334</v>
      </c>
      <c r="J42" s="33">
        <f t="shared" si="3"/>
        <v>52.45762898736433</v>
      </c>
      <c r="K42" s="33">
        <f t="shared" si="3"/>
        <v>2.8922893506488925</v>
      </c>
      <c r="L42" s="28"/>
    </row>
    <row r="43" spans="1:14" ht="15.75" thickBot="1" x14ac:dyDescent="0.3">
      <c r="A43" s="24" t="s">
        <v>25</v>
      </c>
      <c r="B43" s="34">
        <f>STDEV(B7:B37)</f>
        <v>0.38864730375935663</v>
      </c>
      <c r="C43" s="34">
        <f t="shared" ref="C43:K43" si="4">STDEV(C7:C37)</f>
        <v>0</v>
      </c>
      <c r="D43" s="34">
        <f t="shared" si="4"/>
        <v>7.1033433532829787E-2</v>
      </c>
      <c r="E43" s="34">
        <f t="shared" si="4"/>
        <v>7.1033433532829787E-2</v>
      </c>
      <c r="F43" s="34">
        <f t="shared" si="4"/>
        <v>0.11500405304854779</v>
      </c>
      <c r="G43" s="34">
        <f t="shared" si="4"/>
        <v>10.487345988377745</v>
      </c>
      <c r="H43" s="34">
        <f t="shared" si="4"/>
        <v>0.18513028418644897</v>
      </c>
      <c r="I43" s="34">
        <f t="shared" si="4"/>
        <v>0.32429776268030824</v>
      </c>
      <c r="J43" s="34">
        <f t="shared" si="4"/>
        <v>0.2022834183355002</v>
      </c>
      <c r="K43" s="34">
        <f t="shared" si="4"/>
        <v>0.675920760684941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  <row r="46" spans="1:14" x14ac:dyDescent="0.25">
      <c r="A46" s="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25">
      <c r="A47" s="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4" x14ac:dyDescent="0.25">
      <c r="A48" s="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x14ac:dyDescent="0.25">
      <c r="A49" s="2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10" zoomScale="60" zoomScaleNormal="100" workbookViewId="0">
      <selection sqref="A1:K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3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3" x14ac:dyDescent="0.25">
      <c r="A2" s="59" t="s">
        <v>0</v>
      </c>
      <c r="B2" s="61"/>
      <c r="C2" s="76" t="s">
        <v>27</v>
      </c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8" t="s">
        <v>28</v>
      </c>
      <c r="D3" s="79"/>
      <c r="E3" s="79"/>
      <c r="F3" s="79"/>
      <c r="G3" s="79"/>
      <c r="H3" s="79"/>
      <c r="I3" s="79"/>
      <c r="J3" s="79"/>
      <c r="K3" s="79"/>
    </row>
    <row r="4" spans="1:13" ht="15.75" thickBot="1" x14ac:dyDescent="0.3">
      <c r="A4" s="59" t="s">
        <v>2</v>
      </c>
      <c r="B4" s="59"/>
      <c r="C4" s="80" t="s">
        <v>9</v>
      </c>
      <c r="D4" s="8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41518.375</v>
      </c>
      <c r="B7" s="11">
        <v>92.7169189453125</v>
      </c>
      <c r="C7" s="10">
        <v>0</v>
      </c>
      <c r="D7" s="10">
        <v>0.22278399765491486</v>
      </c>
      <c r="E7" s="10">
        <v>0.22278399765491486</v>
      </c>
      <c r="F7" s="10">
        <v>6.2555680274963379</v>
      </c>
      <c r="G7" s="10">
        <v>208.52199999999999</v>
      </c>
      <c r="H7" s="10">
        <v>13.124457635429655</v>
      </c>
      <c r="I7" s="10">
        <v>40.274961648930955</v>
      </c>
      <c r="J7" s="10">
        <v>52.042542942482562</v>
      </c>
      <c r="K7" s="10">
        <v>0</v>
      </c>
    </row>
    <row r="8" spans="1:13" ht="12" customHeight="1" x14ac:dyDescent="0.25">
      <c r="A8" s="14">
        <f t="shared" ref="A8:A36" si="0">A7+1</f>
        <v>41519.375</v>
      </c>
      <c r="B8" s="12">
        <v>92.714202880859375</v>
      </c>
      <c r="C8" s="8">
        <v>0</v>
      </c>
      <c r="D8" s="7">
        <v>7.6522000133991241E-2</v>
      </c>
      <c r="E8" s="8">
        <v>7.6522000133991241E-2</v>
      </c>
      <c r="F8" s="8">
        <v>6.2504658699035645</v>
      </c>
      <c r="G8" s="8">
        <v>202.41899999999998</v>
      </c>
      <c r="H8" s="8">
        <v>13.112178133012684</v>
      </c>
      <c r="I8" s="8">
        <v>40.155111745743731</v>
      </c>
      <c r="J8" s="7">
        <v>52.01938345301236</v>
      </c>
      <c r="K8" s="7">
        <v>0</v>
      </c>
    </row>
    <row r="9" spans="1:13" ht="12" customHeight="1" x14ac:dyDescent="0.25">
      <c r="A9" s="14">
        <f t="shared" si="0"/>
        <v>41520.375</v>
      </c>
      <c r="B9" s="12">
        <v>92.69122314453125</v>
      </c>
      <c r="C9" s="8">
        <v>0</v>
      </c>
      <c r="D9" s="7">
        <v>0.1075190007686615</v>
      </c>
      <c r="E9" s="8">
        <v>0.1075190007686615</v>
      </c>
      <c r="F9" s="8">
        <v>6.3251771926879883</v>
      </c>
      <c r="G9" s="8">
        <v>207.41049999999996</v>
      </c>
      <c r="H9" s="8">
        <v>2.2656618494615026</v>
      </c>
      <c r="I9" s="8">
        <v>40.63899134614541</v>
      </c>
      <c r="J9" s="7">
        <v>52.291562032817019</v>
      </c>
      <c r="K9" s="7">
        <v>0</v>
      </c>
    </row>
    <row r="10" spans="1:13" ht="12" customHeight="1" x14ac:dyDescent="0.25">
      <c r="A10" s="14">
        <f t="shared" si="0"/>
        <v>41521.375</v>
      </c>
      <c r="B10" s="12">
        <v>92.106239318847656</v>
      </c>
      <c r="C10" s="8">
        <v>0</v>
      </c>
      <c r="D10" s="7">
        <v>4.7710001468658447E-2</v>
      </c>
      <c r="E10" s="8">
        <v>4.7710001468658447E-2</v>
      </c>
      <c r="F10" s="8">
        <v>6.1809811592102051</v>
      </c>
      <c r="G10" s="8">
        <v>222.67049999999998</v>
      </c>
      <c r="H10" s="8">
        <v>1.8590046083914193</v>
      </c>
      <c r="I10" s="8">
        <v>40.730092008770733</v>
      </c>
      <c r="J10" s="7">
        <v>52.348892230140642</v>
      </c>
      <c r="K10" s="7">
        <v>0</v>
      </c>
    </row>
    <row r="11" spans="1:13" ht="12" customHeight="1" x14ac:dyDescent="0.25">
      <c r="A11" s="14">
        <f t="shared" si="0"/>
        <v>41522.375</v>
      </c>
      <c r="B11" s="12">
        <v>92.062080383300781</v>
      </c>
      <c r="C11" s="8">
        <v>0</v>
      </c>
      <c r="D11" s="7">
        <v>4.5093998312950134E-2</v>
      </c>
      <c r="E11" s="8">
        <v>4.5093998312950134E-2</v>
      </c>
      <c r="F11" s="8">
        <v>6.2575411796569824</v>
      </c>
      <c r="G11" s="8">
        <v>222.49699999999999</v>
      </c>
      <c r="H11" s="8">
        <v>1.8590046083914193</v>
      </c>
      <c r="I11" s="8">
        <v>40.747015901213516</v>
      </c>
      <c r="J11" s="7">
        <v>52.35807506777622</v>
      </c>
      <c r="K11" s="7">
        <v>3.0711318574928859</v>
      </c>
    </row>
    <row r="12" spans="1:13" ht="12" customHeight="1" x14ac:dyDescent="0.25">
      <c r="A12" s="14">
        <f t="shared" si="0"/>
        <v>41523.375</v>
      </c>
      <c r="B12" s="12">
        <v>92.057861328125</v>
      </c>
      <c r="C12" s="8">
        <v>0</v>
      </c>
      <c r="D12" s="7">
        <v>4.4787999242544174E-2</v>
      </c>
      <c r="E12" s="8">
        <v>4.4787999242544174E-2</v>
      </c>
      <c r="F12" s="8">
        <v>6.1023979187011719</v>
      </c>
      <c r="G12" s="8">
        <v>221.78499999999997</v>
      </c>
      <c r="H12" s="8">
        <v>1.5685350986273341</v>
      </c>
      <c r="I12" s="8">
        <v>40.675745437741774</v>
      </c>
      <c r="J12" s="7">
        <v>52.315126313049767</v>
      </c>
      <c r="K12" s="7">
        <v>0</v>
      </c>
    </row>
    <row r="13" spans="1:13" ht="12" customHeight="1" x14ac:dyDescent="0.25">
      <c r="A13" s="14">
        <f t="shared" si="0"/>
        <v>41524.375</v>
      </c>
      <c r="B13" s="12">
        <v>92.038902282714844</v>
      </c>
      <c r="C13" s="8">
        <v>0</v>
      </c>
      <c r="D13" s="8">
        <v>7.1832999587059021E-2</v>
      </c>
      <c r="E13" s="8">
        <v>7.1832999587059021E-2</v>
      </c>
      <c r="F13" s="8">
        <v>6.1285719871520996</v>
      </c>
      <c r="G13" s="8">
        <v>221.85899999999998</v>
      </c>
      <c r="H13" s="8">
        <v>13.299019103985065</v>
      </c>
      <c r="I13" s="8">
        <v>40.830675690945426</v>
      </c>
      <c r="J13" s="7">
        <v>52.399732130631207</v>
      </c>
      <c r="K13" s="7">
        <v>0</v>
      </c>
    </row>
    <row r="14" spans="1:13" ht="12" customHeight="1" x14ac:dyDescent="0.25">
      <c r="A14" s="14">
        <f t="shared" si="0"/>
        <v>41525.375</v>
      </c>
      <c r="B14" s="12">
        <v>91.965324401855469</v>
      </c>
      <c r="C14" s="8">
        <v>0</v>
      </c>
      <c r="D14" s="8">
        <v>4.1191540348498944E-2</v>
      </c>
      <c r="E14" s="8">
        <v>4.1191540348498944E-2</v>
      </c>
      <c r="F14" s="8">
        <v>5.8184051513671875</v>
      </c>
      <c r="G14" s="8">
        <v>228.31599999999997</v>
      </c>
      <c r="H14" s="8">
        <v>13.357730429541437</v>
      </c>
      <c r="I14" s="8">
        <v>40.841177509717362</v>
      </c>
      <c r="J14" s="7">
        <v>52.404898898117089</v>
      </c>
      <c r="K14" s="7">
        <v>0</v>
      </c>
    </row>
    <row r="15" spans="1:13" ht="12" customHeight="1" x14ac:dyDescent="0.25">
      <c r="A15" s="14">
        <f t="shared" si="0"/>
        <v>41526.375</v>
      </c>
      <c r="B15" s="12">
        <v>91.951652526855469</v>
      </c>
      <c r="C15" s="8">
        <v>0</v>
      </c>
      <c r="D15" s="8">
        <v>3.6063000559806824E-2</v>
      </c>
      <c r="E15" s="8">
        <v>3.6063000559806824E-2</v>
      </c>
      <c r="F15" s="8">
        <v>5.9741392135620117</v>
      </c>
      <c r="G15" s="8">
        <v>228.17299999999997</v>
      </c>
      <c r="H15" s="8">
        <v>13.388952628958741</v>
      </c>
      <c r="I15" s="8">
        <v>40.917428264031571</v>
      </c>
      <c r="J15" s="7">
        <v>52.453209993394481</v>
      </c>
      <c r="K15" s="7">
        <v>0</v>
      </c>
    </row>
    <row r="16" spans="1:13" ht="12" customHeight="1" x14ac:dyDescent="0.25">
      <c r="A16" s="14">
        <f t="shared" si="0"/>
        <v>41527.375</v>
      </c>
      <c r="B16" s="12">
        <v>91.751167297363281</v>
      </c>
      <c r="C16" s="8">
        <v>0</v>
      </c>
      <c r="D16" s="8">
        <v>2.2200999781489372E-2</v>
      </c>
      <c r="E16" s="8">
        <v>2.2200999781489372E-2</v>
      </c>
      <c r="F16" s="8">
        <v>5.9766621589660645</v>
      </c>
      <c r="G16" s="8">
        <v>229.28699999999998</v>
      </c>
      <c r="H16" s="8">
        <v>13.389902232196377</v>
      </c>
      <c r="I16" s="8">
        <v>40.92161716619222</v>
      </c>
      <c r="J16" s="7">
        <v>52.455529580910159</v>
      </c>
      <c r="K16" s="7">
        <v>0</v>
      </c>
    </row>
    <row r="17" spans="1:11" ht="12" customHeight="1" x14ac:dyDescent="0.25">
      <c r="A17" s="14">
        <f t="shared" si="0"/>
        <v>41528.375</v>
      </c>
      <c r="B17" s="12">
        <v>91.743247985839844</v>
      </c>
      <c r="C17" s="8">
        <v>0</v>
      </c>
      <c r="D17" s="8">
        <v>2.1767999976873398E-2</v>
      </c>
      <c r="E17" s="8">
        <v>2.1767999976873398E-2</v>
      </c>
      <c r="F17" s="8">
        <v>5.9780230522155762</v>
      </c>
      <c r="G17" s="8">
        <v>229.33999999999997</v>
      </c>
      <c r="H17" s="8">
        <v>13.389440498512021</v>
      </c>
      <c r="I17" s="8">
        <v>40.921316984278427</v>
      </c>
      <c r="J17" s="7">
        <v>52.455520484488531</v>
      </c>
      <c r="K17" s="7">
        <v>0</v>
      </c>
    </row>
    <row r="18" spans="1:11" ht="12" customHeight="1" x14ac:dyDescent="0.25">
      <c r="A18" s="14">
        <f t="shared" si="0"/>
        <v>41529.375</v>
      </c>
      <c r="B18" s="12">
        <v>91.744140625</v>
      </c>
      <c r="C18" s="8">
        <v>0</v>
      </c>
      <c r="D18" s="8">
        <v>2.1886000409722328E-2</v>
      </c>
      <c r="E18" s="8">
        <v>2.1886000409722328E-2</v>
      </c>
      <c r="F18" s="8">
        <v>6.2539710998535156</v>
      </c>
      <c r="G18" s="8">
        <v>229.38649999999998</v>
      </c>
      <c r="H18" s="8">
        <v>13.38977736082262</v>
      </c>
      <c r="I18" s="8">
        <v>41.058873072168609</v>
      </c>
      <c r="J18" s="7">
        <v>52.530384034504145</v>
      </c>
      <c r="K18" s="7">
        <v>0</v>
      </c>
    </row>
    <row r="19" spans="1:11" ht="12" customHeight="1" x14ac:dyDescent="0.25">
      <c r="A19" s="14">
        <f t="shared" si="0"/>
        <v>41530.375</v>
      </c>
      <c r="B19" s="12">
        <v>91.732818603515625</v>
      </c>
      <c r="C19" s="8">
        <v>0</v>
      </c>
      <c r="D19" s="8">
        <v>2.1637000143527985E-2</v>
      </c>
      <c r="E19" s="8">
        <v>2.1637000143527985E-2</v>
      </c>
      <c r="F19" s="8">
        <v>5.9870171546936035</v>
      </c>
      <c r="G19" s="8">
        <v>229.40449999999998</v>
      </c>
      <c r="H19" s="8">
        <v>1.6266289642803331</v>
      </c>
      <c r="I19" s="8">
        <v>40.92791643817106</v>
      </c>
      <c r="J19" s="7">
        <v>52.45924092093523</v>
      </c>
      <c r="K19" s="7">
        <v>3.1327305714826927</v>
      </c>
    </row>
    <row r="20" spans="1:11" ht="12" customHeight="1" x14ac:dyDescent="0.25">
      <c r="A20" s="14">
        <f t="shared" si="0"/>
        <v>41531.375</v>
      </c>
      <c r="B20" s="12">
        <v>91.982994079589844</v>
      </c>
      <c r="C20" s="8">
        <v>0</v>
      </c>
      <c r="D20" s="8">
        <v>3.6816000938415527E-2</v>
      </c>
      <c r="E20" s="8">
        <v>3.6816000938415527E-2</v>
      </c>
      <c r="F20" s="8">
        <v>5.9863200187683105</v>
      </c>
      <c r="G20" s="8">
        <v>229.07099999999997</v>
      </c>
      <c r="H20" s="8">
        <v>1.8009105612393304</v>
      </c>
      <c r="I20" s="8">
        <v>40.927011344218869</v>
      </c>
      <c r="J20" s="7">
        <v>52.458895256913287</v>
      </c>
      <c r="K20" s="7">
        <v>3.4143242998264456</v>
      </c>
    </row>
    <row r="21" spans="1:11" ht="12" customHeight="1" x14ac:dyDescent="0.25">
      <c r="A21" s="14">
        <f t="shared" si="0"/>
        <v>41532.375</v>
      </c>
      <c r="B21" s="12">
        <v>91.957778930664063</v>
      </c>
      <c r="C21" s="8">
        <v>0</v>
      </c>
      <c r="D21" s="8">
        <v>3.5243000835180283E-2</v>
      </c>
      <c r="E21" s="8">
        <v>3.5243000835180283E-2</v>
      </c>
      <c r="F21" s="8">
        <v>5.8886890411376953</v>
      </c>
      <c r="G21" s="8">
        <v>228.49149999999997</v>
      </c>
      <c r="H21" s="8">
        <v>13.361643549916716</v>
      </c>
      <c r="I21" s="8">
        <v>40.871823354189132</v>
      </c>
      <c r="J21" s="7">
        <v>52.425142984454858</v>
      </c>
      <c r="K21" s="7">
        <v>0</v>
      </c>
    </row>
    <row r="22" spans="1:11" ht="12" customHeight="1" x14ac:dyDescent="0.25">
      <c r="A22" s="14">
        <f t="shared" si="0"/>
        <v>41533.375</v>
      </c>
      <c r="B22" s="12">
        <v>91.941337585449219</v>
      </c>
      <c r="C22" s="8">
        <v>0</v>
      </c>
      <c r="D22" s="8">
        <v>3.3424001187086105E-2</v>
      </c>
      <c r="E22" s="8">
        <v>3.3424001187086105E-2</v>
      </c>
      <c r="F22" s="8">
        <v>6.0727901458740234</v>
      </c>
      <c r="G22" s="8">
        <v>228.63149999999996</v>
      </c>
      <c r="H22" s="8">
        <v>1.9170984740444184</v>
      </c>
      <c r="I22" s="8">
        <v>40.972593513007233</v>
      </c>
      <c r="J22" s="7">
        <v>52.485575061554343</v>
      </c>
      <c r="K22" s="7">
        <v>0</v>
      </c>
    </row>
    <row r="23" spans="1:11" ht="12" customHeight="1" x14ac:dyDescent="0.25">
      <c r="A23" s="14">
        <f t="shared" si="0"/>
        <v>41534.375</v>
      </c>
      <c r="B23" s="12">
        <v>93.093223571777344</v>
      </c>
      <c r="C23" s="8">
        <v>0</v>
      </c>
      <c r="D23" s="8">
        <v>0.20386900007724762</v>
      </c>
      <c r="E23" s="8">
        <v>0.20386900007724762</v>
      </c>
      <c r="F23" s="8">
        <v>6.1226449012756348</v>
      </c>
      <c r="G23" s="8">
        <v>229.87149999999997</v>
      </c>
      <c r="H23" s="8">
        <v>13.141602765444979</v>
      </c>
      <c r="I23" s="8">
        <v>40.972870953866952</v>
      </c>
      <c r="J23" s="7">
        <v>52.485661477559816</v>
      </c>
      <c r="K23" s="7">
        <v>0</v>
      </c>
    </row>
    <row r="24" spans="1:11" ht="12" customHeight="1" x14ac:dyDescent="0.25">
      <c r="A24" s="14">
        <f t="shared" si="0"/>
        <v>41535.375</v>
      </c>
      <c r="B24" s="12">
        <v>93.176902770996094</v>
      </c>
      <c r="C24" s="8">
        <v>0</v>
      </c>
      <c r="D24" s="8">
        <v>0.21397499740123749</v>
      </c>
      <c r="E24" s="8">
        <v>0.21397499740123749</v>
      </c>
      <c r="F24" s="8">
        <v>6.1508669853210449</v>
      </c>
      <c r="G24" s="8">
        <v>193.24499999999998</v>
      </c>
      <c r="H24" s="8">
        <v>2.2075678023094136</v>
      </c>
      <c r="I24" s="8">
        <v>39.835105404127567</v>
      </c>
      <c r="J24" s="7">
        <v>51.781753082558787</v>
      </c>
      <c r="K24" s="7">
        <v>3.1415302895788244</v>
      </c>
    </row>
    <row r="25" spans="1:11" ht="12" customHeight="1" x14ac:dyDescent="0.25">
      <c r="A25" s="14">
        <f t="shared" si="0"/>
        <v>41536.375</v>
      </c>
      <c r="B25" s="12">
        <v>93.149116516113281</v>
      </c>
      <c r="C25" s="8">
        <v>0</v>
      </c>
      <c r="D25" s="8">
        <v>0.20572300255298615</v>
      </c>
      <c r="E25" s="8">
        <v>0.20572300255298615</v>
      </c>
      <c r="F25" s="8">
        <v>6.1643438339233398</v>
      </c>
      <c r="G25" s="8">
        <v>192.44899999999998</v>
      </c>
      <c r="H25" s="8">
        <v>2.4980373120734987</v>
      </c>
      <c r="I25" s="8">
        <v>39.806327651181292</v>
      </c>
      <c r="J25" s="7">
        <v>51.771797049084647</v>
      </c>
      <c r="K25" s="7">
        <v>0</v>
      </c>
    </row>
    <row r="26" spans="1:11" ht="12" customHeight="1" x14ac:dyDescent="0.25">
      <c r="A26" s="14">
        <f t="shared" si="0"/>
        <v>41537.375</v>
      </c>
      <c r="B26" s="12">
        <v>93.137847900390625</v>
      </c>
      <c r="C26" s="8">
        <v>0</v>
      </c>
      <c r="D26" s="8">
        <v>0.21142800152301788</v>
      </c>
      <c r="E26" s="8">
        <v>0.21142800152301788</v>
      </c>
      <c r="F26" s="8">
        <v>6.2190699577331543</v>
      </c>
      <c r="G26" s="8">
        <v>192.57049999999998</v>
      </c>
      <c r="H26" s="8">
        <v>2.4980373120734987</v>
      </c>
      <c r="I26" s="8">
        <v>40.407141751637745</v>
      </c>
      <c r="J26" s="7">
        <v>52.132993210961338</v>
      </c>
      <c r="K26" s="7">
        <v>0</v>
      </c>
    </row>
    <row r="27" spans="1:11" ht="12" customHeight="1" x14ac:dyDescent="0.25">
      <c r="A27" s="14">
        <f t="shared" si="0"/>
        <v>41538.375</v>
      </c>
      <c r="B27" s="12">
        <v>92.394287109375</v>
      </c>
      <c r="C27" s="8">
        <v>0</v>
      </c>
      <c r="D27" s="8">
        <v>0.12409099936485291</v>
      </c>
      <c r="E27" s="8">
        <v>0.12409099936485291</v>
      </c>
      <c r="F27" s="8">
        <v>6.126896858215332</v>
      </c>
      <c r="G27" s="8">
        <v>215.15799999999999</v>
      </c>
      <c r="H27" s="8">
        <v>1.8009105612393304</v>
      </c>
      <c r="I27" s="8">
        <v>40.409447694520971</v>
      </c>
      <c r="J27" s="7">
        <v>52.134057492292065</v>
      </c>
      <c r="K27" s="7">
        <v>3.0975313554397239</v>
      </c>
    </row>
    <row r="28" spans="1:11" ht="12" customHeight="1" x14ac:dyDescent="0.25">
      <c r="A28" s="14">
        <f t="shared" si="0"/>
        <v>41539.375</v>
      </c>
      <c r="B28" s="12">
        <v>92.393531799316406</v>
      </c>
      <c r="C28" s="8">
        <v>0</v>
      </c>
      <c r="D28" s="8">
        <v>0.11981599777936935</v>
      </c>
      <c r="E28" s="8">
        <v>0.11981599777936935</v>
      </c>
      <c r="F28" s="8">
        <v>6.1515278816223145</v>
      </c>
      <c r="G28" s="8">
        <v>213.52299999999997</v>
      </c>
      <c r="H28" s="8">
        <v>2.4980373120734987</v>
      </c>
      <c r="I28" s="8">
        <v>40.381812765608771</v>
      </c>
      <c r="J28" s="7">
        <v>52.123864951855552</v>
      </c>
      <c r="K28" s="7">
        <v>0</v>
      </c>
    </row>
    <row r="29" spans="1:11" ht="12" customHeight="1" x14ac:dyDescent="0.25">
      <c r="A29" s="14">
        <f t="shared" si="0"/>
        <v>41540.375</v>
      </c>
      <c r="B29" s="12">
        <v>92.361869812011719</v>
      </c>
      <c r="C29" s="8">
        <v>0</v>
      </c>
      <c r="D29" s="8">
        <v>0.10885299742221832</v>
      </c>
      <c r="E29" s="8">
        <v>0.10885299742221832</v>
      </c>
      <c r="F29" s="8">
        <v>6.250892162322998</v>
      </c>
      <c r="G29" s="8">
        <v>214.29749999999999</v>
      </c>
      <c r="H29" s="8">
        <v>2.2075678023094136</v>
      </c>
      <c r="I29" s="8">
        <v>40.43501773572315</v>
      </c>
      <c r="J29" s="7">
        <v>52.166204246332789</v>
      </c>
      <c r="K29" s="7">
        <v>0</v>
      </c>
    </row>
    <row r="30" spans="1:11" ht="12" customHeight="1" x14ac:dyDescent="0.25">
      <c r="A30" s="14">
        <f t="shared" si="0"/>
        <v>41541.375</v>
      </c>
      <c r="B30" s="12">
        <v>92.344367980957031</v>
      </c>
      <c r="C30" s="8">
        <v>0</v>
      </c>
      <c r="D30" s="8">
        <v>0.10126099735498428</v>
      </c>
      <c r="E30" s="8">
        <v>0.10126099735498428</v>
      </c>
      <c r="F30" s="8">
        <v>6.3156461715698242</v>
      </c>
      <c r="G30" s="8">
        <v>214.44149999999996</v>
      </c>
      <c r="H30" s="8">
        <v>2.3237557151145016</v>
      </c>
      <c r="I30" s="8">
        <v>40.464917673621244</v>
      </c>
      <c r="J30" s="7">
        <v>52.182705155169764</v>
      </c>
      <c r="K30" s="7">
        <v>3.2735274356545694</v>
      </c>
    </row>
    <row r="31" spans="1:11" ht="12" customHeight="1" x14ac:dyDescent="0.25">
      <c r="A31" s="14">
        <f t="shared" si="0"/>
        <v>41542.375</v>
      </c>
      <c r="B31" s="12">
        <v>92.353996276855469</v>
      </c>
      <c r="C31" s="8">
        <v>0</v>
      </c>
      <c r="D31" s="8">
        <v>0.30771899223327637</v>
      </c>
      <c r="E31" s="8">
        <v>0.30771899223327637</v>
      </c>
      <c r="F31" s="8">
        <v>6.2454562187194824</v>
      </c>
      <c r="G31" s="8">
        <v>213.85649999999998</v>
      </c>
      <c r="H31" s="8">
        <v>13.215817017252503</v>
      </c>
      <c r="I31" s="8">
        <v>40.429341568625979</v>
      </c>
      <c r="J31" s="7">
        <v>52.161073864533414</v>
      </c>
      <c r="K31" s="7">
        <v>0</v>
      </c>
    </row>
    <row r="32" spans="1:11" ht="12" customHeight="1" x14ac:dyDescent="0.25">
      <c r="A32" s="14">
        <f t="shared" si="0"/>
        <v>41543.375</v>
      </c>
      <c r="B32" s="12">
        <v>92.285812377929688</v>
      </c>
      <c r="C32" s="8">
        <v>0</v>
      </c>
      <c r="D32" s="8">
        <v>0.28288747212627596</v>
      </c>
      <c r="E32" s="8">
        <v>0.28288747212627596</v>
      </c>
      <c r="F32" s="8">
        <v>6.0638961791992187</v>
      </c>
      <c r="G32" s="8">
        <v>218.71049999999997</v>
      </c>
      <c r="H32" s="8">
        <v>13.248184838924388</v>
      </c>
      <c r="I32" s="8">
        <v>40.449449208639287</v>
      </c>
      <c r="J32" s="7">
        <v>52.130114193515418</v>
      </c>
      <c r="K32" s="7">
        <v>0</v>
      </c>
    </row>
    <row r="33" spans="1:11" ht="12" customHeight="1" x14ac:dyDescent="0.25">
      <c r="A33" s="14">
        <f t="shared" si="0"/>
        <v>41544.375</v>
      </c>
      <c r="B33" s="12">
        <v>92.215217590332031</v>
      </c>
      <c r="C33" s="8">
        <v>0</v>
      </c>
      <c r="D33" s="8">
        <v>0.1742129921913147</v>
      </c>
      <c r="E33" s="8">
        <v>0.1742129921913147</v>
      </c>
      <c r="F33" s="8">
        <v>6.4965929985046387</v>
      </c>
      <c r="G33" s="8">
        <v>219.25699999999998</v>
      </c>
      <c r="H33" s="8">
        <v>13.248299546349116</v>
      </c>
      <c r="I33" s="8">
        <v>40.650575639091329</v>
      </c>
      <c r="J33" s="7">
        <v>52.240108123866428</v>
      </c>
      <c r="K33" s="7">
        <v>0</v>
      </c>
    </row>
    <row r="34" spans="1:11" ht="12" customHeight="1" x14ac:dyDescent="0.25">
      <c r="A34" s="14">
        <f t="shared" si="0"/>
        <v>41545.375</v>
      </c>
      <c r="B34" s="12">
        <v>92.212226867675781</v>
      </c>
      <c r="C34" s="8">
        <v>0</v>
      </c>
      <c r="D34" s="8">
        <v>0.17254200577735901</v>
      </c>
      <c r="E34" s="8">
        <v>0.17254200577735901</v>
      </c>
      <c r="F34" s="8">
        <v>6.0701470375061035</v>
      </c>
      <c r="G34" s="8">
        <v>219.26399999999998</v>
      </c>
      <c r="H34" s="8">
        <v>2.0332862053504166</v>
      </c>
      <c r="I34" s="8">
        <v>40.453569887637705</v>
      </c>
      <c r="J34" s="7">
        <v>52.133866467437826</v>
      </c>
      <c r="K34" s="7">
        <v>0</v>
      </c>
    </row>
    <row r="35" spans="1:11" ht="12" customHeight="1" x14ac:dyDescent="0.25">
      <c r="A35" s="14">
        <f t="shared" si="0"/>
        <v>41546.375</v>
      </c>
      <c r="B35" s="12">
        <v>92.210578918457031</v>
      </c>
      <c r="C35" s="8">
        <v>0</v>
      </c>
      <c r="D35" s="8">
        <v>0.1702913368514562</v>
      </c>
      <c r="E35" s="8">
        <v>0.1702913368514562</v>
      </c>
      <c r="F35" s="8">
        <v>6.0745067596435547</v>
      </c>
      <c r="G35" s="8">
        <v>219.31749999999997</v>
      </c>
      <c r="H35" s="8">
        <v>2.2656618494615026</v>
      </c>
      <c r="I35" s="8">
        <v>40.456412519397112</v>
      </c>
      <c r="J35" s="7">
        <v>52.136709099197226</v>
      </c>
      <c r="K35" s="7">
        <v>0</v>
      </c>
    </row>
    <row r="36" spans="1:11" ht="12" customHeight="1" x14ac:dyDescent="0.25">
      <c r="A36" s="14">
        <f t="shared" si="0"/>
        <v>41547.375</v>
      </c>
      <c r="B36" s="12">
        <v>92.214019775390625</v>
      </c>
      <c r="C36" s="8">
        <v>0</v>
      </c>
      <c r="D36" s="8">
        <v>0.16808900237083435</v>
      </c>
      <c r="E36" s="8">
        <v>0.16808900237083435</v>
      </c>
      <c r="F36" s="8">
        <v>6.075078010559082</v>
      </c>
      <c r="G36" s="8">
        <v>219.33749999999998</v>
      </c>
      <c r="H36" s="8">
        <v>13.248592848878173</v>
      </c>
      <c r="I36" s="8">
        <v>40.458008941393203</v>
      </c>
      <c r="J36" s="7">
        <v>52.138560220998947</v>
      </c>
      <c r="K36" s="7">
        <v>0</v>
      </c>
    </row>
    <row r="37" spans="1:11" ht="12" customHeight="1" thickBot="1" x14ac:dyDescent="0.3">
      <c r="A37" s="14"/>
      <c r="B37" s="13"/>
      <c r="C37" s="9"/>
      <c r="D37" s="9"/>
      <c r="E37" s="8"/>
      <c r="F37" s="9"/>
      <c r="G37" s="9"/>
      <c r="H37" s="9"/>
      <c r="I37" s="9"/>
      <c r="J37" s="46"/>
      <c r="K37" s="46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MAX(B7:B36)</f>
        <v>93.176902770996094</v>
      </c>
      <c r="C39" s="35">
        <f t="shared" ref="C39:K39" si="1">MAX(C7:C36)</f>
        <v>0</v>
      </c>
      <c r="D39" s="35">
        <f t="shared" si="1"/>
        <v>0.30771899223327637</v>
      </c>
      <c r="E39" s="35">
        <f t="shared" si="1"/>
        <v>0.30771899223327637</v>
      </c>
      <c r="F39" s="35">
        <f t="shared" si="1"/>
        <v>6.4965929985046387</v>
      </c>
      <c r="G39" s="35">
        <f t="shared" si="1"/>
        <v>229.87149999999997</v>
      </c>
      <c r="H39" s="35">
        <f t="shared" si="1"/>
        <v>13.389902232196377</v>
      </c>
      <c r="I39" s="35">
        <f t="shared" si="1"/>
        <v>41.058873072168609</v>
      </c>
      <c r="J39" s="35">
        <f t="shared" si="1"/>
        <v>52.530384034504145</v>
      </c>
      <c r="K39" s="35">
        <f t="shared" si="1"/>
        <v>3.4143242998264456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4"/>
      <c r="C41" s="65"/>
      <c r="D41" s="65"/>
      <c r="E41" s="65"/>
      <c r="F41" s="65"/>
      <c r="G41" s="65"/>
      <c r="H41" s="65"/>
      <c r="I41" s="65"/>
      <c r="J41" s="65"/>
      <c r="K41" s="66"/>
    </row>
    <row r="42" spans="1:11" x14ac:dyDescent="0.25">
      <c r="A42" s="2"/>
      <c r="B42" s="67"/>
      <c r="C42" s="68"/>
      <c r="D42" s="68"/>
      <c r="E42" s="68"/>
      <c r="F42" s="68"/>
      <c r="G42" s="68"/>
      <c r="H42" s="68"/>
      <c r="I42" s="68"/>
      <c r="J42" s="68"/>
      <c r="K42" s="69"/>
    </row>
    <row r="43" spans="1:11" x14ac:dyDescent="0.25">
      <c r="A43" s="2"/>
      <c r="B43" s="67"/>
      <c r="C43" s="68"/>
      <c r="D43" s="68"/>
      <c r="E43" s="68"/>
      <c r="F43" s="68"/>
      <c r="G43" s="68"/>
      <c r="H43" s="68"/>
      <c r="I43" s="68"/>
      <c r="J43" s="68"/>
      <c r="K43" s="69"/>
    </row>
    <row r="44" spans="1:11" x14ac:dyDescent="0.25">
      <c r="A44" s="2"/>
      <c r="B44" s="67"/>
      <c r="C44" s="68"/>
      <c r="D44" s="68"/>
      <c r="E44" s="68"/>
      <c r="F44" s="68"/>
      <c r="G44" s="68"/>
      <c r="H44" s="68"/>
      <c r="I44" s="68"/>
      <c r="J44" s="68"/>
      <c r="K44" s="69"/>
    </row>
    <row r="45" spans="1:11" x14ac:dyDescent="0.25">
      <c r="A45" s="2"/>
      <c r="B45" s="70"/>
      <c r="C45" s="71"/>
      <c r="D45" s="71"/>
      <c r="E45" s="71"/>
      <c r="F45" s="71"/>
      <c r="G45" s="71"/>
      <c r="H45" s="71"/>
      <c r="I45" s="71"/>
      <c r="J45" s="71"/>
      <c r="K45" s="72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tabSelected="1" view="pageBreakPreview" topLeftCell="A13" zoomScale="60" zoomScaleNormal="100" workbookViewId="0">
      <selection sqref="A1:K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0" t="s">
        <v>22</v>
      </c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3" x14ac:dyDescent="0.25">
      <c r="A2" s="59" t="s">
        <v>0</v>
      </c>
      <c r="B2" s="61"/>
      <c r="C2" s="76" t="s">
        <v>27</v>
      </c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8" t="s">
        <v>28</v>
      </c>
      <c r="D3" s="79"/>
      <c r="E3" s="79"/>
      <c r="F3" s="79"/>
      <c r="G3" s="79"/>
      <c r="H3" s="79"/>
      <c r="I3" s="79"/>
      <c r="J3" s="79"/>
      <c r="K3" s="79"/>
    </row>
    <row r="4" spans="1:13" ht="15.75" thickBot="1" x14ac:dyDescent="0.3">
      <c r="A4" s="59" t="s">
        <v>2</v>
      </c>
      <c r="B4" s="59"/>
      <c r="C4" s="80" t="s">
        <v>9</v>
      </c>
      <c r="D4" s="8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41518.375</v>
      </c>
      <c r="B7" s="11">
        <v>92.405967712402344</v>
      </c>
      <c r="C7" s="10">
        <v>0</v>
      </c>
      <c r="D7" s="10">
        <v>7.4522003531455994E-2</v>
      </c>
      <c r="E7" s="10">
        <v>7.4522003531455994E-2</v>
      </c>
      <c r="F7" s="10">
        <v>6.1130938529968262</v>
      </c>
      <c r="G7" s="10">
        <v>202.3430465698242</v>
      </c>
      <c r="H7" s="10">
        <v>0.69712670545939603</v>
      </c>
      <c r="I7" s="10">
        <v>40.135740915882458</v>
      </c>
      <c r="J7" s="10">
        <v>51.968357075878394</v>
      </c>
      <c r="K7" s="10">
        <v>0.40479102745145001</v>
      </c>
    </row>
    <row r="8" spans="1:13" ht="12" customHeight="1" x14ac:dyDescent="0.25">
      <c r="A8" s="14">
        <f t="shared" ref="A8:A36" si="0">A7+1</f>
        <v>41519.375</v>
      </c>
      <c r="B8" s="12">
        <v>92.681976318359375</v>
      </c>
      <c r="C8" s="8">
        <v>0</v>
      </c>
      <c r="D8" s="7">
        <v>6.9517999887466431E-2</v>
      </c>
      <c r="E8" s="10">
        <v>6.9517999887466431E-2</v>
      </c>
      <c r="F8" s="8">
        <v>6.2206931114196777</v>
      </c>
      <c r="G8" s="8">
        <v>202.28578033447263</v>
      </c>
      <c r="H8" s="8">
        <v>0.5228450177508539</v>
      </c>
      <c r="I8" s="8">
        <v>40.14057111576804</v>
      </c>
      <c r="J8" s="7">
        <v>52.009040821618953</v>
      </c>
      <c r="K8" s="7">
        <v>0.48398926354813049</v>
      </c>
    </row>
    <row r="9" spans="1:13" ht="12" customHeight="1" x14ac:dyDescent="0.25">
      <c r="A9" s="14">
        <f t="shared" si="0"/>
        <v>41520.375</v>
      </c>
      <c r="B9" s="12">
        <v>92.099624633789063</v>
      </c>
      <c r="C9" s="8">
        <v>0</v>
      </c>
      <c r="D9" s="7">
        <v>4.5501001179218292E-2</v>
      </c>
      <c r="E9" s="10">
        <v>4.5501001179218292E-2</v>
      </c>
      <c r="F9" s="8">
        <v>6.0182228088378906</v>
      </c>
      <c r="G9" s="8">
        <v>202.59861602783201</v>
      </c>
      <c r="H9" s="8">
        <v>0.40665724107008328</v>
      </c>
      <c r="I9" s="8">
        <v>40.141512595406745</v>
      </c>
      <c r="J9" s="7">
        <v>51.994331907843105</v>
      </c>
      <c r="K9" s="7">
        <v>0.44879004750516138</v>
      </c>
    </row>
    <row r="10" spans="1:13" ht="12" customHeight="1" x14ac:dyDescent="0.25">
      <c r="A10" s="14">
        <f t="shared" si="0"/>
        <v>41521.375</v>
      </c>
      <c r="B10" s="12">
        <v>91.90380859375</v>
      </c>
      <c r="C10" s="8">
        <v>0</v>
      </c>
      <c r="D10" s="7">
        <v>2.984900027513504E-2</v>
      </c>
      <c r="E10" s="10">
        <v>2.984900027513504E-2</v>
      </c>
      <c r="F10" s="8">
        <v>6.0137829780578613</v>
      </c>
      <c r="G10" s="8">
        <v>221.1934989929199</v>
      </c>
      <c r="H10" s="8">
        <v>0.46475115209785484</v>
      </c>
      <c r="I10" s="8">
        <v>40.635243620433819</v>
      </c>
      <c r="J10" s="7">
        <v>52.289337957728463</v>
      </c>
      <c r="K10" s="7">
        <v>0.54558789162332644</v>
      </c>
    </row>
    <row r="11" spans="1:13" ht="12" customHeight="1" x14ac:dyDescent="0.25">
      <c r="A11" s="14">
        <f t="shared" si="0"/>
        <v>41522.375</v>
      </c>
      <c r="B11" s="12">
        <v>91.827491760253906</v>
      </c>
      <c r="C11" s="8">
        <v>0</v>
      </c>
      <c r="D11" s="7">
        <v>2.9807999730110168E-2</v>
      </c>
      <c r="E11" s="10">
        <v>2.9807999730110168E-2</v>
      </c>
      <c r="F11" s="8">
        <v>6.0583429336547852</v>
      </c>
      <c r="G11" s="8">
        <v>221.48109283447263</v>
      </c>
      <c r="H11" s="8">
        <v>0.5228450177508539</v>
      </c>
      <c r="I11" s="8">
        <v>40.653149926412645</v>
      </c>
      <c r="J11" s="7">
        <v>52.300067187041158</v>
      </c>
      <c r="K11" s="7">
        <v>0.51038867558035728</v>
      </c>
    </row>
    <row r="12" spans="1:13" ht="12" customHeight="1" x14ac:dyDescent="0.25">
      <c r="A12" s="14">
        <f t="shared" si="0"/>
        <v>41523.375</v>
      </c>
      <c r="B12" s="12">
        <v>92.0115966796875</v>
      </c>
      <c r="C12" s="8">
        <v>0</v>
      </c>
      <c r="D12" s="7">
        <v>3.9168998599052429E-2</v>
      </c>
      <c r="E12" s="10">
        <v>3.9168998599052429E-2</v>
      </c>
      <c r="F12" s="8">
        <v>6.0620207786560059</v>
      </c>
      <c r="G12" s="8">
        <v>221.45749893188474</v>
      </c>
      <c r="H12" s="8">
        <v>0.5228450177508539</v>
      </c>
      <c r="I12" s="8">
        <v>40.655915238588186</v>
      </c>
      <c r="J12" s="7">
        <v>52.30204111053488</v>
      </c>
      <c r="K12" s="7">
        <v>2.6399414717058409E-2</v>
      </c>
    </row>
    <row r="13" spans="1:13" ht="12" customHeight="1" x14ac:dyDescent="0.25">
      <c r="A13" s="14">
        <f t="shared" si="0"/>
        <v>41524.375</v>
      </c>
      <c r="B13" s="12">
        <v>91.885635375976563</v>
      </c>
      <c r="C13" s="8">
        <v>0</v>
      </c>
      <c r="D13" s="8">
        <v>3.0416999012231827E-2</v>
      </c>
      <c r="E13" s="10">
        <v>3.0416999012231827E-2</v>
      </c>
      <c r="F13" s="8">
        <v>5.8095560073852539</v>
      </c>
      <c r="G13" s="8">
        <v>221.61474075317381</v>
      </c>
      <c r="H13" s="8">
        <v>0.63903279443162453</v>
      </c>
      <c r="I13" s="8">
        <v>40.659153564688502</v>
      </c>
      <c r="J13" s="7">
        <v>52.292749115839747</v>
      </c>
      <c r="K13" s="7">
        <v>0.34319237789760143</v>
      </c>
    </row>
    <row r="14" spans="1:13" ht="12" customHeight="1" x14ac:dyDescent="0.25">
      <c r="A14" s="14">
        <f t="shared" si="0"/>
        <v>41525.375</v>
      </c>
      <c r="B14" s="12">
        <v>91.933212280273438</v>
      </c>
      <c r="C14" s="8">
        <v>0</v>
      </c>
      <c r="D14" s="8">
        <v>3.5672999918460846E-2</v>
      </c>
      <c r="E14" s="10">
        <v>3.5672999918460846E-2</v>
      </c>
      <c r="F14" s="8">
        <v>5.7697668075561523</v>
      </c>
      <c r="G14" s="8">
        <v>227.97741928100584</v>
      </c>
      <c r="H14" s="8">
        <v>0.63903279443162453</v>
      </c>
      <c r="I14" s="8">
        <v>40.82239794726204</v>
      </c>
      <c r="J14" s="7">
        <v>52.394278825863971</v>
      </c>
      <c r="K14" s="7">
        <v>2.6399414717058409E-2</v>
      </c>
    </row>
    <row r="15" spans="1:13" ht="12" customHeight="1" x14ac:dyDescent="0.25">
      <c r="A15" s="14">
        <f t="shared" si="0"/>
        <v>41526.375</v>
      </c>
      <c r="B15" s="12">
        <v>91.738380432128906</v>
      </c>
      <c r="C15" s="8">
        <v>0</v>
      </c>
      <c r="D15" s="8">
        <v>2.1671999245882034E-2</v>
      </c>
      <c r="E15" s="10">
        <v>2.1671999245882034E-2</v>
      </c>
      <c r="F15" s="8">
        <v>5.8071999549865723</v>
      </c>
      <c r="G15" s="8">
        <v>228.05451431274412</v>
      </c>
      <c r="H15" s="8">
        <v>0.63903279443162453</v>
      </c>
      <c r="I15" s="8">
        <v>40.827405527369407</v>
      </c>
      <c r="J15" s="7">
        <v>52.397721821450958</v>
      </c>
      <c r="K15" s="7">
        <v>2.6399414717058409E-2</v>
      </c>
    </row>
    <row r="16" spans="1:13" ht="12" customHeight="1" x14ac:dyDescent="0.25">
      <c r="A16" s="14">
        <f t="shared" si="0"/>
        <v>41527.375</v>
      </c>
      <c r="B16" s="12">
        <v>91.734878540039063</v>
      </c>
      <c r="C16" s="8">
        <v>0</v>
      </c>
      <c r="D16" s="8">
        <v>2.1498000249266624E-2</v>
      </c>
      <c r="E16" s="10">
        <v>2.1498000249266624E-2</v>
      </c>
      <c r="F16" s="8">
        <v>5.963554859161377</v>
      </c>
      <c r="G16" s="8">
        <v>229.24046173095701</v>
      </c>
      <c r="H16" s="8">
        <v>0.5228450177508539</v>
      </c>
      <c r="I16" s="8">
        <v>40.914035298763544</v>
      </c>
      <c r="J16" s="7">
        <v>52.451367968014388</v>
      </c>
      <c r="K16" s="7">
        <v>0.27279394581166322</v>
      </c>
    </row>
    <row r="17" spans="1:11" ht="12" customHeight="1" x14ac:dyDescent="0.25">
      <c r="A17" s="14">
        <f t="shared" si="0"/>
        <v>41528.375</v>
      </c>
      <c r="B17" s="12">
        <v>91.733489990234375</v>
      </c>
      <c r="C17" s="8">
        <v>0</v>
      </c>
      <c r="D17" s="8">
        <v>2.1215999498963356E-2</v>
      </c>
      <c r="E17" s="10">
        <v>2.1215999498963356E-2</v>
      </c>
      <c r="F17" s="8">
        <v>5.9691867828369141</v>
      </c>
      <c r="G17" s="8">
        <v>229.30055847167966</v>
      </c>
      <c r="H17" s="8">
        <v>0.63903279443162453</v>
      </c>
      <c r="I17" s="8">
        <v>40.917241787388157</v>
      </c>
      <c r="J17" s="7">
        <v>52.453264571924272</v>
      </c>
      <c r="K17" s="7">
        <v>2.6399414717058409E-2</v>
      </c>
    </row>
    <row r="18" spans="1:11" ht="12" customHeight="1" x14ac:dyDescent="0.25">
      <c r="A18" s="14">
        <f t="shared" si="0"/>
        <v>41529.375</v>
      </c>
      <c r="B18" s="12">
        <v>91.363693237304688</v>
      </c>
      <c r="C18" s="8">
        <v>0</v>
      </c>
      <c r="D18" s="8">
        <v>2.0893000066280365E-2</v>
      </c>
      <c r="E18" s="10">
        <v>2.0893000066280365E-2</v>
      </c>
      <c r="F18" s="8">
        <v>5.9695792198181152</v>
      </c>
      <c r="G18" s="8">
        <v>229.27721252441404</v>
      </c>
      <c r="H18" s="8">
        <v>0.5228450177508539</v>
      </c>
      <c r="I18" s="8">
        <v>40.916627778928117</v>
      </c>
      <c r="J18" s="7">
        <v>52.452928004323951</v>
      </c>
      <c r="K18" s="7">
        <v>2.6399414717058409E-2</v>
      </c>
    </row>
    <row r="19" spans="1:11" ht="12" customHeight="1" x14ac:dyDescent="0.25">
      <c r="A19" s="14">
        <f t="shared" si="0"/>
        <v>41530.375</v>
      </c>
      <c r="B19" s="12">
        <v>91.72198486328125</v>
      </c>
      <c r="C19" s="8">
        <v>0</v>
      </c>
      <c r="D19" s="8">
        <v>2.072799950838089E-2</v>
      </c>
      <c r="E19" s="10">
        <v>2.072799950838089E-2</v>
      </c>
      <c r="F19" s="8">
        <v>5.9776158332824707</v>
      </c>
      <c r="G19" s="8">
        <v>229.33939590454099</v>
      </c>
      <c r="H19" s="8">
        <v>0.69712670545939603</v>
      </c>
      <c r="I19" s="8">
        <v>40.921539846608376</v>
      </c>
      <c r="J19" s="7">
        <v>52.45564783439135</v>
      </c>
      <c r="K19" s="7">
        <v>2.6399414717058409E-2</v>
      </c>
    </row>
    <row r="20" spans="1:11" ht="12" customHeight="1" x14ac:dyDescent="0.25">
      <c r="A20" s="14">
        <f t="shared" si="0"/>
        <v>41531.375</v>
      </c>
      <c r="B20" s="12">
        <v>91.721817016601563</v>
      </c>
      <c r="C20" s="8">
        <v>0</v>
      </c>
      <c r="D20" s="8">
        <v>2.0764000713825226E-2</v>
      </c>
      <c r="E20" s="10">
        <v>2.0764000713825226E-2</v>
      </c>
      <c r="F20" s="8">
        <v>5.7860112190246582</v>
      </c>
      <c r="G20" s="8">
        <v>227.83160247802732</v>
      </c>
      <c r="H20" s="8">
        <v>0.69712670545939603</v>
      </c>
      <c r="I20" s="8">
        <v>40.814088366102965</v>
      </c>
      <c r="J20" s="7">
        <v>52.390135405811463</v>
      </c>
      <c r="K20" s="7">
        <v>1.7599609363900343E-2</v>
      </c>
    </row>
    <row r="21" spans="1:11" ht="12" customHeight="1" x14ac:dyDescent="0.25">
      <c r="A21" s="14">
        <f t="shared" si="0"/>
        <v>41532.375</v>
      </c>
      <c r="B21" s="12">
        <v>91.847923278808594</v>
      </c>
      <c r="C21" s="8">
        <v>0</v>
      </c>
      <c r="D21" s="8">
        <v>2.8969999402761459E-2</v>
      </c>
      <c r="E21" s="10">
        <v>2.8969999402761459E-2</v>
      </c>
      <c r="F21" s="8">
        <v>5.8056111335754395</v>
      </c>
      <c r="G21" s="8">
        <v>227.99755931272722</v>
      </c>
      <c r="H21" s="8">
        <v>0.69712670545939603</v>
      </c>
      <c r="I21" s="8">
        <v>40.82510516066025</v>
      </c>
      <c r="J21" s="7">
        <v>52.396874763256449</v>
      </c>
      <c r="K21" s="7">
        <v>0.16719628694342956</v>
      </c>
    </row>
    <row r="22" spans="1:11" ht="12" customHeight="1" x14ac:dyDescent="0.25">
      <c r="A22" s="14">
        <f t="shared" si="0"/>
        <v>41533.375</v>
      </c>
      <c r="B22" s="12">
        <v>91.607002258300781</v>
      </c>
      <c r="C22" s="8">
        <v>0</v>
      </c>
      <c r="D22" s="8">
        <v>1.6481999307870865E-2</v>
      </c>
      <c r="E22" s="10">
        <v>1.6481999307870865E-2</v>
      </c>
      <c r="F22" s="8">
        <v>5.818662166595459</v>
      </c>
      <c r="G22" s="8">
        <v>228.08615722656248</v>
      </c>
      <c r="H22" s="8">
        <v>0.69712670545939603</v>
      </c>
      <c r="I22" s="8">
        <v>40.832458589584917</v>
      </c>
      <c r="J22" s="7">
        <v>52.401687861281673</v>
      </c>
      <c r="K22" s="7">
        <v>2.6399414717058409E-2</v>
      </c>
    </row>
    <row r="23" spans="1:11" ht="12" customHeight="1" x14ac:dyDescent="0.25">
      <c r="A23" s="14">
        <f t="shared" si="0"/>
        <v>41534.375</v>
      </c>
      <c r="B23" s="12">
        <v>91.600700378417969</v>
      </c>
      <c r="C23" s="8">
        <v>0</v>
      </c>
      <c r="D23" s="8">
        <v>1.6380000859498978E-2</v>
      </c>
      <c r="E23" s="10">
        <v>1.6380000859498978E-2</v>
      </c>
      <c r="F23" s="8">
        <v>5.988074779510498</v>
      </c>
      <c r="G23" s="8">
        <v>194.30927124023435</v>
      </c>
      <c r="H23" s="8">
        <v>0.58093892877862541</v>
      </c>
      <c r="I23" s="8">
        <v>39.833462276903852</v>
      </c>
      <c r="J23" s="7">
        <v>51.781639910671707</v>
      </c>
      <c r="K23" s="7">
        <v>2.6399414717058409E-2</v>
      </c>
    </row>
    <row r="24" spans="1:11" ht="12" customHeight="1" x14ac:dyDescent="0.25">
      <c r="A24" s="14">
        <f t="shared" si="0"/>
        <v>41535.375</v>
      </c>
      <c r="B24" s="12">
        <v>93.089073181152344</v>
      </c>
      <c r="C24" s="8">
        <v>0</v>
      </c>
      <c r="D24" s="8">
        <v>0.19885100424289703</v>
      </c>
      <c r="E24" s="10">
        <v>0.19885100424289703</v>
      </c>
      <c r="F24" s="8">
        <v>6.1151227951049805</v>
      </c>
      <c r="G24" s="8">
        <v>191.52774658203123</v>
      </c>
      <c r="H24" s="8">
        <v>0.63903279443162453</v>
      </c>
      <c r="I24" s="8">
        <v>39.766817343831008</v>
      </c>
      <c r="J24" s="7">
        <v>51.740000507276676</v>
      </c>
      <c r="K24" s="7">
        <v>2.6399414717058409E-2</v>
      </c>
    </row>
    <row r="25" spans="1:11" ht="12" customHeight="1" x14ac:dyDescent="0.25">
      <c r="A25" s="14">
        <f t="shared" si="0"/>
        <v>41536.375</v>
      </c>
      <c r="B25" s="12">
        <v>93.12884521484375</v>
      </c>
      <c r="C25" s="8">
        <v>0</v>
      </c>
      <c r="D25" s="8">
        <v>0.19180500507354736</v>
      </c>
      <c r="E25" s="10">
        <v>0.19180500507354736</v>
      </c>
      <c r="F25" s="8">
        <v>6.1335997581481934</v>
      </c>
      <c r="G25" s="8">
        <v>192.39610900878904</v>
      </c>
      <c r="H25" s="8">
        <v>0.63903279443162453</v>
      </c>
      <c r="I25" s="8">
        <v>39.790336141955606</v>
      </c>
      <c r="J25" s="7">
        <v>51.756610573173226</v>
      </c>
      <c r="K25" s="7">
        <v>2.6399414717058409E-2</v>
      </c>
    </row>
    <row r="26" spans="1:11" ht="12" customHeight="1" x14ac:dyDescent="0.25">
      <c r="A26" s="14">
        <f t="shared" si="0"/>
        <v>41537.375</v>
      </c>
      <c r="B26" s="12">
        <v>92.333442687988281</v>
      </c>
      <c r="C26" s="8">
        <v>0</v>
      </c>
      <c r="D26" s="8">
        <v>0.11442499607801437</v>
      </c>
      <c r="E26" s="10">
        <v>0.11442499607801437</v>
      </c>
      <c r="F26" s="8">
        <v>6.0788311958312988</v>
      </c>
      <c r="G26" s="8">
        <v>192.54291381835935</v>
      </c>
      <c r="H26" s="8">
        <v>0.63903279443162453</v>
      </c>
      <c r="I26" s="8">
        <v>39.800478652073153</v>
      </c>
      <c r="J26" s="7">
        <v>51.759498687040775</v>
      </c>
      <c r="K26" s="7">
        <v>2.6399414717058409E-2</v>
      </c>
    </row>
    <row r="27" spans="1:11" ht="12" customHeight="1" x14ac:dyDescent="0.25">
      <c r="A27" s="14">
        <f t="shared" si="0"/>
        <v>41538.375</v>
      </c>
      <c r="B27" s="12">
        <v>92.325736999511719</v>
      </c>
      <c r="C27" s="8">
        <v>0</v>
      </c>
      <c r="D27" s="8">
        <v>0.11656499654054642</v>
      </c>
      <c r="E27" s="10">
        <v>0.11656499654054642</v>
      </c>
      <c r="F27" s="8">
        <v>6.0783820152282715</v>
      </c>
      <c r="G27" s="8">
        <v>213.44629898071287</v>
      </c>
      <c r="H27" s="8">
        <v>0.69712670545939603</v>
      </c>
      <c r="I27" s="8">
        <v>40.360054125069603</v>
      </c>
      <c r="J27" s="7">
        <v>52.104989876973114</v>
      </c>
      <c r="K27" s="7">
        <v>2.6399414717058409E-2</v>
      </c>
    </row>
    <row r="28" spans="1:11" ht="12" customHeight="1" x14ac:dyDescent="0.25">
      <c r="A28" s="14">
        <f t="shared" si="0"/>
        <v>41539.375</v>
      </c>
      <c r="B28" s="12">
        <v>92.357307434082031</v>
      </c>
      <c r="C28" s="8">
        <v>0</v>
      </c>
      <c r="D28" s="8">
        <v>0.10810299962759018</v>
      </c>
      <c r="E28" s="10">
        <v>0.10810299962759018</v>
      </c>
      <c r="F28" s="8">
        <v>6.1141519546508789</v>
      </c>
      <c r="G28" s="8">
        <v>213.39724197387693</v>
      </c>
      <c r="H28" s="8">
        <v>0.63903279443162453</v>
      </c>
      <c r="I28" s="8">
        <v>40.359703912836835</v>
      </c>
      <c r="J28" s="7">
        <v>52.10651352759615</v>
      </c>
      <c r="K28" s="7">
        <v>2.6399414717058409E-2</v>
      </c>
    </row>
    <row r="29" spans="1:11" ht="12" customHeight="1" x14ac:dyDescent="0.25">
      <c r="A29" s="14">
        <f t="shared" si="0"/>
        <v>41540.375</v>
      </c>
      <c r="B29" s="12">
        <v>92.264480590820313</v>
      </c>
      <c r="C29" s="8">
        <v>0</v>
      </c>
      <c r="D29" s="8">
        <v>7.9631999135017395E-2</v>
      </c>
      <c r="E29" s="10">
        <v>7.9631999135017395E-2</v>
      </c>
      <c r="F29" s="8">
        <v>6.147122859954834</v>
      </c>
      <c r="G29" s="8">
        <v>213.7084030151367</v>
      </c>
      <c r="H29" s="8">
        <v>0.63903279443162453</v>
      </c>
      <c r="I29" s="8">
        <v>40.380007125915192</v>
      </c>
      <c r="J29" s="7">
        <v>52.122673320622006</v>
      </c>
      <c r="K29" s="7">
        <v>2.6399414717058409E-2</v>
      </c>
    </row>
    <row r="30" spans="1:11" ht="12" customHeight="1" x14ac:dyDescent="0.25">
      <c r="A30" s="14">
        <f t="shared" si="0"/>
        <v>41541.375</v>
      </c>
      <c r="B30" s="12">
        <v>92.181251525878906</v>
      </c>
      <c r="C30" s="8">
        <v>0</v>
      </c>
      <c r="D30" s="8">
        <v>7.8751996159553528E-2</v>
      </c>
      <c r="E30" s="10">
        <v>7.8751996159553528E-2</v>
      </c>
      <c r="F30" s="8">
        <v>6.1726269721984863</v>
      </c>
      <c r="G30" s="8">
        <v>213.86152496337888</v>
      </c>
      <c r="H30" s="8">
        <v>0.69712670545939603</v>
      </c>
      <c r="I30" s="8">
        <v>40.393770011841518</v>
      </c>
      <c r="J30" s="7">
        <v>52.133716376480926</v>
      </c>
      <c r="K30" s="7">
        <v>2.6399414717058409E-2</v>
      </c>
    </row>
    <row r="31" spans="1:11" ht="12" customHeight="1" x14ac:dyDescent="0.25">
      <c r="A31" s="14">
        <f t="shared" si="0"/>
        <v>41542.375</v>
      </c>
      <c r="B31" s="12">
        <v>92.239585876464844</v>
      </c>
      <c r="C31" s="8">
        <v>0</v>
      </c>
      <c r="D31" s="8">
        <v>8.4178000688552856E-2</v>
      </c>
      <c r="E31" s="10">
        <v>8.4178000688552856E-2</v>
      </c>
      <c r="F31" s="8">
        <v>5.910768985748291</v>
      </c>
      <c r="G31" s="8">
        <v>213.77207031249998</v>
      </c>
      <c r="H31" s="8">
        <v>0.63903279443162453</v>
      </c>
      <c r="I31" s="8">
        <v>40.336053216598614</v>
      </c>
      <c r="J31" s="7">
        <v>52.006512016405793</v>
      </c>
      <c r="K31" s="7">
        <v>2.6399414717058409E-2</v>
      </c>
    </row>
    <row r="32" spans="1:11" ht="12" customHeight="1" x14ac:dyDescent="0.25">
      <c r="A32" s="14">
        <f t="shared" si="0"/>
        <v>41543.375</v>
      </c>
      <c r="B32" s="12">
        <v>92.204353332519531</v>
      </c>
      <c r="C32" s="8">
        <v>0</v>
      </c>
      <c r="D32" s="8">
        <v>0.17400699853897095</v>
      </c>
      <c r="E32" s="10">
        <v>0.17400699853897095</v>
      </c>
      <c r="F32" s="8">
        <v>5.9052190780639648</v>
      </c>
      <c r="G32" s="8">
        <v>218.34076156616209</v>
      </c>
      <c r="H32" s="8">
        <v>0.69712670545939603</v>
      </c>
      <c r="I32" s="8">
        <v>40.352417679111142</v>
      </c>
      <c r="J32" s="7">
        <v>52.027283695198093</v>
      </c>
      <c r="K32" s="7">
        <v>2.6399414717058409E-2</v>
      </c>
    </row>
    <row r="33" spans="1:11" ht="12" customHeight="1" x14ac:dyDescent="0.25">
      <c r="A33" s="14">
        <f t="shared" si="0"/>
        <v>41544.375</v>
      </c>
      <c r="B33" s="12">
        <v>91.648956298828125</v>
      </c>
      <c r="C33" s="8">
        <v>0</v>
      </c>
      <c r="D33" s="8">
        <v>0.1719671446223327</v>
      </c>
      <c r="E33" s="10">
        <v>0.1719671446223327</v>
      </c>
      <c r="F33" s="8">
        <v>6.055387020111084</v>
      </c>
      <c r="G33" s="8">
        <v>219.0412773132324</v>
      </c>
      <c r="H33" s="8">
        <v>0.92950230419570967</v>
      </c>
      <c r="I33" s="8">
        <v>40.445847025673764</v>
      </c>
      <c r="J33" s="7">
        <v>52.128231234237987</v>
      </c>
      <c r="K33" s="7">
        <v>2.6399414717058409E-2</v>
      </c>
    </row>
    <row r="34" spans="1:11" ht="12" customHeight="1" x14ac:dyDescent="0.25">
      <c r="A34" s="14">
        <f t="shared" si="0"/>
        <v>41545.375</v>
      </c>
      <c r="B34" s="12">
        <v>92.200439453125</v>
      </c>
      <c r="C34" s="8">
        <v>0</v>
      </c>
      <c r="D34" s="8">
        <v>0.17021399736404419</v>
      </c>
      <c r="E34" s="10">
        <v>0.17021399736404419</v>
      </c>
      <c r="F34" s="8">
        <v>6.0588870048522949</v>
      </c>
      <c r="G34" s="8">
        <v>219.06778182983396</v>
      </c>
      <c r="H34" s="8">
        <v>0.81331448214016655</v>
      </c>
      <c r="I34" s="8">
        <v>40.448757880595394</v>
      </c>
      <c r="J34" s="7">
        <v>52.13086010008908</v>
      </c>
      <c r="K34" s="7">
        <v>2.6399414717058409E-2</v>
      </c>
    </row>
    <row r="35" spans="1:11" ht="12" customHeight="1" x14ac:dyDescent="0.25">
      <c r="A35" s="14">
        <f t="shared" si="0"/>
        <v>41546.375</v>
      </c>
      <c r="B35" s="12">
        <v>92.197441101074219</v>
      </c>
      <c r="C35" s="8">
        <v>0</v>
      </c>
      <c r="D35" s="8">
        <v>0.16796700656414032</v>
      </c>
      <c r="E35" s="10">
        <v>0.16796700656414032</v>
      </c>
      <c r="F35" s="8">
        <v>6.0606389045715332</v>
      </c>
      <c r="G35" s="8">
        <v>219.12326278686521</v>
      </c>
      <c r="H35" s="8">
        <v>0.69712670545939603</v>
      </c>
      <c r="I35" s="8">
        <v>40.450736352299948</v>
      </c>
      <c r="J35" s="7">
        <v>52.132733962944883</v>
      </c>
      <c r="K35" s="7">
        <v>2.6399414717058409E-2</v>
      </c>
    </row>
    <row r="36" spans="1:11" ht="12" customHeight="1" x14ac:dyDescent="0.25">
      <c r="A36" s="14">
        <f t="shared" si="0"/>
        <v>41547.375</v>
      </c>
      <c r="B36" s="12">
        <v>92.196533203125</v>
      </c>
      <c r="C36" s="8">
        <v>0</v>
      </c>
      <c r="D36" s="8">
        <v>0.16584700345993042</v>
      </c>
      <c r="E36" s="10">
        <v>0.16584700345993042</v>
      </c>
      <c r="F36" s="8">
        <v>6.0609230995178223</v>
      </c>
      <c r="G36" s="8">
        <v>219.13793029785154</v>
      </c>
      <c r="H36" s="8">
        <v>0.81331448214016655</v>
      </c>
      <c r="I36" s="8">
        <v>40.451404939289745</v>
      </c>
      <c r="J36" s="7">
        <v>52.134271258200371</v>
      </c>
      <c r="K36" s="7">
        <v>2.6399414717058409E-2</v>
      </c>
    </row>
    <row r="37" spans="1:11" ht="12" customHeight="1" thickBot="1" x14ac:dyDescent="0.3">
      <c r="A37" s="14"/>
      <c r="B37" s="13"/>
      <c r="C37" s="9"/>
      <c r="D37" s="9"/>
      <c r="E37" s="10"/>
      <c r="F37" s="9"/>
      <c r="G37" s="9"/>
      <c r="H37" s="9"/>
      <c r="I37" s="9"/>
      <c r="J37" s="46"/>
      <c r="K37" s="46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MIN(B7:B36)</f>
        <v>91.363693237304688</v>
      </c>
      <c r="C39" s="35">
        <f t="shared" ref="C39:K39" si="1">MIN(C7:C36)</f>
        <v>0</v>
      </c>
      <c r="D39" s="35">
        <f t="shared" si="1"/>
        <v>1.6380000859498978E-2</v>
      </c>
      <c r="E39" s="35">
        <f t="shared" si="1"/>
        <v>1.6380000859498978E-2</v>
      </c>
      <c r="F39" s="35">
        <f t="shared" si="1"/>
        <v>5.7697668075561523</v>
      </c>
      <c r="G39" s="35">
        <f t="shared" si="1"/>
        <v>191.52774658203123</v>
      </c>
      <c r="H39" s="35">
        <f t="shared" si="1"/>
        <v>0.40665724107008328</v>
      </c>
      <c r="I39" s="35">
        <f t="shared" si="1"/>
        <v>39.766817343831008</v>
      </c>
      <c r="J39" s="35">
        <f t="shared" si="1"/>
        <v>51.740000507276676</v>
      </c>
      <c r="K39" s="35">
        <f t="shared" si="1"/>
        <v>1.7599609363900343E-2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1"/>
      <c r="C41" s="82"/>
      <c r="D41" s="82"/>
      <c r="E41" s="82"/>
      <c r="F41" s="82"/>
      <c r="G41" s="82"/>
      <c r="H41" s="82"/>
      <c r="I41" s="82"/>
      <c r="J41" s="82"/>
      <c r="K41" s="83"/>
    </row>
    <row r="42" spans="1:11" x14ac:dyDescent="0.25">
      <c r="A42" s="2"/>
      <c r="B42" s="84"/>
      <c r="C42" s="85"/>
      <c r="D42" s="85"/>
      <c r="E42" s="85"/>
      <c r="F42" s="85"/>
      <c r="G42" s="85"/>
      <c r="H42" s="85"/>
      <c r="I42" s="85"/>
      <c r="J42" s="85"/>
      <c r="K42" s="86"/>
    </row>
    <row r="43" spans="1:11" x14ac:dyDescent="0.25">
      <c r="A43" s="2"/>
      <c r="B43" s="84"/>
      <c r="C43" s="85"/>
      <c r="D43" s="85"/>
      <c r="E43" s="85"/>
      <c r="F43" s="85"/>
      <c r="G43" s="85"/>
      <c r="H43" s="85"/>
      <c r="I43" s="85"/>
      <c r="J43" s="85"/>
      <c r="K43" s="86"/>
    </row>
    <row r="44" spans="1:11" x14ac:dyDescent="0.25">
      <c r="A44" s="2"/>
      <c r="B44" s="84"/>
      <c r="C44" s="85"/>
      <c r="D44" s="85"/>
      <c r="E44" s="85"/>
      <c r="F44" s="85"/>
      <c r="G44" s="85"/>
      <c r="H44" s="85"/>
      <c r="I44" s="85"/>
      <c r="J44" s="85"/>
      <c r="K44" s="86"/>
    </row>
    <row r="45" spans="1:11" x14ac:dyDescent="0.25">
      <c r="A45" s="2"/>
      <c r="B45" s="87"/>
      <c r="C45" s="88"/>
      <c r="D45" s="88"/>
      <c r="E45" s="88"/>
      <c r="F45" s="88"/>
      <c r="G45" s="88"/>
      <c r="H45" s="88"/>
      <c r="I45" s="88"/>
      <c r="J45" s="88"/>
      <c r="K45" s="89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view="pageBreakPreview" zoomScale="60" zoomScaleNormal="100" workbookViewId="0">
      <selection sqref="A1:N1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7" x14ac:dyDescent="0.25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  <c r="L2" s="37"/>
      <c r="M2" s="29"/>
      <c r="N2" s="29"/>
    </row>
    <row r="3" spans="1:17" x14ac:dyDescent="0.25">
      <c r="A3" s="59" t="s">
        <v>1</v>
      </c>
      <c r="B3" s="61"/>
      <c r="C3" s="63" t="s">
        <v>29</v>
      </c>
      <c r="D3" s="63"/>
      <c r="E3" s="63"/>
      <c r="F3" s="63"/>
      <c r="G3" s="63"/>
      <c r="H3" s="63"/>
      <c r="I3" s="63"/>
      <c r="J3" s="63"/>
      <c r="K3" s="63"/>
      <c r="L3" s="37"/>
      <c r="M3" s="29"/>
      <c r="N3" s="29"/>
    </row>
    <row r="4" spans="1:17" ht="15.75" thickBot="1" x14ac:dyDescent="0.3">
      <c r="A4" s="59" t="s">
        <v>2</v>
      </c>
      <c r="B4" s="59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41518.375</v>
      </c>
      <c r="B7" s="11">
        <v>92.587851873679313</v>
      </c>
      <c r="C7" s="10">
        <v>1.588769807611628E-5</v>
      </c>
      <c r="D7" s="10">
        <v>0.15331915867328849</v>
      </c>
      <c r="E7" s="10">
        <v>0.15333504637136461</v>
      </c>
      <c r="F7" s="10">
        <v>6.20440338962488</v>
      </c>
      <c r="G7" s="10">
        <v>206.42918048391977</v>
      </c>
      <c r="H7" s="10">
        <v>2.3201539717106745</v>
      </c>
      <c r="I7" s="10">
        <v>40.160618503423692</v>
      </c>
      <c r="J7" s="10">
        <v>51.983171400569638</v>
      </c>
      <c r="K7" s="10">
        <v>0.71927857644207926</v>
      </c>
      <c r="L7" s="39"/>
      <c r="M7" s="30">
        <v>1.1619999999999999</v>
      </c>
      <c r="N7" s="30">
        <v>5.0000000000000001E-3</v>
      </c>
    </row>
    <row r="8" spans="1:17" ht="12" customHeight="1" x14ac:dyDescent="0.25">
      <c r="A8" s="14">
        <f t="shared" ref="A8:A36" si="0">A7+1</f>
        <v>41519.375</v>
      </c>
      <c r="B8" s="12">
        <v>92.676907722087364</v>
      </c>
      <c r="C8" s="8">
        <v>0</v>
      </c>
      <c r="D8" s="7">
        <v>8.7940149203920279E-2</v>
      </c>
      <c r="E8" s="8">
        <v>8.7940149203920279E-2</v>
      </c>
      <c r="F8" s="8">
        <v>6.2407221656494514</v>
      </c>
      <c r="G8" s="8">
        <v>202.42539560255494</v>
      </c>
      <c r="H8" s="8">
        <v>2.2189709804793329</v>
      </c>
      <c r="I8" s="8">
        <v>40.14289252062926</v>
      </c>
      <c r="J8" s="7">
        <v>52.004168898131347</v>
      </c>
      <c r="K8" s="7">
        <v>0.19994916607832172</v>
      </c>
      <c r="L8" s="40"/>
      <c r="M8" s="36"/>
      <c r="N8" s="36"/>
    </row>
    <row r="9" spans="1:17" ht="12" customHeight="1" x14ac:dyDescent="0.25">
      <c r="A9" s="14">
        <f t="shared" si="0"/>
        <v>41520.375</v>
      </c>
      <c r="B9" s="12">
        <v>92.365588068010055</v>
      </c>
      <c r="C9" s="8">
        <v>0</v>
      </c>
      <c r="D9" s="7">
        <v>6.8134596097473965E-2</v>
      </c>
      <c r="E9" s="8">
        <v>6.8134596097473965E-2</v>
      </c>
      <c r="F9" s="8">
        <v>6.1412768666842963</v>
      </c>
      <c r="G9" s="8">
        <v>213.05054050736396</v>
      </c>
      <c r="H9" s="8">
        <v>2.05960042150293</v>
      </c>
      <c r="I9" s="8">
        <v>40.401980238556007</v>
      </c>
      <c r="J9" s="7">
        <v>52.153603647722399</v>
      </c>
      <c r="K9" s="7">
        <v>1.5916345802282594</v>
      </c>
      <c r="L9" s="40"/>
      <c r="M9" s="36"/>
      <c r="N9" s="36"/>
    </row>
    <row r="10" spans="1:17" ht="12" customHeight="1" x14ac:dyDescent="0.25">
      <c r="A10" s="14">
        <f t="shared" si="0"/>
        <v>41521.375</v>
      </c>
      <c r="B10" s="12">
        <v>91.934335624772913</v>
      </c>
      <c r="C10" s="8">
        <v>0</v>
      </c>
      <c r="D10" s="7">
        <v>4.1508498646556945E-2</v>
      </c>
      <c r="E10" s="8">
        <v>4.1508498646556945E-2</v>
      </c>
      <c r="F10" s="8">
        <v>6.1451916212148365</v>
      </c>
      <c r="G10" s="8">
        <v>222.74593095455208</v>
      </c>
      <c r="H10" s="8">
        <v>1.977654095520154</v>
      </c>
      <c r="I10" s="8">
        <v>40.707653135971483</v>
      </c>
      <c r="J10" s="7">
        <v>52.331391346355453</v>
      </c>
      <c r="K10" s="7">
        <v>1.2262633241474503</v>
      </c>
      <c r="L10" s="40"/>
      <c r="M10" s="36"/>
      <c r="N10" s="36"/>
    </row>
    <row r="11" spans="1:17" ht="12" customHeight="1" x14ac:dyDescent="0.25">
      <c r="A11" s="14">
        <f t="shared" si="0"/>
        <v>41522.375</v>
      </c>
      <c r="B11" s="12">
        <v>91.935960889671691</v>
      </c>
      <c r="C11" s="8">
        <v>1.1524394447612588E-4</v>
      </c>
      <c r="D11" s="7">
        <v>4.1929428901708608E-2</v>
      </c>
      <c r="E11" s="8">
        <v>4.2044672846184732E-2</v>
      </c>
      <c r="F11" s="8">
        <v>6.1578998133438398</v>
      </c>
      <c r="G11" s="8">
        <v>224.00682194138079</v>
      </c>
      <c r="H11" s="8">
        <v>1.7936650557129956</v>
      </c>
      <c r="I11" s="8">
        <v>40.702066093892469</v>
      </c>
      <c r="J11" s="7">
        <v>52.328166162811009</v>
      </c>
      <c r="K11" s="7">
        <v>0.25447496596896763</v>
      </c>
      <c r="L11" s="40"/>
      <c r="M11" s="36"/>
      <c r="N11" s="36"/>
    </row>
    <row r="12" spans="1:17" ht="12" customHeight="1" x14ac:dyDescent="0.25">
      <c r="A12" s="14">
        <f t="shared" si="0"/>
        <v>41523.375</v>
      </c>
      <c r="B12" s="12">
        <v>92.026074642477312</v>
      </c>
      <c r="C12" s="8">
        <v>7.3709032610005023E-5</v>
      </c>
      <c r="D12" s="7">
        <v>5.1344103144781592E-2</v>
      </c>
      <c r="E12" s="8">
        <v>5.1417812177391595E-2</v>
      </c>
      <c r="F12" s="8">
        <v>6.0822275407734505</v>
      </c>
      <c r="G12" s="8">
        <v>224.10089440589897</v>
      </c>
      <c r="H12" s="8">
        <v>1.5195081333594862</v>
      </c>
      <c r="I12" s="8">
        <v>40.66234356106493</v>
      </c>
      <c r="J12" s="7">
        <v>52.302151241631641</v>
      </c>
      <c r="K12" s="7">
        <v>1.787628705142454</v>
      </c>
      <c r="L12" s="40"/>
      <c r="M12" s="36"/>
      <c r="N12" s="36"/>
    </row>
    <row r="13" spans="1:17" ht="12" customHeight="1" x14ac:dyDescent="0.25">
      <c r="A13" s="14">
        <f t="shared" si="0"/>
        <v>41524.375</v>
      </c>
      <c r="B13" s="12">
        <v>91.984895382342145</v>
      </c>
      <c r="C13" s="8">
        <v>0</v>
      </c>
      <c r="D13" s="8">
        <v>4.6660191352705008E-2</v>
      </c>
      <c r="E13" s="8">
        <v>4.6660191352705008E-2</v>
      </c>
      <c r="F13" s="8">
        <v>5.9664291140927501</v>
      </c>
      <c r="G13" s="8">
        <v>224.5005824654213</v>
      </c>
      <c r="H13" s="8">
        <v>1.7256162867055871</v>
      </c>
      <c r="I13" s="8">
        <v>40.735743792451672</v>
      </c>
      <c r="J13" s="7">
        <v>52.34374779485205</v>
      </c>
      <c r="K13" s="7">
        <v>1.4119786746447218</v>
      </c>
      <c r="L13" s="40"/>
      <c r="M13" s="36"/>
      <c r="N13" s="36"/>
    </row>
    <row r="14" spans="1:17" ht="12" customHeight="1" x14ac:dyDescent="0.25">
      <c r="A14" s="14">
        <f t="shared" si="0"/>
        <v>41525.375</v>
      </c>
      <c r="B14" s="12">
        <v>91.931861375116455</v>
      </c>
      <c r="C14" s="8">
        <v>0</v>
      </c>
      <c r="D14" s="8">
        <v>4.4724307080151599E-2</v>
      </c>
      <c r="E14" s="8">
        <v>4.4724307080151599E-2</v>
      </c>
      <c r="F14" s="8">
        <v>5.8070045013360243</v>
      </c>
      <c r="G14" s="8">
        <v>228.23646833811682</v>
      </c>
      <c r="H14" s="8">
        <v>2.11579404631863</v>
      </c>
      <c r="I14" s="8">
        <v>40.831261734660607</v>
      </c>
      <c r="J14" s="7">
        <v>52.39579865433484</v>
      </c>
      <c r="K14" s="7">
        <v>0.83275905041875131</v>
      </c>
      <c r="L14" s="40"/>
      <c r="M14" s="36"/>
      <c r="N14" s="36"/>
    </row>
    <row r="15" spans="1:17" ht="12" customHeight="1" x14ac:dyDescent="0.25">
      <c r="A15" s="14">
        <f t="shared" si="0"/>
        <v>41526.375</v>
      </c>
      <c r="B15" s="12">
        <v>91.753075623352586</v>
      </c>
      <c r="C15" s="8">
        <v>0</v>
      </c>
      <c r="D15" s="8">
        <v>2.9262508939356623E-2</v>
      </c>
      <c r="E15" s="8">
        <v>2.9262508939356623E-2</v>
      </c>
      <c r="F15" s="8">
        <v>5.9582527052393255</v>
      </c>
      <c r="G15" s="8">
        <v>229.2205229399211</v>
      </c>
      <c r="H15" s="8">
        <v>2.262698653503211</v>
      </c>
      <c r="I15" s="8">
        <v>40.907214016290879</v>
      </c>
      <c r="J15" s="7">
        <v>52.444249672029002</v>
      </c>
      <c r="K15" s="7">
        <v>0.54693634947791991</v>
      </c>
      <c r="L15" s="40"/>
      <c r="M15" s="36"/>
      <c r="N15" s="36"/>
    </row>
    <row r="16" spans="1:17" ht="12" customHeight="1" x14ac:dyDescent="0.25">
      <c r="A16" s="14">
        <f t="shared" si="0"/>
        <v>41527.375</v>
      </c>
      <c r="B16" s="12">
        <v>91.72292925189187</v>
      </c>
      <c r="C16" s="8">
        <v>2.9211288816405066E-5</v>
      </c>
      <c r="D16" s="8">
        <v>2.6867453376945082E-2</v>
      </c>
      <c r="E16" s="8">
        <v>2.6896664665761488E-2</v>
      </c>
      <c r="F16" s="8">
        <v>5.9824299254012674</v>
      </c>
      <c r="G16" s="8">
        <v>230.27489488756424</v>
      </c>
      <c r="H16" s="8">
        <v>2.0237830159400967</v>
      </c>
      <c r="I16" s="8">
        <v>40.920636233089645</v>
      </c>
      <c r="J16" s="7">
        <v>52.452638751509937</v>
      </c>
      <c r="K16" s="7">
        <v>1.4088353553094544</v>
      </c>
      <c r="L16" s="40"/>
      <c r="M16" s="36"/>
      <c r="N16" s="36"/>
    </row>
    <row r="17" spans="1:14" ht="12" customHeight="1" x14ac:dyDescent="0.25">
      <c r="A17" s="14">
        <f t="shared" si="0"/>
        <v>41528.375</v>
      </c>
      <c r="B17" s="12">
        <v>91.719584291967465</v>
      </c>
      <c r="C17" s="8">
        <v>1.4404266015799225E-5</v>
      </c>
      <c r="D17" s="8">
        <v>2.665632828391255E-2</v>
      </c>
      <c r="E17" s="8">
        <v>2.6670732549928348E-2</v>
      </c>
      <c r="F17" s="8">
        <v>5.9857051963792882</v>
      </c>
      <c r="G17" s="8">
        <v>229.81407305509745</v>
      </c>
      <c r="H17" s="8">
        <v>1.7093356006678417</v>
      </c>
      <c r="I17" s="8">
        <v>40.921581359757148</v>
      </c>
      <c r="J17" s="7">
        <v>52.453239174154611</v>
      </c>
      <c r="K17" s="7">
        <v>0.86914057313191795</v>
      </c>
      <c r="L17" s="40"/>
      <c r="M17" s="36"/>
      <c r="N17" s="36"/>
    </row>
    <row r="18" spans="1:14" ht="12" customHeight="1" x14ac:dyDescent="0.25">
      <c r="A18" s="14">
        <f t="shared" si="0"/>
        <v>41529.375</v>
      </c>
      <c r="B18" s="12">
        <v>91.706907888767489</v>
      </c>
      <c r="C18" s="8">
        <v>0</v>
      </c>
      <c r="D18" s="8">
        <v>2.6424999235219016E-2</v>
      </c>
      <c r="E18" s="8">
        <v>2.6424999235219016E-2</v>
      </c>
      <c r="F18" s="8">
        <v>5.9945408517277983</v>
      </c>
      <c r="G18" s="8">
        <v>229.52024262022599</v>
      </c>
      <c r="H18" s="8">
        <v>2.1275625862849785</v>
      </c>
      <c r="I18" s="8">
        <v>40.926695902073369</v>
      </c>
      <c r="J18" s="7">
        <v>52.45613883303615</v>
      </c>
      <c r="K18" s="7">
        <v>0.6551020874476946</v>
      </c>
      <c r="L18" s="40"/>
      <c r="M18" s="36"/>
      <c r="N18" s="36"/>
    </row>
    <row r="19" spans="1:14" ht="12" customHeight="1" x14ac:dyDescent="0.25">
      <c r="A19" s="14">
        <f t="shared" si="0"/>
        <v>41530.375</v>
      </c>
      <c r="B19" s="12">
        <v>91.726009439856668</v>
      </c>
      <c r="C19" s="8">
        <v>1.3175222008787488E-5</v>
      </c>
      <c r="D19" s="8">
        <v>2.6212679550381889E-2</v>
      </c>
      <c r="E19" s="8">
        <v>2.6225854772390676E-2</v>
      </c>
      <c r="F19" s="8">
        <v>5.9809370849819157</v>
      </c>
      <c r="G19" s="8">
        <v>229.73465377755298</v>
      </c>
      <c r="H19" s="8">
        <v>1.8020398155811599</v>
      </c>
      <c r="I19" s="8">
        <v>40.919824948731183</v>
      </c>
      <c r="J19" s="7">
        <v>52.452461280521511</v>
      </c>
      <c r="K19" s="7">
        <v>1.2605790068190064</v>
      </c>
      <c r="L19" s="40"/>
      <c r="M19" s="36"/>
      <c r="N19" s="36"/>
    </row>
    <row r="20" spans="1:14" ht="12" customHeight="1" x14ac:dyDescent="0.25">
      <c r="A20" s="14">
        <f t="shared" si="0"/>
        <v>41531.375</v>
      </c>
      <c r="B20" s="12">
        <v>91.890456754556027</v>
      </c>
      <c r="C20" s="8">
        <v>0</v>
      </c>
      <c r="D20" s="8">
        <v>3.8127465445388149E-2</v>
      </c>
      <c r="E20" s="8">
        <v>3.8127465445388149E-2</v>
      </c>
      <c r="F20" s="8">
        <v>5.8540558411892185</v>
      </c>
      <c r="G20" s="8">
        <v>229.00838432754696</v>
      </c>
      <c r="H20" s="8">
        <v>1.7161647210983852</v>
      </c>
      <c r="I20" s="8">
        <v>40.847764419302578</v>
      </c>
      <c r="J20" s="7">
        <v>52.407855387513443</v>
      </c>
      <c r="K20" s="7">
        <v>0.90644977604727739</v>
      </c>
      <c r="L20" s="40"/>
      <c r="M20" s="36"/>
      <c r="N20" s="36"/>
    </row>
    <row r="21" spans="1:14" ht="12" customHeight="1" x14ac:dyDescent="0.25">
      <c r="A21" s="14">
        <f t="shared" si="0"/>
        <v>41532.375</v>
      </c>
      <c r="B21" s="12">
        <v>91.902167575246878</v>
      </c>
      <c r="C21" s="8">
        <v>0</v>
      </c>
      <c r="D21" s="8">
        <v>3.858902520278279E-2</v>
      </c>
      <c r="E21" s="8">
        <v>3.858902520278279E-2</v>
      </c>
      <c r="F21" s="8">
        <v>5.8449306809246266</v>
      </c>
      <c r="G21" s="8">
        <v>228.23129530006796</v>
      </c>
      <c r="H21" s="8">
        <v>2.1298893312512757</v>
      </c>
      <c r="I21" s="8">
        <v>40.842761407295136</v>
      </c>
      <c r="J21" s="7">
        <v>52.404956233688985</v>
      </c>
      <c r="K21" s="7">
        <v>0.27495762671701363</v>
      </c>
      <c r="L21" s="40"/>
      <c r="M21" s="36"/>
      <c r="N21" s="36"/>
    </row>
    <row r="22" spans="1:14" ht="12" customHeight="1" x14ac:dyDescent="0.25">
      <c r="A22" s="14">
        <f t="shared" si="0"/>
        <v>41533.375</v>
      </c>
      <c r="B22" s="12">
        <v>91.765189273468351</v>
      </c>
      <c r="C22" s="8">
        <v>1.5317856981422247E-5</v>
      </c>
      <c r="D22" s="8">
        <v>2.7542479422396366E-2</v>
      </c>
      <c r="E22" s="8">
        <v>2.7557797279377787E-2</v>
      </c>
      <c r="F22" s="8">
        <v>5.9518718274868281</v>
      </c>
      <c r="G22" s="8">
        <v>229.10520684784905</v>
      </c>
      <c r="H22" s="8">
        <v>2.1572817344255464</v>
      </c>
      <c r="I22" s="8">
        <v>40.903601807296575</v>
      </c>
      <c r="J22" s="7">
        <v>52.443043091578936</v>
      </c>
      <c r="K22" s="7">
        <v>1.1948689303473752</v>
      </c>
      <c r="L22" s="40"/>
      <c r="M22" s="36"/>
      <c r="N22" s="36"/>
    </row>
    <row r="23" spans="1:14" ht="12" customHeight="1" x14ac:dyDescent="0.25">
      <c r="A23" s="14">
        <f t="shared" si="0"/>
        <v>41534.375</v>
      </c>
      <c r="B23" s="12">
        <v>92.365774721392853</v>
      </c>
      <c r="C23" s="8">
        <v>6.303859311647564E-5</v>
      </c>
      <c r="D23" s="8">
        <v>0.12172225827289171</v>
      </c>
      <c r="E23" s="8">
        <v>0.12178529686600818</v>
      </c>
      <c r="F23" s="8">
        <v>6.0132861728388516</v>
      </c>
      <c r="G23" s="8">
        <v>215.40193433929301</v>
      </c>
      <c r="H23" s="8">
        <v>1.7462957837219084</v>
      </c>
      <c r="I23" s="8">
        <v>40.41026467455638</v>
      </c>
      <c r="J23" s="7">
        <v>52.132275697469602</v>
      </c>
      <c r="K23" s="7">
        <v>7.9950591806564622E-2</v>
      </c>
      <c r="L23" s="40"/>
      <c r="M23" s="36"/>
      <c r="N23" s="36"/>
    </row>
    <row r="24" spans="1:14" ht="12" customHeight="1" x14ac:dyDescent="0.25">
      <c r="A24" s="14">
        <f t="shared" si="0"/>
        <v>41535.375</v>
      </c>
      <c r="B24" s="12">
        <v>93.128814836005702</v>
      </c>
      <c r="C24" s="8">
        <v>0</v>
      </c>
      <c r="D24" s="8">
        <v>0.25353153176395493</v>
      </c>
      <c r="E24" s="8">
        <v>0.25353153176395493</v>
      </c>
      <c r="F24" s="8">
        <v>6.1118251626674844</v>
      </c>
      <c r="G24" s="8">
        <v>192.63774633476186</v>
      </c>
      <c r="H24" s="8">
        <v>2.288531873707786</v>
      </c>
      <c r="I24" s="8">
        <v>39.762405699078997</v>
      </c>
      <c r="J24" s="7">
        <v>51.718917199927901</v>
      </c>
      <c r="K24" s="7">
        <v>0.64498963366735196</v>
      </c>
      <c r="L24" s="40"/>
      <c r="M24" s="36"/>
      <c r="N24" s="36"/>
    </row>
    <row r="25" spans="1:14" ht="12" customHeight="1" x14ac:dyDescent="0.25">
      <c r="A25" s="14">
        <f t="shared" si="0"/>
        <v>41536.375</v>
      </c>
      <c r="B25" s="12">
        <v>93.119800495570672</v>
      </c>
      <c r="C25" s="8">
        <v>5.1796007976949718E-5</v>
      </c>
      <c r="D25" s="8">
        <v>0.24340264200296222</v>
      </c>
      <c r="E25" s="8">
        <v>0.24345443801093916</v>
      </c>
      <c r="F25" s="8">
        <v>6.125586503859072</v>
      </c>
      <c r="G25" s="8">
        <v>193.3031220823176</v>
      </c>
      <c r="H25" s="8">
        <v>2.5609353226878353</v>
      </c>
      <c r="I25" s="8">
        <v>39.773525902245048</v>
      </c>
      <c r="J25" s="7">
        <v>51.729699609399454</v>
      </c>
      <c r="K25" s="7">
        <v>0.21565383470735996</v>
      </c>
      <c r="L25" s="40"/>
      <c r="M25" s="36"/>
      <c r="N25" s="36"/>
    </row>
    <row r="26" spans="1:14" ht="12" customHeight="1" x14ac:dyDescent="0.25">
      <c r="A26" s="14">
        <f t="shared" si="0"/>
        <v>41537.375</v>
      </c>
      <c r="B26" s="12">
        <v>92.763885021676202</v>
      </c>
      <c r="C26" s="8">
        <v>0</v>
      </c>
      <c r="D26" s="8">
        <v>0.18094111060959109</v>
      </c>
      <c r="E26" s="8">
        <v>0.18094111060959109</v>
      </c>
      <c r="F26" s="8">
        <v>6.1064188748666881</v>
      </c>
      <c r="G26" s="8">
        <v>203.44861059149321</v>
      </c>
      <c r="H26" s="8">
        <v>2.5702836071200714</v>
      </c>
      <c r="I26" s="8">
        <v>40.067084137056668</v>
      </c>
      <c r="J26" s="7">
        <v>51.918853042149948</v>
      </c>
      <c r="K26" s="7">
        <v>0.41151433566981926</v>
      </c>
      <c r="L26" s="40"/>
      <c r="M26" s="36"/>
      <c r="N26" s="36"/>
    </row>
    <row r="27" spans="1:14" ht="12" customHeight="1" x14ac:dyDescent="0.25">
      <c r="A27" s="14">
        <f t="shared" si="0"/>
        <v>41538.375</v>
      </c>
      <c r="B27" s="12">
        <v>92.369760854679043</v>
      </c>
      <c r="C27" s="8">
        <v>8.3960079739218316E-6</v>
      </c>
      <c r="D27" s="8">
        <v>0.14608472487423196</v>
      </c>
      <c r="E27" s="8">
        <v>0.14609312088220588</v>
      </c>
      <c r="F27" s="8">
        <v>6.0868087787546798</v>
      </c>
      <c r="G27" s="8">
        <v>214.45396762296636</v>
      </c>
      <c r="H27" s="8">
        <v>1.9279175016613701</v>
      </c>
      <c r="I27" s="8">
        <v>40.35768017320882</v>
      </c>
      <c r="J27" s="7">
        <v>52.093168184877065</v>
      </c>
      <c r="K27" s="7">
        <v>0.77811228536682397</v>
      </c>
      <c r="L27" s="40"/>
      <c r="M27" s="36"/>
      <c r="N27" s="36"/>
    </row>
    <row r="28" spans="1:14" ht="12" customHeight="1" x14ac:dyDescent="0.25">
      <c r="A28" s="14">
        <f t="shared" si="0"/>
        <v>41539.375</v>
      </c>
      <c r="B28" s="12">
        <v>92.366531603653428</v>
      </c>
      <c r="C28" s="8">
        <v>0</v>
      </c>
      <c r="D28" s="8">
        <v>0.13730962300488364</v>
      </c>
      <c r="E28" s="8">
        <v>0.13730962300488364</v>
      </c>
      <c r="F28" s="8">
        <v>6.1186450555958682</v>
      </c>
      <c r="G28" s="8">
        <v>213.51974645925554</v>
      </c>
      <c r="H28" s="8">
        <v>2.5071161702678917</v>
      </c>
      <c r="I28" s="8">
        <v>40.357716060033582</v>
      </c>
      <c r="J28" s="7">
        <v>52.097333665993062</v>
      </c>
      <c r="K28" s="7">
        <v>8.6928630732437548E-2</v>
      </c>
      <c r="L28" s="40"/>
      <c r="M28" s="36"/>
      <c r="N28" s="36"/>
    </row>
    <row r="29" spans="1:14" ht="12" customHeight="1" x14ac:dyDescent="0.25">
      <c r="A29" s="14">
        <f t="shared" si="0"/>
        <v>41540.375</v>
      </c>
      <c r="B29" s="12">
        <v>92.278137147815158</v>
      </c>
      <c r="C29" s="8">
        <v>0</v>
      </c>
      <c r="D29" s="8">
        <v>9.8261160730348823E-2</v>
      </c>
      <c r="E29" s="8">
        <v>9.8261160730348823E-2</v>
      </c>
      <c r="F29" s="8">
        <v>6.2214336088771569</v>
      </c>
      <c r="G29" s="8">
        <v>214.28432721067514</v>
      </c>
      <c r="H29" s="8">
        <v>2.3861040413333168</v>
      </c>
      <c r="I29" s="8">
        <v>40.417466850154135</v>
      </c>
      <c r="J29" s="7">
        <v>52.14806600252664</v>
      </c>
      <c r="K29" s="7">
        <v>9.5028744272585425E-2</v>
      </c>
      <c r="L29" s="40"/>
      <c r="M29" s="36"/>
      <c r="N29" s="36"/>
    </row>
    <row r="30" spans="1:14" ht="12" customHeight="1" x14ac:dyDescent="0.25">
      <c r="A30" s="14">
        <f t="shared" si="0"/>
        <v>41541.375</v>
      </c>
      <c r="B30" s="12">
        <v>92.249339221169222</v>
      </c>
      <c r="C30" s="8">
        <v>0</v>
      </c>
      <c r="D30" s="8">
        <v>0.10257774959713349</v>
      </c>
      <c r="E30" s="8">
        <v>0.10257774959713349</v>
      </c>
      <c r="F30" s="8">
        <v>6.2461328031374972</v>
      </c>
      <c r="G30" s="8">
        <v>214.33537161438903</v>
      </c>
      <c r="H30" s="8">
        <v>2.4417773054281291</v>
      </c>
      <c r="I30" s="8">
        <v>40.422667060108488</v>
      </c>
      <c r="J30" s="7">
        <v>52.14894361743945</v>
      </c>
      <c r="K30" s="7">
        <v>5.7209749300911369E-2</v>
      </c>
      <c r="L30" s="40"/>
      <c r="M30" s="36"/>
      <c r="N30" s="36"/>
    </row>
    <row r="31" spans="1:14" ht="12" customHeight="1" x14ac:dyDescent="0.25">
      <c r="A31" s="14">
        <f t="shared" si="0"/>
        <v>41542.375</v>
      </c>
      <c r="B31" s="12">
        <v>92.223117589938724</v>
      </c>
      <c r="C31" s="8">
        <v>0</v>
      </c>
      <c r="D31" s="8">
        <v>0.25402132777820596</v>
      </c>
      <c r="E31" s="8">
        <v>0.25402132777820596</v>
      </c>
      <c r="F31" s="8">
        <v>6.0690121720192014</v>
      </c>
      <c r="G31" s="8">
        <v>215.96400196550579</v>
      </c>
      <c r="H31" s="8">
        <v>2.3045607477678423</v>
      </c>
      <c r="I31" s="8">
        <v>40.350839545314408</v>
      </c>
      <c r="J31" s="7">
        <v>52.039739838501418</v>
      </c>
      <c r="K31" s="7">
        <v>0.28093563035803798</v>
      </c>
      <c r="L31" s="40"/>
      <c r="M31" s="36"/>
      <c r="N31" s="36"/>
    </row>
    <row r="32" spans="1:14" ht="12" customHeight="1" x14ac:dyDescent="0.25">
      <c r="A32" s="14">
        <f t="shared" si="0"/>
        <v>41543.375</v>
      </c>
      <c r="B32" s="12">
        <v>92.189959384545503</v>
      </c>
      <c r="C32" s="8">
        <v>0</v>
      </c>
      <c r="D32" s="8">
        <v>0.31062358268395091</v>
      </c>
      <c r="E32" s="8">
        <v>0.31062358268395091</v>
      </c>
      <c r="F32" s="8">
        <v>5.9649422134989143</v>
      </c>
      <c r="G32" s="8">
        <v>218.42201326866703</v>
      </c>
      <c r="H32" s="8">
        <v>2.4052043596911932</v>
      </c>
      <c r="I32" s="8">
        <v>40.354055410778543</v>
      </c>
      <c r="J32" s="7">
        <v>52.015093258062088</v>
      </c>
      <c r="K32" s="7">
        <v>0.12487449414205608</v>
      </c>
      <c r="L32" s="40"/>
      <c r="M32" s="36"/>
      <c r="N32" s="36"/>
    </row>
    <row r="33" spans="1:14" ht="12" customHeight="1" x14ac:dyDescent="0.25">
      <c r="A33" s="14">
        <f t="shared" si="0"/>
        <v>41544.375</v>
      </c>
      <c r="B33" s="12">
        <v>92.113295230461048</v>
      </c>
      <c r="C33" s="8">
        <v>0</v>
      </c>
      <c r="D33" s="8">
        <v>0.21287962071275365</v>
      </c>
      <c r="E33" s="8">
        <v>0.21287962071275365</v>
      </c>
      <c r="F33" s="8">
        <v>6.1159934931271369</v>
      </c>
      <c r="G33" s="8">
        <v>219.17056764789359</v>
      </c>
      <c r="H33" s="8">
        <v>2.4075942441557467</v>
      </c>
      <c r="I33" s="8">
        <v>40.448993293189552</v>
      </c>
      <c r="J33" s="7">
        <v>52.112102446048638</v>
      </c>
      <c r="K33" s="7">
        <v>0.33235521803630874</v>
      </c>
      <c r="L33" s="40"/>
      <c r="M33" s="36"/>
      <c r="N33" s="36"/>
    </row>
    <row r="34" spans="1:14" ht="12" customHeight="1" x14ac:dyDescent="0.25">
      <c r="A34" s="14">
        <f t="shared" si="0"/>
        <v>41545.375</v>
      </c>
      <c r="B34" s="12">
        <v>92.104506011987198</v>
      </c>
      <c r="C34" s="8">
        <v>0</v>
      </c>
      <c r="D34" s="8">
        <v>0.21078614502526544</v>
      </c>
      <c r="E34" s="8">
        <v>0.21078614502526544</v>
      </c>
      <c r="F34" s="8">
        <v>6.1258081878914981</v>
      </c>
      <c r="G34" s="8">
        <v>219.21513185584462</v>
      </c>
      <c r="H34" s="8">
        <v>2.4473725381285094</v>
      </c>
      <c r="I34" s="8">
        <v>40.453275968551303</v>
      </c>
      <c r="J34" s="7">
        <v>52.115413925475877</v>
      </c>
      <c r="K34" s="7">
        <v>0.26325161440690786</v>
      </c>
      <c r="L34" s="40"/>
      <c r="M34" s="36"/>
      <c r="N34" s="36"/>
    </row>
    <row r="35" spans="1:14" ht="12" customHeight="1" x14ac:dyDescent="0.25">
      <c r="A35" s="14">
        <f t="shared" si="0"/>
        <v>41546.375</v>
      </c>
      <c r="B35" s="12">
        <v>92.095484941440745</v>
      </c>
      <c r="C35" s="8">
        <v>0</v>
      </c>
      <c r="D35" s="8">
        <v>0.2083069722979147</v>
      </c>
      <c r="E35" s="8">
        <v>0.2083069722979147</v>
      </c>
      <c r="F35" s="8">
        <v>6.134722695702953</v>
      </c>
      <c r="G35" s="8">
        <v>219.29381755676792</v>
      </c>
      <c r="H35" s="8">
        <v>2.3973992352174531</v>
      </c>
      <c r="I35" s="8">
        <v>40.458383189204291</v>
      </c>
      <c r="J35" s="7">
        <v>52.119334813082411</v>
      </c>
      <c r="K35" s="7">
        <v>7.5218482162615369E-2</v>
      </c>
      <c r="L35" s="40"/>
      <c r="M35" s="36"/>
      <c r="N35" s="36"/>
    </row>
    <row r="36" spans="1:14" ht="12" customHeight="1" x14ac:dyDescent="0.25">
      <c r="A36" s="14">
        <f t="shared" si="0"/>
        <v>41547.375</v>
      </c>
      <c r="B36" s="12">
        <v>92.10335621294179</v>
      </c>
      <c r="C36" s="8">
        <v>0</v>
      </c>
      <c r="D36" s="8">
        <v>0.2067648027309241</v>
      </c>
      <c r="E36" s="8">
        <v>0.2067648027309241</v>
      </c>
      <c r="F36" s="8">
        <v>6.1294242681631026</v>
      </c>
      <c r="G36" s="8">
        <v>219.22702803938927</v>
      </c>
      <c r="H36" s="8">
        <v>2.3702214426186448</v>
      </c>
      <c r="I36" s="8">
        <v>40.456766964313601</v>
      </c>
      <c r="J36" s="7">
        <v>52.119157397649531</v>
      </c>
      <c r="K36" s="7">
        <v>0.40306259475898593</v>
      </c>
      <c r="L36" s="40"/>
      <c r="M36" s="36"/>
      <c r="N36" s="36"/>
    </row>
    <row r="37" spans="1:14" ht="12" customHeight="1" thickBot="1" x14ac:dyDescent="0.3">
      <c r="A37" s="14"/>
      <c r="B37" s="26"/>
      <c r="C37" s="27"/>
      <c r="D37" s="27"/>
      <c r="E37" s="8"/>
      <c r="F37" s="27"/>
      <c r="G37" s="27"/>
      <c r="H37" s="27"/>
      <c r="I37" s="27"/>
      <c r="J37" s="47"/>
      <c r="K37" s="47"/>
      <c r="L37" s="40"/>
      <c r="M37" s="36"/>
      <c r="N37" s="36"/>
    </row>
    <row r="38" spans="1:14" ht="17.25" customHeight="1" x14ac:dyDescent="0.25">
      <c r="A38" s="58" t="s">
        <v>26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MIN(B7:B36)</f>
        <v>91.706907888767489</v>
      </c>
      <c r="C40" s="31">
        <f>MIN(C7:C36)</f>
        <v>0</v>
      </c>
      <c r="D40" s="31">
        <f t="shared" ref="D40:K40" si="1">MIN(D7:D36)</f>
        <v>2.6212679550381889E-2</v>
      </c>
      <c r="E40" s="31">
        <f t="shared" si="1"/>
        <v>2.6225854772390676E-2</v>
      </c>
      <c r="F40" s="31">
        <f t="shared" si="1"/>
        <v>5.8070045013360243</v>
      </c>
      <c r="G40" s="31">
        <f t="shared" si="1"/>
        <v>192.63774633476186</v>
      </c>
      <c r="H40" s="31">
        <f t="shared" si="1"/>
        <v>1.5195081333594862</v>
      </c>
      <c r="I40" s="31">
        <f t="shared" si="1"/>
        <v>39.762405699078997</v>
      </c>
      <c r="J40" s="31">
        <f t="shared" si="1"/>
        <v>51.718917199927901</v>
      </c>
      <c r="K40" s="31">
        <f t="shared" si="1"/>
        <v>5.7209749300911369E-2</v>
      </c>
      <c r="L40" s="28"/>
    </row>
    <row r="41" spans="1:14" x14ac:dyDescent="0.25">
      <c r="A41" s="20" t="s">
        <v>18</v>
      </c>
      <c r="B41" s="32">
        <f>AVERAGE(B7:B37)</f>
        <v>92.170051965018061</v>
      </c>
      <c r="C41" s="32">
        <f t="shared" ref="C41:K41" si="2">AVERAGE(C7:C37)</f>
        <v>1.3339330601733613E-5</v>
      </c>
      <c r="D41" s="32">
        <f t="shared" si="2"/>
        <v>0.11541522082139938</v>
      </c>
      <c r="E41" s="32">
        <f t="shared" si="2"/>
        <v>0.11542856015200111</v>
      </c>
      <c r="F41" s="32">
        <f t="shared" si="2"/>
        <v>6.0622639705683294</v>
      </c>
      <c r="G41" s="32">
        <f t="shared" si="2"/>
        <v>218.43608250147511</v>
      </c>
      <c r="H41" s="32">
        <f t="shared" si="2"/>
        <v>2.1473677541189988</v>
      </c>
      <c r="I41" s="32">
        <f t="shared" si="2"/>
        <v>40.520858820076015</v>
      </c>
      <c r="J41" s="32">
        <f t="shared" si="2"/>
        <v>52.195496008968121</v>
      </c>
      <c r="K41" s="32">
        <f t="shared" si="2"/>
        <v>0.63299741959191425</v>
      </c>
      <c r="L41" s="28"/>
    </row>
    <row r="42" spans="1:14" x14ac:dyDescent="0.25">
      <c r="A42" s="21" t="s">
        <v>19</v>
      </c>
      <c r="B42" s="33">
        <f>MAX(B7:B36)</f>
        <v>93.128814836005702</v>
      </c>
      <c r="C42" s="33">
        <f>MAX(C7:C36)</f>
        <v>1.1524394447612588E-4</v>
      </c>
      <c r="D42" s="33">
        <f t="shared" ref="D42:K42" si="3">MAX(D7:D36)</f>
        <v>0.31062358268395091</v>
      </c>
      <c r="E42" s="33">
        <f t="shared" si="3"/>
        <v>0.31062358268395091</v>
      </c>
      <c r="F42" s="33">
        <f t="shared" si="3"/>
        <v>6.2461328031374972</v>
      </c>
      <c r="G42" s="33">
        <f t="shared" si="3"/>
        <v>230.27489488756424</v>
      </c>
      <c r="H42" s="33">
        <f t="shared" si="3"/>
        <v>2.5702836071200714</v>
      </c>
      <c r="I42" s="33">
        <f t="shared" si="3"/>
        <v>40.926695902073369</v>
      </c>
      <c r="J42" s="33">
        <f t="shared" si="3"/>
        <v>52.45613883303615</v>
      </c>
      <c r="K42" s="33">
        <f t="shared" si="3"/>
        <v>1.787628705142454</v>
      </c>
      <c r="L42" s="28"/>
    </row>
    <row r="43" spans="1:14" ht="15.75" thickBot="1" x14ac:dyDescent="0.3">
      <c r="A43" s="24" t="s">
        <v>25</v>
      </c>
      <c r="B43" s="34">
        <f>STDEV(B7:B37)</f>
        <v>0.38611349709541137</v>
      </c>
      <c r="C43" s="34">
        <f t="shared" ref="C43:K43" si="4">STDEV(C7:C37)</f>
        <v>2.7433093565990337E-5</v>
      </c>
      <c r="D43" s="34">
        <f t="shared" si="4"/>
        <v>8.7550894494713649E-2</v>
      </c>
      <c r="E43" s="34">
        <f t="shared" si="4"/>
        <v>8.7546293954195803E-2</v>
      </c>
      <c r="F43" s="34">
        <f t="shared" si="4"/>
        <v>0.11537389012965522</v>
      </c>
      <c r="G43" s="34">
        <f t="shared" si="4"/>
        <v>10.530369850403822</v>
      </c>
      <c r="H43" s="34">
        <f t="shared" si="4"/>
        <v>0.29414536335758351</v>
      </c>
      <c r="I43" s="34">
        <f t="shared" si="4"/>
        <v>0.33049138947217782</v>
      </c>
      <c r="J43" s="34">
        <f t="shared" si="4"/>
        <v>0.21193531725854933</v>
      </c>
      <c r="K43" s="34">
        <f t="shared" si="4"/>
        <v>0.5122584158857415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  <row r="46" spans="1:14" x14ac:dyDescent="0.25">
      <c r="A46" s="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25">
      <c r="A47" s="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4" x14ac:dyDescent="0.25">
      <c r="A48" s="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x14ac:dyDescent="0.25">
      <c r="A49" s="2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="60" zoomScaleNormal="100" workbookViewId="0">
      <selection sqref="A1:K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3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3" x14ac:dyDescent="0.25">
      <c r="A2" s="59" t="s">
        <v>0</v>
      </c>
      <c r="B2" s="61"/>
      <c r="C2" s="76" t="s">
        <v>27</v>
      </c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8" t="s">
        <v>29</v>
      </c>
      <c r="D3" s="79"/>
      <c r="E3" s="79"/>
      <c r="F3" s="79"/>
      <c r="G3" s="79"/>
      <c r="H3" s="79"/>
      <c r="I3" s="79"/>
      <c r="J3" s="79"/>
      <c r="K3" s="79"/>
    </row>
    <row r="4" spans="1:13" ht="15.75" thickBot="1" x14ac:dyDescent="0.3">
      <c r="A4" s="59" t="s">
        <v>2</v>
      </c>
      <c r="B4" s="59"/>
      <c r="C4" s="80" t="s">
        <v>9</v>
      </c>
      <c r="D4" s="8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41518.375</v>
      </c>
      <c r="B7" s="11">
        <v>92.701873779296875</v>
      </c>
      <c r="C7" s="10">
        <v>3.2099999953061342E-3</v>
      </c>
      <c r="D7" s="10">
        <v>0.29106700420379639</v>
      </c>
      <c r="E7" s="10">
        <v>0.29427700419910252</v>
      </c>
      <c r="F7" s="10">
        <v>6.2598471641540527</v>
      </c>
      <c r="G7" s="10">
        <v>213.68747558593748</v>
      </c>
      <c r="H7" s="10">
        <v>3.6018211224786607</v>
      </c>
      <c r="I7" s="10">
        <v>40.264236967829078</v>
      </c>
      <c r="J7" s="10">
        <v>52.022908316394023</v>
      </c>
      <c r="K7" s="10">
        <v>2.4987348700157539</v>
      </c>
    </row>
    <row r="8" spans="1:13" ht="12" customHeight="1" x14ac:dyDescent="0.25">
      <c r="A8" s="14">
        <f t="shared" ref="A8:A36" si="0">A7+1</f>
        <v>41519.375</v>
      </c>
      <c r="B8" s="12">
        <v>92.69500732421875</v>
      </c>
      <c r="C8" s="8">
        <v>0</v>
      </c>
      <c r="D8" s="7">
        <v>9.2323996126651764E-2</v>
      </c>
      <c r="E8" s="10">
        <v>9.2323996126651764E-2</v>
      </c>
      <c r="F8" s="8">
        <v>6.2663331031799316</v>
      </c>
      <c r="G8" s="8">
        <v>211.45389785766599</v>
      </c>
      <c r="H8" s="8">
        <v>3.4275395255196637</v>
      </c>
      <c r="I8" s="8">
        <v>40.155048070792326</v>
      </c>
      <c r="J8" s="7">
        <v>52.012847674071146</v>
      </c>
      <c r="K8" s="7">
        <v>1.5363245547597686</v>
      </c>
    </row>
    <row r="9" spans="1:13" ht="12" customHeight="1" x14ac:dyDescent="0.25">
      <c r="A9" s="14">
        <f t="shared" si="0"/>
        <v>41520.375</v>
      </c>
      <c r="B9" s="12">
        <v>92.673507690429687</v>
      </c>
      <c r="C9" s="8">
        <v>0</v>
      </c>
      <c r="D9" s="7">
        <v>0.12863899767398834</v>
      </c>
      <c r="E9" s="10">
        <v>0.12863899767398834</v>
      </c>
      <c r="F9" s="8">
        <v>6.3377838134765625</v>
      </c>
      <c r="G9" s="8">
        <v>247.91307296752927</v>
      </c>
      <c r="H9" s="8">
        <v>3.7180092167828387</v>
      </c>
      <c r="I9" s="8">
        <v>40.636160834935957</v>
      </c>
      <c r="J9" s="7">
        <v>52.285890413930659</v>
      </c>
      <c r="K9" s="7">
        <v>3.4964627916483852</v>
      </c>
    </row>
    <row r="10" spans="1:13" ht="12" customHeight="1" x14ac:dyDescent="0.25">
      <c r="A10" s="14">
        <f t="shared" si="0"/>
        <v>41521.375</v>
      </c>
      <c r="B10" s="12">
        <v>92.088218688964844</v>
      </c>
      <c r="C10" s="8">
        <v>0</v>
      </c>
      <c r="D10" s="7">
        <v>5.706699937582016E-2</v>
      </c>
      <c r="E10" s="10">
        <v>5.706699937582016E-2</v>
      </c>
      <c r="F10" s="8">
        <v>6.1941580772399902</v>
      </c>
      <c r="G10" s="8">
        <v>252.28046646118162</v>
      </c>
      <c r="H10" s="8">
        <v>3.1951640629076672</v>
      </c>
      <c r="I10" s="8">
        <v>40.748139309284831</v>
      </c>
      <c r="J10" s="7">
        <v>52.355687257098317</v>
      </c>
      <c r="K10" s="7">
        <v>3.2139205660014487</v>
      </c>
    </row>
    <row r="11" spans="1:13" ht="12" customHeight="1" x14ac:dyDescent="0.25">
      <c r="A11" s="14">
        <f t="shared" si="0"/>
        <v>41522.375</v>
      </c>
      <c r="B11" s="12">
        <v>92.076774597167969</v>
      </c>
      <c r="C11" s="8">
        <v>1.269999984651804E-2</v>
      </c>
      <c r="D11" s="7">
        <v>6.0612998902797699E-2</v>
      </c>
      <c r="E11" s="10">
        <v>7.3312998749315739E-2</v>
      </c>
      <c r="F11" s="8">
        <v>6.2713451385498047</v>
      </c>
      <c r="G11" s="8">
        <v>263.14536895751951</v>
      </c>
      <c r="H11" s="8">
        <v>3.1951640629076672</v>
      </c>
      <c r="I11" s="8">
        <v>40.750804560822438</v>
      </c>
      <c r="J11" s="7">
        <v>52.356947111494094</v>
      </c>
      <c r="K11" s="7">
        <v>2.6311765382877552</v>
      </c>
    </row>
    <row r="12" spans="1:13" ht="12" customHeight="1" x14ac:dyDescent="0.25">
      <c r="A12" s="14">
        <f t="shared" si="0"/>
        <v>41523.375</v>
      </c>
      <c r="B12" s="12">
        <v>92.085945129394531</v>
      </c>
      <c r="C12" s="8">
        <v>1.4632999897003174E-2</v>
      </c>
      <c r="D12" s="7">
        <v>5.8860998600721359E-2</v>
      </c>
      <c r="E12" s="10">
        <v>7.3493998497724533E-2</v>
      </c>
      <c r="F12" s="8">
        <v>6.1012659072875977</v>
      </c>
      <c r="G12" s="8">
        <v>261.48190155029295</v>
      </c>
      <c r="H12" s="8">
        <v>2.2656618494615026</v>
      </c>
      <c r="I12" s="8">
        <v>40.692223605524681</v>
      </c>
      <c r="J12" s="7">
        <v>52.315144505893016</v>
      </c>
      <c r="K12" s="7">
        <v>3.4964627916483852</v>
      </c>
    </row>
    <row r="13" spans="1:13" ht="12" customHeight="1" x14ac:dyDescent="0.25">
      <c r="A13" s="14">
        <f t="shared" si="0"/>
        <v>41524.375</v>
      </c>
      <c r="B13" s="12">
        <v>92.052459716796875</v>
      </c>
      <c r="C13" s="8">
        <v>0</v>
      </c>
      <c r="D13" s="8">
        <v>8.6667999625205994E-2</v>
      </c>
      <c r="E13" s="10">
        <v>8.6667999625205994E-2</v>
      </c>
      <c r="F13" s="8">
        <v>6.1367659568786621</v>
      </c>
      <c r="G13" s="8">
        <v>228.13927688598631</v>
      </c>
      <c r="H13" s="8">
        <v>2.6142250433794971</v>
      </c>
      <c r="I13" s="8">
        <v>40.83117599413508</v>
      </c>
      <c r="J13" s="7">
        <v>52.397526248385908</v>
      </c>
      <c r="K13" s="7">
        <v>3.2139205660014487</v>
      </c>
    </row>
    <row r="14" spans="1:13" ht="12" customHeight="1" x14ac:dyDescent="0.25">
      <c r="A14" s="14">
        <f t="shared" si="0"/>
        <v>41525.375</v>
      </c>
      <c r="B14" s="12">
        <v>91.94354248046875</v>
      </c>
      <c r="C14" s="8">
        <v>0</v>
      </c>
      <c r="D14" s="8">
        <v>5.8097999542951584E-2</v>
      </c>
      <c r="E14" s="10">
        <v>5.8097999542951584E-2</v>
      </c>
      <c r="F14" s="8">
        <v>5.8267478942871094</v>
      </c>
      <c r="G14" s="8">
        <v>228.75179138183591</v>
      </c>
      <c r="H14" s="8">
        <v>3.4856333911726627</v>
      </c>
      <c r="I14" s="8">
        <v>40.845430086829424</v>
      </c>
      <c r="J14" s="7">
        <v>52.403830068575552</v>
      </c>
      <c r="K14" s="7">
        <v>2.7371300447345783</v>
      </c>
    </row>
    <row r="15" spans="1:13" ht="12" customHeight="1" x14ac:dyDescent="0.25">
      <c r="A15" s="14">
        <f t="shared" si="0"/>
        <v>41526.375</v>
      </c>
      <c r="B15" s="12">
        <v>91.933708287115323</v>
      </c>
      <c r="C15" s="8">
        <v>0</v>
      </c>
      <c r="D15" s="8">
        <v>4.4204998761415482E-2</v>
      </c>
      <c r="E15" s="10">
        <v>4.4204998761415482E-2</v>
      </c>
      <c r="F15" s="8">
        <v>5.9993948936462402</v>
      </c>
      <c r="G15" s="8">
        <v>241.7917655944824</v>
      </c>
      <c r="H15" s="8">
        <v>3.7180092167828387</v>
      </c>
      <c r="I15" s="8">
        <v>40.93044524338422</v>
      </c>
      <c r="J15" s="7">
        <v>52.459149956718925</v>
      </c>
      <c r="K15" s="7">
        <v>2.4280991417747981</v>
      </c>
    </row>
    <row r="16" spans="1:13" ht="12" customHeight="1" x14ac:dyDescent="0.25">
      <c r="A16" s="14">
        <f t="shared" si="0"/>
        <v>41527.375</v>
      </c>
      <c r="B16" s="12">
        <v>91.731307983398438</v>
      </c>
      <c r="C16" s="8">
        <v>3.714999882504344E-3</v>
      </c>
      <c r="D16" s="8">
        <v>3.324500098824501E-2</v>
      </c>
      <c r="E16" s="10">
        <v>3.6960000870749354E-2</v>
      </c>
      <c r="F16" s="8">
        <v>6.0010471343994141</v>
      </c>
      <c r="G16" s="8">
        <v>267.85891523361204</v>
      </c>
      <c r="H16" s="8">
        <v>3.0208822844495802</v>
      </c>
      <c r="I16" s="8">
        <v>40.962855793652224</v>
      </c>
      <c r="J16" s="7">
        <v>52.47444104147911</v>
      </c>
      <c r="K16" s="7">
        <v>3.3198739006190494</v>
      </c>
    </row>
    <row r="17" spans="1:11" ht="12" customHeight="1" x14ac:dyDescent="0.25">
      <c r="A17" s="14">
        <f t="shared" si="0"/>
        <v>41528.375</v>
      </c>
      <c r="B17" s="12">
        <v>91.730087280273438</v>
      </c>
      <c r="C17" s="8">
        <v>8.1000002101063728E-3</v>
      </c>
      <c r="D17" s="8">
        <v>3.2813999801874161E-2</v>
      </c>
      <c r="E17" s="10">
        <v>4.0914000011980534E-2</v>
      </c>
      <c r="F17" s="8">
        <v>6.000432014465332</v>
      </c>
      <c r="G17" s="8">
        <v>250.31460037231443</v>
      </c>
      <c r="H17" s="8">
        <v>2.6142250433794971</v>
      </c>
      <c r="I17" s="8">
        <v>40.938322744515887</v>
      </c>
      <c r="J17" s="7">
        <v>52.460910114304355</v>
      </c>
      <c r="K17" s="7">
        <v>3.0108431694884912</v>
      </c>
    </row>
    <row r="18" spans="1:11" ht="12" customHeight="1" x14ac:dyDescent="0.25">
      <c r="A18" s="14">
        <f t="shared" si="0"/>
        <v>41529.375</v>
      </c>
      <c r="B18" s="12">
        <v>91.72149658203125</v>
      </c>
      <c r="C18" s="8">
        <v>0</v>
      </c>
      <c r="D18" s="8">
        <v>3.2147999852895737E-2</v>
      </c>
      <c r="E18" s="10">
        <v>3.2147999852895737E-2</v>
      </c>
      <c r="F18" s="8">
        <v>6.2539911270141602</v>
      </c>
      <c r="G18" s="8">
        <v>245.31950225830076</v>
      </c>
      <c r="H18" s="8">
        <v>3.6018211224786607</v>
      </c>
      <c r="I18" s="8">
        <v>41.05623510989588</v>
      </c>
      <c r="J18" s="7">
        <v>52.526558989208695</v>
      </c>
      <c r="K18" s="7">
        <v>2.5958587600818883</v>
      </c>
    </row>
    <row r="19" spans="1:11" ht="12" customHeight="1" x14ac:dyDescent="0.25">
      <c r="A19" s="14">
        <f t="shared" si="0"/>
        <v>41530.375</v>
      </c>
      <c r="B19" s="12">
        <v>91.768074035644531</v>
      </c>
      <c r="C19" s="8">
        <v>2.6449998840689659E-3</v>
      </c>
      <c r="D19" s="8">
        <v>3.255699947476387E-2</v>
      </c>
      <c r="E19" s="10">
        <v>3.5201999358832836E-2</v>
      </c>
      <c r="F19" s="8">
        <v>6.005037784576416</v>
      </c>
      <c r="G19" s="8">
        <v>256.95797767639158</v>
      </c>
      <c r="H19" s="8">
        <v>2.4980373120734987</v>
      </c>
      <c r="I19" s="8">
        <v>40.942461616357569</v>
      </c>
      <c r="J19" s="7">
        <v>52.464525941902316</v>
      </c>
      <c r="K19" s="7">
        <v>3.5317805698542521</v>
      </c>
    </row>
    <row r="20" spans="1:11" ht="12" customHeight="1" x14ac:dyDescent="0.25">
      <c r="A20" s="14">
        <f t="shared" si="0"/>
        <v>41531.375</v>
      </c>
      <c r="B20" s="12">
        <v>91.996772766113281</v>
      </c>
      <c r="C20" s="8">
        <v>0</v>
      </c>
      <c r="D20" s="8">
        <v>4.6153999865055084E-2</v>
      </c>
      <c r="E20" s="10">
        <v>4.6153999865055084E-2</v>
      </c>
      <c r="F20" s="8">
        <v>5.9906539916992187</v>
      </c>
      <c r="G20" s="8">
        <v>252.4248279571533</v>
      </c>
      <c r="H20" s="8">
        <v>2.7304129561845851</v>
      </c>
      <c r="I20" s="8">
        <v>40.928575928739235</v>
      </c>
      <c r="J20" s="7">
        <v>52.458281248453268</v>
      </c>
      <c r="K20" s="7">
        <v>2.5958587600818883</v>
      </c>
    </row>
    <row r="21" spans="1:11" ht="12" customHeight="1" x14ac:dyDescent="0.25">
      <c r="A21" s="14">
        <f t="shared" si="0"/>
        <v>41532.375</v>
      </c>
      <c r="B21" s="12">
        <v>91.990531921386719</v>
      </c>
      <c r="C21" s="8">
        <v>0</v>
      </c>
      <c r="D21" s="8">
        <v>4.4041000306606293E-2</v>
      </c>
      <c r="E21" s="10">
        <v>4.4041000306606293E-2</v>
      </c>
      <c r="F21" s="8">
        <v>5.8956899642944336</v>
      </c>
      <c r="G21" s="8">
        <v>228.75525131225584</v>
      </c>
      <c r="H21" s="8">
        <v>3.3113517942136657</v>
      </c>
      <c r="I21" s="8">
        <v>40.873638090304325</v>
      </c>
      <c r="J21" s="7">
        <v>52.423801262264412</v>
      </c>
      <c r="K21" s="7">
        <v>2.3927813635689312</v>
      </c>
    </row>
    <row r="22" spans="1:11" ht="12" customHeight="1" x14ac:dyDescent="0.25">
      <c r="A22" s="14">
        <f t="shared" si="0"/>
        <v>41533.375</v>
      </c>
      <c r="B22" s="12">
        <v>91.937576293945313</v>
      </c>
      <c r="C22" s="8">
        <v>4.5730001293122768E-3</v>
      </c>
      <c r="D22" s="8">
        <v>4.06389981508255E-2</v>
      </c>
      <c r="E22" s="10">
        <v>4.5211998280137777E-2</v>
      </c>
      <c r="F22" s="8">
        <v>6.063662052154541</v>
      </c>
      <c r="G22" s="8">
        <v>233.02884902954099</v>
      </c>
      <c r="H22" s="8">
        <v>2.9046945531435822</v>
      </c>
      <c r="I22" s="8">
        <v>40.963974653512722</v>
      </c>
      <c r="J22" s="7">
        <v>52.478989252294149</v>
      </c>
      <c r="K22" s="7">
        <v>2.7371300447345783</v>
      </c>
    </row>
    <row r="23" spans="1:11" ht="12" customHeight="1" x14ac:dyDescent="0.25">
      <c r="A23" s="14">
        <f t="shared" si="0"/>
        <v>41534.375</v>
      </c>
      <c r="B23" s="12">
        <v>93.091178894042969</v>
      </c>
      <c r="C23" s="8">
        <v>1.8240999430418015E-2</v>
      </c>
      <c r="D23" s="8">
        <v>0.25018399953842163</v>
      </c>
      <c r="E23" s="10">
        <v>0.26842499896883965</v>
      </c>
      <c r="F23" s="8">
        <v>6.0905637741088867</v>
      </c>
      <c r="G23" s="8">
        <v>262.02871837615965</v>
      </c>
      <c r="H23" s="8">
        <v>2.5561311777264981</v>
      </c>
      <c r="I23" s="8">
        <v>40.971670226211771</v>
      </c>
      <c r="J23" s="7">
        <v>52.483323697200895</v>
      </c>
      <c r="K23" s="7">
        <v>1.7658902849271261</v>
      </c>
    </row>
    <row r="24" spans="1:11" ht="12" customHeight="1" x14ac:dyDescent="0.25">
      <c r="A24" s="14">
        <f t="shared" si="0"/>
        <v>41535.375</v>
      </c>
      <c r="B24" s="12">
        <v>93.17657470703125</v>
      </c>
      <c r="C24" s="8">
        <v>0</v>
      </c>
      <c r="D24" s="8">
        <v>0.26331201195716858</v>
      </c>
      <c r="E24" s="10">
        <v>0.26331201195716858</v>
      </c>
      <c r="F24" s="8">
        <v>6.1511898040771484</v>
      </c>
      <c r="G24" s="8">
        <v>239.2891906738281</v>
      </c>
      <c r="H24" s="8">
        <v>3.8922908137418357</v>
      </c>
      <c r="I24" s="8">
        <v>39.837369189993964</v>
      </c>
      <c r="J24" s="7">
        <v>51.761599960437323</v>
      </c>
      <c r="K24" s="7">
        <v>2.3574635853630639</v>
      </c>
    </row>
    <row r="25" spans="1:11" ht="12" customHeight="1" x14ac:dyDescent="0.25">
      <c r="A25" s="14">
        <f t="shared" si="0"/>
        <v>41536.375</v>
      </c>
      <c r="B25" s="12">
        <v>93.146194458007813</v>
      </c>
      <c r="C25" s="8">
        <v>1.1610000394284725E-2</v>
      </c>
      <c r="D25" s="8">
        <v>0.25325098633766174</v>
      </c>
      <c r="E25" s="10">
        <v>0.26486098673194647</v>
      </c>
      <c r="F25" s="8">
        <v>6.1502180099487305</v>
      </c>
      <c r="G25" s="8">
        <v>250.12486686706541</v>
      </c>
      <c r="H25" s="8">
        <v>4.0665724107008332</v>
      </c>
      <c r="I25" s="8">
        <v>39.796403455182869</v>
      </c>
      <c r="J25" s="7">
        <v>51.745867699228086</v>
      </c>
      <c r="K25" s="7">
        <v>1.5010067765539012</v>
      </c>
    </row>
    <row r="26" spans="1:11" ht="12" customHeight="1" x14ac:dyDescent="0.25">
      <c r="A26" s="14">
        <f t="shared" si="0"/>
        <v>41537.375</v>
      </c>
      <c r="B26" s="12">
        <v>93.142784118652344</v>
      </c>
      <c r="C26" s="8">
        <v>0</v>
      </c>
      <c r="D26" s="8">
        <v>0.25873398780822754</v>
      </c>
      <c r="E26" s="10">
        <v>0.25873398780822754</v>
      </c>
      <c r="F26" s="8">
        <v>6.2020950317382813</v>
      </c>
      <c r="G26" s="8">
        <v>240.76440658569334</v>
      </c>
      <c r="H26" s="8">
        <v>3.8922908137418357</v>
      </c>
      <c r="I26" s="8">
        <v>40.396585354336032</v>
      </c>
      <c r="J26" s="7">
        <v>52.114645728533453</v>
      </c>
      <c r="K26" s="7">
        <v>1.9777971259915499</v>
      </c>
    </row>
    <row r="27" spans="1:11" ht="12" customHeight="1" x14ac:dyDescent="0.25">
      <c r="A27" s="14">
        <f t="shared" si="0"/>
        <v>41538.375</v>
      </c>
      <c r="B27" s="12">
        <v>92.405624389648437</v>
      </c>
      <c r="C27" s="8">
        <v>2.6589999906718731E-3</v>
      </c>
      <c r="D27" s="8">
        <v>0.1532289981842041</v>
      </c>
      <c r="E27" s="10">
        <v>0.15588799817487597</v>
      </c>
      <c r="F27" s="8">
        <v>6.1092228889465332</v>
      </c>
      <c r="G27" s="8">
        <v>260.15703239440916</v>
      </c>
      <c r="H27" s="8">
        <v>2.8466006874905831</v>
      </c>
      <c r="I27" s="8">
        <v>40.423242417922999</v>
      </c>
      <c r="J27" s="7">
        <v>52.130236995207426</v>
      </c>
      <c r="K27" s="7">
        <v>2.8077656011463121</v>
      </c>
    </row>
    <row r="28" spans="1:11" ht="12" customHeight="1" x14ac:dyDescent="0.25">
      <c r="A28" s="14">
        <f t="shared" si="0"/>
        <v>41539.375</v>
      </c>
      <c r="B28" s="12">
        <v>92.400527954101563</v>
      </c>
      <c r="C28" s="8">
        <v>0</v>
      </c>
      <c r="D28" s="8">
        <v>0.14538000524044037</v>
      </c>
      <c r="E28" s="10">
        <v>0.14538000524044037</v>
      </c>
      <c r="F28" s="8">
        <v>6.1427268981933594</v>
      </c>
      <c r="G28" s="8">
        <v>213.76545181274412</v>
      </c>
      <c r="H28" s="8">
        <v>4.0665724107008332</v>
      </c>
      <c r="I28" s="8">
        <v>40.367972560098593</v>
      </c>
      <c r="J28" s="7">
        <v>52.104716984324206</v>
      </c>
      <c r="K28" s="7">
        <v>2.8430833793521799</v>
      </c>
    </row>
    <row r="29" spans="1:11" ht="12" customHeight="1" x14ac:dyDescent="0.25">
      <c r="A29" s="14">
        <f t="shared" si="0"/>
        <v>41540.375</v>
      </c>
      <c r="B29" s="12">
        <v>92.372779846191406</v>
      </c>
      <c r="C29" s="8">
        <v>0</v>
      </c>
      <c r="D29" s="8">
        <v>0.13264925814868908</v>
      </c>
      <c r="E29" s="10">
        <v>0.13264925814868908</v>
      </c>
      <c r="F29" s="8">
        <v>6.2420721054077148</v>
      </c>
      <c r="G29" s="8">
        <v>214.45478668212888</v>
      </c>
      <c r="H29" s="8">
        <v>3.4275395255196637</v>
      </c>
      <c r="I29" s="8">
        <v>40.426066856839142</v>
      </c>
      <c r="J29" s="7">
        <v>52.153519286369637</v>
      </c>
      <c r="K29" s="7">
        <v>1.1919759595087323</v>
      </c>
    </row>
    <row r="30" spans="1:11" ht="12" customHeight="1" x14ac:dyDescent="0.25">
      <c r="A30" s="14">
        <f t="shared" si="0"/>
        <v>41541.375</v>
      </c>
      <c r="B30" s="12">
        <v>92.320709228515625</v>
      </c>
      <c r="C30" s="8">
        <v>0</v>
      </c>
      <c r="D30" s="8">
        <v>0.12360099703073502</v>
      </c>
      <c r="E30" s="10">
        <v>0.12360099703073502</v>
      </c>
      <c r="F30" s="8">
        <v>6.3498039245605469</v>
      </c>
      <c r="G30" s="8">
        <v>215.11300506591795</v>
      </c>
      <c r="H30" s="8">
        <v>3.7180092167828387</v>
      </c>
      <c r="I30" s="8">
        <v>40.470989535059324</v>
      </c>
      <c r="J30" s="7">
        <v>52.178234263938577</v>
      </c>
      <c r="K30" s="7">
        <v>0.90943356203257408</v>
      </c>
    </row>
    <row r="31" spans="1:11" ht="12" customHeight="1" x14ac:dyDescent="0.25">
      <c r="A31" s="14">
        <f t="shared" si="0"/>
        <v>41542.375</v>
      </c>
      <c r="B31" s="12">
        <v>92.342514038085938</v>
      </c>
      <c r="C31" s="8">
        <v>0</v>
      </c>
      <c r="D31" s="8">
        <v>0.37884598970413208</v>
      </c>
      <c r="E31" s="10">
        <v>0.37884598970413208</v>
      </c>
      <c r="F31" s="8">
        <v>6.2658867835998535</v>
      </c>
      <c r="G31" s="8">
        <v>218.70894088745115</v>
      </c>
      <c r="H31" s="8">
        <v>4.2408540076598307</v>
      </c>
      <c r="I31" s="8">
        <v>40.430992569151833</v>
      </c>
      <c r="J31" s="7">
        <v>52.15352383458044</v>
      </c>
      <c r="K31" s="7">
        <v>1.5981306666200359</v>
      </c>
    </row>
    <row r="32" spans="1:11" ht="12" customHeight="1" x14ac:dyDescent="0.25">
      <c r="A32" s="14">
        <f t="shared" si="0"/>
        <v>41543.375</v>
      </c>
      <c r="B32" s="12">
        <v>92.240997314453125</v>
      </c>
      <c r="C32" s="8">
        <v>0</v>
      </c>
      <c r="D32" s="8">
        <v>0.35135000944137573</v>
      </c>
      <c r="E32" s="10">
        <v>0.35135000944137573</v>
      </c>
      <c r="F32" s="8">
        <v>6.1132950782775879</v>
      </c>
      <c r="G32" s="8">
        <v>219.33746948242185</v>
      </c>
      <c r="H32" s="8">
        <v>3.7180092167828387</v>
      </c>
      <c r="I32" s="8">
        <v>40.44928092483913</v>
      </c>
      <c r="J32" s="7">
        <v>52.11120273294646</v>
      </c>
      <c r="K32" s="7">
        <v>0.7416739437254839</v>
      </c>
    </row>
    <row r="33" spans="1:11" ht="12" customHeight="1" x14ac:dyDescent="0.25">
      <c r="A33" s="14">
        <f t="shared" si="0"/>
        <v>41544.375</v>
      </c>
      <c r="B33" s="12">
        <v>92.19122314453125</v>
      </c>
      <c r="C33" s="8">
        <v>0</v>
      </c>
      <c r="D33" s="8">
        <v>0.21538400650024414</v>
      </c>
      <c r="E33" s="10">
        <v>0.21538400650024414</v>
      </c>
      <c r="F33" s="8">
        <v>6.5878391265869141</v>
      </c>
      <c r="G33" s="8">
        <v>222.59856643676756</v>
      </c>
      <c r="H33" s="8">
        <v>3.7180092167828387</v>
      </c>
      <c r="I33" s="8">
        <v>40.66772239386404</v>
      </c>
      <c r="J33" s="7">
        <v>52.231325528782584</v>
      </c>
      <c r="K33" s="7">
        <v>1.8100375076844597</v>
      </c>
    </row>
    <row r="34" spans="1:11" ht="12" customHeight="1" x14ac:dyDescent="0.25">
      <c r="A34" s="14">
        <f t="shared" si="0"/>
        <v>41545.375</v>
      </c>
      <c r="B34" s="12">
        <v>92.156936645507813</v>
      </c>
      <c r="C34" s="8">
        <v>0</v>
      </c>
      <c r="D34" s="8">
        <v>0.21274499595165253</v>
      </c>
      <c r="E34" s="10">
        <v>0.21274499595165253</v>
      </c>
      <c r="F34" s="8">
        <v>6.1516871452331543</v>
      </c>
      <c r="G34" s="8">
        <v>219.62179412841795</v>
      </c>
      <c r="H34" s="8">
        <v>3.6599153511298397</v>
      </c>
      <c r="I34" s="8">
        <v>40.466177528017006</v>
      </c>
      <c r="J34" s="7">
        <v>52.122441361870436</v>
      </c>
      <c r="K34" s="7">
        <v>1.4921773320024345</v>
      </c>
    </row>
    <row r="35" spans="1:11" ht="12" customHeight="1" x14ac:dyDescent="0.25">
      <c r="A35" s="14">
        <f t="shared" si="0"/>
        <v>41546.375</v>
      </c>
      <c r="B35" s="12">
        <v>92.173240661621094</v>
      </c>
      <c r="C35" s="8">
        <v>0</v>
      </c>
      <c r="D35" s="8">
        <v>0.21055300533771515</v>
      </c>
      <c r="E35" s="10">
        <v>0.21055300533771515</v>
      </c>
      <c r="F35" s="8">
        <v>6.157081127166748</v>
      </c>
      <c r="G35" s="8">
        <v>219.58603515624998</v>
      </c>
      <c r="H35" s="8">
        <v>3.6018211224786607</v>
      </c>
      <c r="I35" s="8">
        <v>40.468101421191776</v>
      </c>
      <c r="J35" s="7">
        <v>52.124647244115735</v>
      </c>
      <c r="K35" s="7">
        <v>0.98006911844430822</v>
      </c>
    </row>
    <row r="36" spans="1:11" ht="12" customHeight="1" x14ac:dyDescent="0.25">
      <c r="A36" s="14">
        <f t="shared" si="0"/>
        <v>41547.375</v>
      </c>
      <c r="B36" s="12">
        <v>92.119819641113281</v>
      </c>
      <c r="C36" s="8">
        <v>0</v>
      </c>
      <c r="D36" s="8">
        <v>0.20737800002098083</v>
      </c>
      <c r="E36" s="10">
        <v>0.20737800002098083</v>
      </c>
      <c r="F36" s="8">
        <v>6.1417150497436523</v>
      </c>
      <c r="G36" s="8">
        <v>219.3707565307617</v>
      </c>
      <c r="H36" s="8">
        <v>3.5437272568256617</v>
      </c>
      <c r="I36" s="8">
        <v>40.458227255512313</v>
      </c>
      <c r="J36" s="7">
        <v>52.119685146116517</v>
      </c>
      <c r="K36" s="7">
        <v>2.0484328542325057</v>
      </c>
    </row>
    <row r="37" spans="1:11" ht="12" customHeight="1" thickBot="1" x14ac:dyDescent="0.3">
      <c r="A37" s="14"/>
      <c r="B37" s="13"/>
      <c r="C37" s="9"/>
      <c r="D37" s="9"/>
      <c r="E37" s="10"/>
      <c r="F37" s="9"/>
      <c r="G37" s="9"/>
      <c r="H37" s="9"/>
      <c r="I37" s="9"/>
      <c r="J37" s="46"/>
      <c r="K37" s="46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MAX(B7:B36)</f>
        <v>93.17657470703125</v>
      </c>
      <c r="C39" s="35">
        <f t="shared" ref="C39:K39" si="1">MAX(C7:C36)</f>
        <v>1.8240999430418015E-2</v>
      </c>
      <c r="D39" s="35">
        <f t="shared" si="1"/>
        <v>0.37884598970413208</v>
      </c>
      <c r="E39" s="35">
        <f t="shared" si="1"/>
        <v>0.37884598970413208</v>
      </c>
      <c r="F39" s="35">
        <f t="shared" si="1"/>
        <v>6.5878391265869141</v>
      </c>
      <c r="G39" s="35">
        <f t="shared" si="1"/>
        <v>267.85891523361204</v>
      </c>
      <c r="H39" s="35">
        <f t="shared" si="1"/>
        <v>4.2408540076598307</v>
      </c>
      <c r="I39" s="35">
        <f t="shared" si="1"/>
        <v>41.05623510989588</v>
      </c>
      <c r="J39" s="35">
        <f t="shared" si="1"/>
        <v>52.526558989208695</v>
      </c>
      <c r="K39" s="35">
        <f t="shared" si="1"/>
        <v>3.5317805698542521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4"/>
      <c r="C41" s="65"/>
      <c r="D41" s="65"/>
      <c r="E41" s="65"/>
      <c r="F41" s="65"/>
      <c r="G41" s="65"/>
      <c r="H41" s="65"/>
      <c r="I41" s="65"/>
      <c r="J41" s="65"/>
      <c r="K41" s="66"/>
    </row>
    <row r="42" spans="1:11" x14ac:dyDescent="0.25">
      <c r="A42" s="2"/>
      <c r="B42" s="67"/>
      <c r="C42" s="68"/>
      <c r="D42" s="68"/>
      <c r="E42" s="68"/>
      <c r="F42" s="68"/>
      <c r="G42" s="68"/>
      <c r="H42" s="68"/>
      <c r="I42" s="68"/>
      <c r="J42" s="68"/>
      <c r="K42" s="69"/>
    </row>
    <row r="43" spans="1:11" x14ac:dyDescent="0.25">
      <c r="A43" s="2"/>
      <c r="B43" s="67"/>
      <c r="C43" s="68"/>
      <c r="D43" s="68"/>
      <c r="E43" s="68"/>
      <c r="F43" s="68"/>
      <c r="G43" s="68"/>
      <c r="H43" s="68"/>
      <c r="I43" s="68"/>
      <c r="J43" s="68"/>
      <c r="K43" s="69"/>
    </row>
    <row r="44" spans="1:11" x14ac:dyDescent="0.25">
      <c r="A44" s="2"/>
      <c r="B44" s="67"/>
      <c r="C44" s="68"/>
      <c r="D44" s="68"/>
      <c r="E44" s="68"/>
      <c r="F44" s="68"/>
      <c r="G44" s="68"/>
      <c r="H44" s="68"/>
      <c r="I44" s="68"/>
      <c r="J44" s="68"/>
      <c r="K44" s="69"/>
    </row>
    <row r="45" spans="1:11" x14ac:dyDescent="0.25">
      <c r="A45" s="2"/>
      <c r="B45" s="70"/>
      <c r="C45" s="71"/>
      <c r="D45" s="71"/>
      <c r="E45" s="71"/>
      <c r="F45" s="71"/>
      <c r="G45" s="71"/>
      <c r="H45" s="71"/>
      <c r="I45" s="71"/>
      <c r="J45" s="71"/>
      <c r="K45" s="72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="60" zoomScaleNormal="100" workbookViewId="0">
      <selection sqref="A1:K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0" t="s">
        <v>22</v>
      </c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3" x14ac:dyDescent="0.25">
      <c r="A2" s="59" t="s">
        <v>0</v>
      </c>
      <c r="B2" s="61"/>
      <c r="C2" s="76" t="s">
        <v>27</v>
      </c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8" t="s">
        <v>29</v>
      </c>
      <c r="D3" s="79"/>
      <c r="E3" s="79"/>
      <c r="F3" s="79"/>
      <c r="G3" s="79"/>
      <c r="H3" s="79"/>
      <c r="I3" s="79"/>
      <c r="J3" s="79"/>
      <c r="K3" s="79"/>
    </row>
    <row r="4" spans="1:13" ht="15.75" thickBot="1" x14ac:dyDescent="0.3">
      <c r="A4" s="59" t="s">
        <v>2</v>
      </c>
      <c r="B4" s="59"/>
      <c r="C4" s="80" t="s">
        <v>9</v>
      </c>
      <c r="D4" s="8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41518.375</v>
      </c>
      <c r="B7" s="11">
        <v>92.352951049804688</v>
      </c>
      <c r="C7" s="10">
        <v>0</v>
      </c>
      <c r="D7" s="10">
        <v>8.9279003441333771E-2</v>
      </c>
      <c r="E7" s="10">
        <v>8.9279003441333771E-2</v>
      </c>
      <c r="F7" s="10">
        <v>6.0856361389160156</v>
      </c>
      <c r="G7" s="10">
        <v>201.98102416992185</v>
      </c>
      <c r="H7" s="10">
        <v>1.0456900355017078</v>
      </c>
      <c r="I7" s="10">
        <v>40.129132365568196</v>
      </c>
      <c r="J7" s="10">
        <v>51.916230031727174</v>
      </c>
      <c r="K7" s="10">
        <v>0</v>
      </c>
    </row>
    <row r="8" spans="1:13" ht="12" customHeight="1" x14ac:dyDescent="0.25">
      <c r="A8" s="14">
        <f t="shared" ref="A8:A36" si="0">A7+1</f>
        <v>41519.375</v>
      </c>
      <c r="B8" s="12">
        <v>92.654350280761719</v>
      </c>
      <c r="C8" s="8">
        <v>0</v>
      </c>
      <c r="D8" s="7">
        <v>8.3557002246379852E-2</v>
      </c>
      <c r="E8" s="8">
        <v>8.3557002246379852E-2</v>
      </c>
      <c r="F8" s="8">
        <v>6.2242259979248047</v>
      </c>
      <c r="G8" s="8">
        <v>201.9378723144531</v>
      </c>
      <c r="H8" s="8">
        <v>1.0456900355017078</v>
      </c>
      <c r="I8" s="8">
        <v>40.133898890502365</v>
      </c>
      <c r="J8" s="7">
        <v>51.997943187230248</v>
      </c>
      <c r="K8" s="7">
        <v>0</v>
      </c>
    </row>
    <row r="9" spans="1:13" ht="12" customHeight="1" x14ac:dyDescent="0.25">
      <c r="A9" s="14">
        <f t="shared" si="0"/>
        <v>41520.375</v>
      </c>
      <c r="B9" s="12">
        <v>92.085326688470502</v>
      </c>
      <c r="C9" s="8">
        <v>0</v>
      </c>
      <c r="D9" s="7">
        <v>5.4157000035047531E-2</v>
      </c>
      <c r="E9" s="8">
        <v>5.4157000035047531E-2</v>
      </c>
      <c r="F9" s="8">
        <v>6.0211658477783203</v>
      </c>
      <c r="G9" s="8">
        <v>202.24518432617185</v>
      </c>
      <c r="H9" s="8">
        <v>1.1618778575572508</v>
      </c>
      <c r="I9" s="8">
        <v>40.133726058491398</v>
      </c>
      <c r="J9" s="7">
        <v>51.982088124329003</v>
      </c>
      <c r="K9" s="7">
        <v>0</v>
      </c>
    </row>
    <row r="10" spans="1:13" ht="12" customHeight="1" x14ac:dyDescent="0.25">
      <c r="A10" s="14">
        <f t="shared" si="0"/>
        <v>41521.375</v>
      </c>
      <c r="B10" s="12">
        <v>91.870460510253906</v>
      </c>
      <c r="C10" s="8">
        <v>0</v>
      </c>
      <c r="D10" s="7">
        <v>3.4967999905347824E-2</v>
      </c>
      <c r="E10" s="8">
        <v>3.4967999905347824E-2</v>
      </c>
      <c r="F10" s="8">
        <v>6.0260758399963379</v>
      </c>
      <c r="G10" s="8">
        <v>221.1911911010742</v>
      </c>
      <c r="H10" s="8">
        <v>1.1037839011547068</v>
      </c>
      <c r="I10" s="8">
        <v>40.635002565260621</v>
      </c>
      <c r="J10" s="7">
        <v>52.284807939756682</v>
      </c>
      <c r="K10" s="7">
        <v>0</v>
      </c>
    </row>
    <row r="11" spans="1:13" ht="12" customHeight="1" x14ac:dyDescent="0.25">
      <c r="A11" s="14">
        <f t="shared" si="0"/>
        <v>41522.375</v>
      </c>
      <c r="B11" s="12">
        <v>91.802696228027344</v>
      </c>
      <c r="C11" s="8">
        <v>0</v>
      </c>
      <c r="D11" s="7">
        <v>3.4954998642206192E-2</v>
      </c>
      <c r="E11" s="8">
        <v>3.4954998642206192E-2</v>
      </c>
      <c r="F11" s="8">
        <v>6.0440959930419922</v>
      </c>
      <c r="G11" s="8">
        <v>221.00142898559568</v>
      </c>
      <c r="H11" s="8">
        <v>0.98759616984870868</v>
      </c>
      <c r="I11" s="8">
        <v>40.640633250249643</v>
      </c>
      <c r="J11" s="7">
        <v>52.287054755899312</v>
      </c>
      <c r="K11" s="7">
        <v>0</v>
      </c>
    </row>
    <row r="12" spans="1:13" ht="12" customHeight="1" x14ac:dyDescent="0.25">
      <c r="A12" s="14">
        <f t="shared" si="0"/>
        <v>41523.375</v>
      </c>
      <c r="B12" s="12">
        <v>91.974586486816406</v>
      </c>
      <c r="C12" s="8">
        <v>0</v>
      </c>
      <c r="D12" s="7">
        <v>4.7228001058101654E-2</v>
      </c>
      <c r="E12" s="8">
        <v>4.7228001058101654E-2</v>
      </c>
      <c r="F12" s="8">
        <v>6.0376138687133789</v>
      </c>
      <c r="G12" s="8">
        <v>221.15095367431638</v>
      </c>
      <c r="H12" s="8">
        <v>0.98759616984870868</v>
      </c>
      <c r="I12" s="8">
        <v>40.641410994299015</v>
      </c>
      <c r="J12" s="7">
        <v>52.291384652595234</v>
      </c>
      <c r="K12" s="7">
        <v>0</v>
      </c>
    </row>
    <row r="13" spans="1:13" ht="12" customHeight="1" x14ac:dyDescent="0.25">
      <c r="A13" s="14">
        <f t="shared" si="0"/>
        <v>41524.375</v>
      </c>
      <c r="B13" s="12">
        <v>91.893798828125</v>
      </c>
      <c r="C13" s="8">
        <v>0</v>
      </c>
      <c r="D13" s="8">
        <v>3.7742998450994492E-2</v>
      </c>
      <c r="E13" s="8">
        <v>3.7742998450994492E-2</v>
      </c>
      <c r="F13" s="8">
        <v>5.8103718757629395</v>
      </c>
      <c r="G13" s="8">
        <v>221.41583480834959</v>
      </c>
      <c r="H13" s="8">
        <v>0.98759616984870868</v>
      </c>
      <c r="I13" s="8">
        <v>40.64399892625277</v>
      </c>
      <c r="J13" s="7">
        <v>52.27824941976138</v>
      </c>
      <c r="K13" s="7">
        <v>0</v>
      </c>
    </row>
    <row r="14" spans="1:13" ht="12" customHeight="1" x14ac:dyDescent="0.25">
      <c r="A14" s="14">
        <f t="shared" si="0"/>
        <v>41525.375</v>
      </c>
      <c r="B14" s="12">
        <v>91.909370075448294</v>
      </c>
      <c r="C14" s="8">
        <v>0</v>
      </c>
      <c r="D14" s="8">
        <v>4.2201999574899673E-2</v>
      </c>
      <c r="E14" s="8">
        <v>4.2201999574899673E-2</v>
      </c>
      <c r="F14" s="8">
        <v>5.7815790176391602</v>
      </c>
      <c r="G14" s="8">
        <v>228.00057449340818</v>
      </c>
      <c r="H14" s="8">
        <v>1.1618778575572508</v>
      </c>
      <c r="I14" s="8">
        <v>40.824021658523016</v>
      </c>
      <c r="J14" s="7">
        <v>52.386578704954097</v>
      </c>
      <c r="K14" s="7">
        <v>0</v>
      </c>
    </row>
    <row r="15" spans="1:13" ht="12" customHeight="1" x14ac:dyDescent="0.25">
      <c r="A15" s="14">
        <f t="shared" si="0"/>
        <v>41526.375</v>
      </c>
      <c r="B15" s="12">
        <v>91.706817626953125</v>
      </c>
      <c r="C15" s="8">
        <v>0</v>
      </c>
      <c r="D15" s="8">
        <v>2.4149999022483826E-2</v>
      </c>
      <c r="E15" s="8">
        <v>2.4149999022483826E-2</v>
      </c>
      <c r="F15" s="8">
        <v>5.8162899017333984</v>
      </c>
      <c r="G15" s="8">
        <v>228.06805648803709</v>
      </c>
      <c r="H15" s="8">
        <v>1.1618778575572508</v>
      </c>
      <c r="I15" s="8">
        <v>40.828365199851383</v>
      </c>
      <c r="J15" s="7">
        <v>52.394815514740138</v>
      </c>
      <c r="K15" s="7">
        <v>0</v>
      </c>
    </row>
    <row r="16" spans="1:13" ht="12" customHeight="1" x14ac:dyDescent="0.25">
      <c r="A16" s="14">
        <f t="shared" si="0"/>
        <v>41527.375</v>
      </c>
      <c r="B16" s="12">
        <v>91.68170166015625</v>
      </c>
      <c r="C16" s="8">
        <v>0</v>
      </c>
      <c r="D16" s="8">
        <v>2.4521000683307648E-2</v>
      </c>
      <c r="E16" s="8">
        <v>2.4521000683307648E-2</v>
      </c>
      <c r="F16" s="8">
        <v>5.9767680168151855</v>
      </c>
      <c r="G16" s="8">
        <v>229.25963439941404</v>
      </c>
      <c r="H16" s="8">
        <v>0.92950230419570967</v>
      </c>
      <c r="I16" s="8">
        <v>40.916823351993173</v>
      </c>
      <c r="J16" s="7">
        <v>52.450189981413295</v>
      </c>
      <c r="K16" s="7">
        <v>0</v>
      </c>
    </row>
    <row r="17" spans="1:11" ht="12" customHeight="1" x14ac:dyDescent="0.25">
      <c r="A17" s="14">
        <f t="shared" si="0"/>
        <v>41528.375</v>
      </c>
      <c r="B17" s="12">
        <v>91.696746826171875</v>
      </c>
      <c r="C17" s="8">
        <v>0</v>
      </c>
      <c r="D17" s="8">
        <v>2.4608999490737915E-2</v>
      </c>
      <c r="E17" s="8">
        <v>2.4608999490737915E-2</v>
      </c>
      <c r="F17" s="8">
        <v>5.9781689643859863</v>
      </c>
      <c r="G17" s="8">
        <v>229.24853744506834</v>
      </c>
      <c r="H17" s="8">
        <v>1.1618778575572508</v>
      </c>
      <c r="I17" s="8">
        <v>40.916677809247084</v>
      </c>
      <c r="J17" s="7">
        <v>52.45044468121894</v>
      </c>
      <c r="K17" s="7">
        <v>0</v>
      </c>
    </row>
    <row r="18" spans="1:11" ht="12" customHeight="1" x14ac:dyDescent="0.25">
      <c r="A18" s="14">
        <f t="shared" si="0"/>
        <v>41529.375</v>
      </c>
      <c r="B18" s="12">
        <v>91.359504699707031</v>
      </c>
      <c r="C18" s="8">
        <v>0</v>
      </c>
      <c r="D18" s="8">
        <v>2.3610999807715416E-2</v>
      </c>
      <c r="E18" s="8">
        <v>2.3610999807715416E-2</v>
      </c>
      <c r="F18" s="8">
        <v>5.9830780029296875</v>
      </c>
      <c r="G18" s="8">
        <v>229.30772628784177</v>
      </c>
      <c r="H18" s="8">
        <v>1.1037839011547068</v>
      </c>
      <c r="I18" s="8">
        <v>40.920925838148335</v>
      </c>
      <c r="J18" s="7">
        <v>52.452213935225991</v>
      </c>
      <c r="K18" s="7">
        <v>0</v>
      </c>
    </row>
    <row r="19" spans="1:11" ht="12" customHeight="1" x14ac:dyDescent="0.25">
      <c r="A19" s="14">
        <f t="shared" si="0"/>
        <v>41530.375</v>
      </c>
      <c r="B19" s="12">
        <v>91.700225830078125</v>
      </c>
      <c r="C19" s="8">
        <v>0</v>
      </c>
      <c r="D19" s="8">
        <v>2.3832999169826508E-2</v>
      </c>
      <c r="E19" s="8">
        <v>2.3832999169826508E-2</v>
      </c>
      <c r="F19" s="8">
        <v>5.9507460594177246</v>
      </c>
      <c r="G19" s="8">
        <v>228.90979995727537</v>
      </c>
      <c r="H19" s="8">
        <v>1.1618778575572508</v>
      </c>
      <c r="I19" s="8">
        <v>40.901746033141301</v>
      </c>
      <c r="J19" s="7">
        <v>52.439992892765972</v>
      </c>
      <c r="K19" s="7">
        <v>0</v>
      </c>
    </row>
    <row r="20" spans="1:11" ht="12" customHeight="1" x14ac:dyDescent="0.25">
      <c r="A20" s="14">
        <f t="shared" si="0"/>
        <v>41531.375</v>
      </c>
      <c r="B20" s="12">
        <v>91.712409973144531</v>
      </c>
      <c r="C20" s="8">
        <v>0</v>
      </c>
      <c r="D20" s="8">
        <v>2.3688999935984612E-2</v>
      </c>
      <c r="E20" s="8">
        <v>2.3688999935984612E-2</v>
      </c>
      <c r="F20" s="8">
        <v>5.7736001014709473</v>
      </c>
      <c r="G20" s="8">
        <v>227.64170303344724</v>
      </c>
      <c r="H20" s="8">
        <v>1.2199717232102498</v>
      </c>
      <c r="I20" s="8">
        <v>40.803500131325535</v>
      </c>
      <c r="J20" s="7">
        <v>52.380675127316167</v>
      </c>
      <c r="K20" s="7">
        <v>0</v>
      </c>
    </row>
    <row r="21" spans="1:11" ht="12" customHeight="1" x14ac:dyDescent="0.25">
      <c r="A21" s="14">
        <f t="shared" si="0"/>
        <v>41532.375</v>
      </c>
      <c r="B21" s="12">
        <v>91.834808349609375</v>
      </c>
      <c r="C21" s="8">
        <v>0</v>
      </c>
      <c r="D21" s="8">
        <v>3.3879999071359634E-2</v>
      </c>
      <c r="E21" s="8">
        <v>3.3879999071359634E-2</v>
      </c>
      <c r="F21" s="8">
        <v>5.7817659378051758</v>
      </c>
      <c r="G21" s="8">
        <v>227.67683258056638</v>
      </c>
      <c r="H21" s="8">
        <v>1.2199717232102498</v>
      </c>
      <c r="I21" s="8">
        <v>40.807861865497173</v>
      </c>
      <c r="J21" s="7">
        <v>52.384941349060675</v>
      </c>
      <c r="K21" s="7">
        <v>0</v>
      </c>
    </row>
    <row r="22" spans="1:11" ht="12" customHeight="1" x14ac:dyDescent="0.25">
      <c r="A22" s="14">
        <f t="shared" si="0"/>
        <v>41533.375</v>
      </c>
      <c r="B22" s="12">
        <v>91.618850708007812</v>
      </c>
      <c r="C22" s="8">
        <v>0</v>
      </c>
      <c r="D22" s="8">
        <v>1.8879000097513199E-2</v>
      </c>
      <c r="E22" s="8">
        <v>1.8879000097513199E-2</v>
      </c>
      <c r="F22" s="8">
        <v>5.8192338943481445</v>
      </c>
      <c r="G22" s="8">
        <v>227.97972717285154</v>
      </c>
      <c r="H22" s="8">
        <v>1.2780655888632491</v>
      </c>
      <c r="I22" s="8">
        <v>40.82801498761863</v>
      </c>
      <c r="J22" s="7">
        <v>52.396402840314586</v>
      </c>
      <c r="K22" s="7">
        <v>0</v>
      </c>
    </row>
    <row r="23" spans="1:11" ht="12" customHeight="1" x14ac:dyDescent="0.25">
      <c r="A23" s="14">
        <f t="shared" si="0"/>
        <v>41534.375</v>
      </c>
      <c r="B23" s="12">
        <v>91.601036071777344</v>
      </c>
      <c r="C23" s="8">
        <v>0</v>
      </c>
      <c r="D23" s="8">
        <v>2.0431000739336014E-2</v>
      </c>
      <c r="E23" s="8">
        <v>2.0431000739336014E-2</v>
      </c>
      <c r="F23" s="8">
        <v>5.9299588203430176</v>
      </c>
      <c r="G23" s="8">
        <v>194.38254394531248</v>
      </c>
      <c r="H23" s="8">
        <v>1.1618778575572508</v>
      </c>
      <c r="I23" s="8">
        <v>39.808547178059037</v>
      </c>
      <c r="J23" s="7">
        <v>51.745635740476509</v>
      </c>
      <c r="K23" s="7">
        <v>0</v>
      </c>
    </row>
    <row r="24" spans="1:11" ht="12" customHeight="1" x14ac:dyDescent="0.25">
      <c r="A24" s="14">
        <f t="shared" si="0"/>
        <v>41535.375</v>
      </c>
      <c r="B24" s="12">
        <v>93.048118591308594</v>
      </c>
      <c r="C24" s="8">
        <v>0</v>
      </c>
      <c r="D24" s="8">
        <v>0.24425399303436279</v>
      </c>
      <c r="E24" s="8">
        <v>0.24425399303436279</v>
      </c>
      <c r="F24" s="8">
        <v>6.0776257514953613</v>
      </c>
      <c r="G24" s="8">
        <v>191.19774475097654</v>
      </c>
      <c r="H24" s="8">
        <v>1.2199717232102498</v>
      </c>
      <c r="I24" s="8">
        <v>39.736935598776171</v>
      </c>
      <c r="J24" s="7">
        <v>51.70040833213173</v>
      </c>
      <c r="K24" s="7">
        <v>0</v>
      </c>
    </row>
    <row r="25" spans="1:11" ht="12" customHeight="1" x14ac:dyDescent="0.25">
      <c r="A25" s="14">
        <f t="shared" si="0"/>
        <v>41536.375</v>
      </c>
      <c r="B25" s="12">
        <v>93.086784362792969</v>
      </c>
      <c r="C25" s="8">
        <v>0</v>
      </c>
      <c r="D25" s="8">
        <v>0.23474499583244324</v>
      </c>
      <c r="E25" s="8">
        <v>0.23474499583244324</v>
      </c>
      <c r="F25" s="8">
        <v>6.0961170196533203</v>
      </c>
      <c r="G25" s="8">
        <v>192.1277145385742</v>
      </c>
      <c r="H25" s="8">
        <v>1.3361595452657928</v>
      </c>
      <c r="I25" s="8">
        <v>39.760049606138232</v>
      </c>
      <c r="J25" s="7">
        <v>51.71901961078688</v>
      </c>
      <c r="K25" s="7">
        <v>0</v>
      </c>
    </row>
    <row r="26" spans="1:11" ht="12" customHeight="1" x14ac:dyDescent="0.25">
      <c r="A26" s="14">
        <f t="shared" si="0"/>
        <v>41537.375</v>
      </c>
      <c r="B26" s="12">
        <v>92.310401916503906</v>
      </c>
      <c r="C26" s="8">
        <v>0</v>
      </c>
      <c r="D26" s="8">
        <v>0.13960699737071991</v>
      </c>
      <c r="E26" s="8">
        <v>0.13960699737071991</v>
      </c>
      <c r="F26" s="8">
        <v>6.0414009094238281</v>
      </c>
      <c r="G26" s="8">
        <v>192.24806823730466</v>
      </c>
      <c r="H26" s="8">
        <v>1.3361595452657928</v>
      </c>
      <c r="I26" s="8">
        <v>39.770947119251069</v>
      </c>
      <c r="J26" s="7">
        <v>51.72894380678531</v>
      </c>
      <c r="K26" s="7">
        <v>0</v>
      </c>
    </row>
    <row r="27" spans="1:11" ht="12" customHeight="1" x14ac:dyDescent="0.25">
      <c r="A27" s="14">
        <f t="shared" si="0"/>
        <v>41538.375</v>
      </c>
      <c r="B27" s="12">
        <v>92.275749206542969</v>
      </c>
      <c r="C27" s="8">
        <v>0</v>
      </c>
      <c r="D27" s="8">
        <v>0.14233100414276123</v>
      </c>
      <c r="E27" s="8">
        <v>0.14233100414276123</v>
      </c>
      <c r="F27" s="8">
        <v>6.0420870780944824</v>
      </c>
      <c r="G27" s="8">
        <v>213.29831161499021</v>
      </c>
      <c r="H27" s="8">
        <v>1.2199717232102498</v>
      </c>
      <c r="I27" s="8">
        <v>40.339578079980271</v>
      </c>
      <c r="J27" s="7">
        <v>52.083308556017805</v>
      </c>
      <c r="K27" s="7">
        <v>0</v>
      </c>
    </row>
    <row r="28" spans="1:11" ht="12" customHeight="1" x14ac:dyDescent="0.25">
      <c r="A28" s="14">
        <f t="shared" si="0"/>
        <v>41539.375</v>
      </c>
      <c r="B28" s="12">
        <v>92.339744567871094</v>
      </c>
      <c r="C28" s="8">
        <v>0</v>
      </c>
      <c r="D28" s="8">
        <v>0.13168400526046753</v>
      </c>
      <c r="E28" s="8">
        <v>0.13168400526046753</v>
      </c>
      <c r="F28" s="8">
        <v>6.0833878517150879</v>
      </c>
      <c r="G28" s="8">
        <v>213.2832321166992</v>
      </c>
      <c r="H28" s="8">
        <v>1.1618778575572508</v>
      </c>
      <c r="I28" s="8">
        <v>40.342216042253</v>
      </c>
      <c r="J28" s="7">
        <v>52.085523534684725</v>
      </c>
      <c r="K28" s="7">
        <v>0</v>
      </c>
    </row>
    <row r="29" spans="1:11" ht="12" customHeight="1" x14ac:dyDescent="0.25">
      <c r="A29" s="14">
        <f t="shared" si="0"/>
        <v>41540.375</v>
      </c>
      <c r="B29" s="12">
        <v>92.255683898925781</v>
      </c>
      <c r="C29" s="8">
        <v>0</v>
      </c>
      <c r="D29" s="8">
        <v>9.5881998538970947E-2</v>
      </c>
      <c r="E29" s="8">
        <v>9.5881998538970947E-2</v>
      </c>
      <c r="F29" s="8">
        <v>6.1162481307983398</v>
      </c>
      <c r="G29" s="8">
        <v>213.46090927124021</v>
      </c>
      <c r="H29" s="8">
        <v>1.2199717232102498</v>
      </c>
      <c r="I29" s="8">
        <v>40.359503791560975</v>
      </c>
      <c r="J29" s="7">
        <v>52.100582660693341</v>
      </c>
      <c r="K29" s="7">
        <v>0</v>
      </c>
    </row>
    <row r="30" spans="1:11" ht="12" customHeight="1" x14ac:dyDescent="0.25">
      <c r="A30" s="14">
        <f t="shared" si="0"/>
        <v>41541.375</v>
      </c>
      <c r="B30" s="12">
        <v>92.125823974609375</v>
      </c>
      <c r="C30" s="8">
        <v>0</v>
      </c>
      <c r="D30" s="8">
        <v>9.5697000622749329E-2</v>
      </c>
      <c r="E30" s="8">
        <v>9.5697000622749329E-2</v>
      </c>
      <c r="F30" s="8">
        <v>6.173738956451416</v>
      </c>
      <c r="G30" s="8">
        <v>213.80642929077146</v>
      </c>
      <c r="H30" s="8">
        <v>1.2199717232102498</v>
      </c>
      <c r="I30" s="8">
        <v>40.383986810378353</v>
      </c>
      <c r="J30" s="7">
        <v>52.119243969667458</v>
      </c>
      <c r="K30" s="7">
        <v>0</v>
      </c>
    </row>
    <row r="31" spans="1:11" ht="12" customHeight="1" x14ac:dyDescent="0.25">
      <c r="A31" s="14">
        <f t="shared" si="0"/>
        <v>41542.375</v>
      </c>
      <c r="B31" s="12">
        <v>92.149864196777344</v>
      </c>
      <c r="C31" s="8">
        <v>0</v>
      </c>
      <c r="D31" s="8">
        <v>0.10253199934959412</v>
      </c>
      <c r="E31" s="8">
        <v>0.10253199934959412</v>
      </c>
      <c r="F31" s="8">
        <v>5.9261012077331543</v>
      </c>
      <c r="G31" s="8">
        <v>213.74894180297849</v>
      </c>
      <c r="H31" s="8">
        <v>1.1618778575572508</v>
      </c>
      <c r="I31" s="8">
        <v>40.309268803108829</v>
      </c>
      <c r="J31" s="7">
        <v>51.959306136356453</v>
      </c>
      <c r="K31" s="7">
        <v>0</v>
      </c>
    </row>
    <row r="32" spans="1:11" ht="12" customHeight="1" x14ac:dyDescent="0.25">
      <c r="A32" s="14">
        <f t="shared" si="0"/>
        <v>41543.375</v>
      </c>
      <c r="B32" s="12">
        <v>92.111427307128906</v>
      </c>
      <c r="C32" s="8">
        <v>0</v>
      </c>
      <c r="D32" s="8">
        <v>0.21435900032520294</v>
      </c>
      <c r="E32" s="8">
        <v>0.21435900032520294</v>
      </c>
      <c r="F32" s="8">
        <v>5.9034299850463867</v>
      </c>
      <c r="G32" s="8">
        <v>217.95635070800779</v>
      </c>
      <c r="H32" s="8">
        <v>1.3361595452657928</v>
      </c>
      <c r="I32" s="8">
        <v>40.32439160406885</v>
      </c>
      <c r="J32" s="7">
        <v>51.982565686464589</v>
      </c>
      <c r="K32" s="7">
        <v>0</v>
      </c>
    </row>
    <row r="33" spans="1:11" ht="12" customHeight="1" x14ac:dyDescent="0.25">
      <c r="A33" s="14">
        <f t="shared" si="0"/>
        <v>41544.375</v>
      </c>
      <c r="B33" s="12">
        <v>91.506782531738281</v>
      </c>
      <c r="C33" s="8">
        <v>0</v>
      </c>
      <c r="D33" s="8">
        <v>0.21053199470043182</v>
      </c>
      <c r="E33" s="8">
        <v>0.21053199470043182</v>
      </c>
      <c r="F33" s="8">
        <v>6.0520548820495605</v>
      </c>
      <c r="G33" s="8">
        <v>218.6963066101074</v>
      </c>
      <c r="H33" s="8">
        <v>1.3942534109187921</v>
      </c>
      <c r="I33" s="8">
        <v>40.423551696258421</v>
      </c>
      <c r="J33" s="7">
        <v>52.098877081637696</v>
      </c>
      <c r="K33" s="7">
        <v>0</v>
      </c>
    </row>
    <row r="34" spans="1:11" ht="12" customHeight="1" x14ac:dyDescent="0.25">
      <c r="A34" s="14">
        <f t="shared" si="0"/>
        <v>41545.375</v>
      </c>
      <c r="B34" s="12">
        <v>92.071128845214844</v>
      </c>
      <c r="C34" s="8">
        <v>0</v>
      </c>
      <c r="D34" s="8">
        <v>0.20864500105381012</v>
      </c>
      <c r="E34" s="8">
        <v>0.20864500105381012</v>
      </c>
      <c r="F34" s="8">
        <v>6.0838160514831543</v>
      </c>
      <c r="G34" s="8">
        <v>218.90392150878904</v>
      </c>
      <c r="H34" s="8">
        <v>1.2780655888632491</v>
      </c>
      <c r="I34" s="8">
        <v>40.435527135334432</v>
      </c>
      <c r="J34" s="7">
        <v>52.106095092201166</v>
      </c>
      <c r="K34" s="7">
        <v>0</v>
      </c>
    </row>
    <row r="35" spans="1:11" ht="12" customHeight="1" x14ac:dyDescent="0.25">
      <c r="A35" s="14">
        <f t="shared" si="0"/>
        <v>41546.375</v>
      </c>
      <c r="B35" s="12">
        <v>92.067703247070313</v>
      </c>
      <c r="C35" s="8">
        <v>0</v>
      </c>
      <c r="D35" s="8">
        <v>0.20605100691318512</v>
      </c>
      <c r="E35" s="8">
        <v>0.20605100691318512</v>
      </c>
      <c r="F35" s="8">
        <v>6.0721611976623535</v>
      </c>
      <c r="G35" s="8">
        <v>218.84723129272459</v>
      </c>
      <c r="H35" s="8">
        <v>1.2199717232102498</v>
      </c>
      <c r="I35" s="8">
        <v>40.432675407153404</v>
      </c>
      <c r="J35" s="7">
        <v>52.10606780293628</v>
      </c>
      <c r="K35" s="7">
        <v>0</v>
      </c>
    </row>
    <row r="36" spans="1:11" ht="12" customHeight="1" x14ac:dyDescent="0.25">
      <c r="A36" s="14">
        <f t="shared" si="0"/>
        <v>41547.375</v>
      </c>
      <c r="B36" s="12">
        <v>92.08782958984375</v>
      </c>
      <c r="C36" s="8">
        <v>0</v>
      </c>
      <c r="D36" s="8">
        <v>0.20638500154018402</v>
      </c>
      <c r="E36" s="8">
        <v>0.20638500154018402</v>
      </c>
      <c r="F36" s="8">
        <v>6.1163511276245117</v>
      </c>
      <c r="G36" s="8">
        <v>219.14386215209959</v>
      </c>
      <c r="H36" s="8">
        <v>1.3361595452657928</v>
      </c>
      <c r="I36" s="8">
        <v>40.451364005392414</v>
      </c>
      <c r="J36" s="7">
        <v>52.116351307589099</v>
      </c>
      <c r="K36" s="7">
        <v>0</v>
      </c>
    </row>
    <row r="37" spans="1:11" ht="12" customHeight="1" thickBot="1" x14ac:dyDescent="0.3">
      <c r="A37" s="14"/>
      <c r="B37" s="13"/>
      <c r="C37" s="9"/>
      <c r="D37" s="9"/>
      <c r="E37" s="8"/>
      <c r="F37" s="9"/>
      <c r="G37" s="9"/>
      <c r="H37" s="9"/>
      <c r="I37" s="9"/>
      <c r="J37" s="46"/>
      <c r="K37" s="46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MIN(B7:B36)</f>
        <v>91.359504699707031</v>
      </c>
      <c r="C39" s="35">
        <f t="shared" ref="C39:K39" si="1">MIN(C7:C36)</f>
        <v>0</v>
      </c>
      <c r="D39" s="35">
        <f t="shared" si="1"/>
        <v>1.8879000097513199E-2</v>
      </c>
      <c r="E39" s="35">
        <f t="shared" si="1"/>
        <v>1.8879000097513199E-2</v>
      </c>
      <c r="F39" s="35">
        <f t="shared" si="1"/>
        <v>5.7736001014709473</v>
      </c>
      <c r="G39" s="35">
        <f t="shared" si="1"/>
        <v>191.19774475097654</v>
      </c>
      <c r="H39" s="35">
        <f t="shared" si="1"/>
        <v>0.92950230419570967</v>
      </c>
      <c r="I39" s="35">
        <f t="shared" si="1"/>
        <v>39.736935598776171</v>
      </c>
      <c r="J39" s="35">
        <f t="shared" si="1"/>
        <v>51.70040833213173</v>
      </c>
      <c r="K39" s="35">
        <f t="shared" si="1"/>
        <v>0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1"/>
      <c r="C41" s="82"/>
      <c r="D41" s="82"/>
      <c r="E41" s="82"/>
      <c r="F41" s="82"/>
      <c r="G41" s="82"/>
      <c r="H41" s="82"/>
      <c r="I41" s="82"/>
      <c r="J41" s="82"/>
      <c r="K41" s="83"/>
    </row>
    <row r="42" spans="1:11" x14ac:dyDescent="0.25">
      <c r="A42" s="2"/>
      <c r="B42" s="84"/>
      <c r="C42" s="85"/>
      <c r="D42" s="85"/>
      <c r="E42" s="85"/>
      <c r="F42" s="85"/>
      <c r="G42" s="85"/>
      <c r="H42" s="85"/>
      <c r="I42" s="85"/>
      <c r="J42" s="85"/>
      <c r="K42" s="86"/>
    </row>
    <row r="43" spans="1:11" x14ac:dyDescent="0.25">
      <c r="A43" s="2"/>
      <c r="B43" s="84"/>
      <c r="C43" s="85"/>
      <c r="D43" s="85"/>
      <c r="E43" s="85"/>
      <c r="F43" s="85"/>
      <c r="G43" s="85"/>
      <c r="H43" s="85"/>
      <c r="I43" s="85"/>
      <c r="J43" s="85"/>
      <c r="K43" s="86"/>
    </row>
    <row r="44" spans="1:11" x14ac:dyDescent="0.25">
      <c r="A44" s="2"/>
      <c r="B44" s="84"/>
      <c r="C44" s="85"/>
      <c r="D44" s="85"/>
      <c r="E44" s="85"/>
      <c r="F44" s="85"/>
      <c r="G44" s="85"/>
      <c r="H44" s="85"/>
      <c r="I44" s="85"/>
      <c r="J44" s="85"/>
      <c r="K44" s="86"/>
    </row>
    <row r="45" spans="1:11" x14ac:dyDescent="0.25">
      <c r="A45" s="2"/>
      <c r="B45" s="87"/>
      <c r="C45" s="88"/>
      <c r="D45" s="88"/>
      <c r="E45" s="88"/>
      <c r="F45" s="88"/>
      <c r="G45" s="88"/>
      <c r="H45" s="88"/>
      <c r="I45" s="88"/>
      <c r="J45" s="88"/>
      <c r="K45" s="89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11</vt:i4>
      </vt:variant>
    </vt:vector>
  </HeadingPairs>
  <TitlesOfParts>
    <vt:vector size="17" baseType="lpstr">
      <vt:lpstr>Promedios PMX</vt:lpstr>
      <vt:lpstr>Máximos PMX</vt:lpstr>
      <vt:lpstr>Mínimos PMX</vt:lpstr>
      <vt:lpstr>Promedios ALT V </vt:lpstr>
      <vt:lpstr>Máximos ALT V </vt:lpstr>
      <vt:lpstr>Mínimos ALT V</vt:lpstr>
      <vt:lpstr>'Máximos ALT V '!Área_de_impresión</vt:lpstr>
      <vt:lpstr>'Máximos PMX'!Área_de_impresión</vt:lpstr>
      <vt:lpstr>'Mínimos ALT V'!Área_de_impresión</vt:lpstr>
      <vt:lpstr>'Mínimos PMX'!Área_de_impresión</vt:lpstr>
      <vt:lpstr>'Promedios ALT V '!Área_de_impresión</vt:lpstr>
      <vt:lpstr>'Promedios PMX'!Área_de_impresión</vt:lpstr>
      <vt:lpstr>'Máximos ALT V '!regiones</vt:lpstr>
      <vt:lpstr>'Máximos PMX'!regiones</vt:lpstr>
      <vt:lpstr>'Mínimos ALT V'!regiones</vt:lpstr>
      <vt:lpstr>'Mínimos PMX'!regiones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2015-06-10T16:12:15Z</cp:lastPrinted>
  <dcterms:created xsi:type="dcterms:W3CDTF">2012-05-21T15:11:37Z</dcterms:created>
  <dcterms:modified xsi:type="dcterms:W3CDTF">2015-06-10T16:12:20Z</dcterms:modified>
</cp:coreProperties>
</file>