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Terminal LNG Altamira S.de R.L. de C.V\2013\"/>
    </mc:Choice>
  </mc:AlternateContent>
  <bookViews>
    <workbookView xWindow="120" yWindow="45" windowWidth="19320" windowHeight="10035" tabRatio="801" activeTab="5"/>
  </bookViews>
  <sheets>
    <sheet name="Promedios PMX" sheetId="1" r:id="rId1"/>
    <sheet name="Máximos PMX" sheetId="4" r:id="rId2"/>
    <sheet name="Mínimos PMX" sheetId="5" r:id="rId3"/>
    <sheet name="Promedios ALT V " sheetId="6" r:id="rId4"/>
    <sheet name="Máximos ALT V " sheetId="7" r:id="rId5"/>
    <sheet name="Mínimos ALT V" sheetId="8" r:id="rId6"/>
  </sheets>
  <definedNames>
    <definedName name="_xlnm.Print_Area" localSheetId="4">'Máximos ALT V '!$A$1:$L$47</definedName>
    <definedName name="_xlnm.Print_Area" localSheetId="1">'Máximos PMX'!$A$1:$L$49</definedName>
    <definedName name="_xlnm.Print_Area" localSheetId="5">'Mínimos ALT V'!$A$1:$L$47</definedName>
    <definedName name="_xlnm.Print_Area" localSheetId="2">'Mínimos PMX'!$A$1:$L$48</definedName>
    <definedName name="_xlnm.Print_Area" localSheetId="3">'Promedios ALT V '!$A$1:$O$51</definedName>
    <definedName name="_xlnm.Print_Area" localSheetId="0">'Promedios PMX'!$A$1:$O$51</definedName>
    <definedName name="regiones" localSheetId="4">'Máximos ALT V '!$M$4:$M$5</definedName>
    <definedName name="regiones" localSheetId="1">'Máximos PMX'!$M$4:$M$5</definedName>
    <definedName name="regiones" localSheetId="5">'Mínimos ALT V'!$M$4:$M$5</definedName>
    <definedName name="regiones" localSheetId="2">'Mínimos PMX'!$M$4:$M$5</definedName>
    <definedName name="regiones">'Promedios PMX'!$Q$4:$Q$5</definedName>
  </definedNames>
  <calcPr calcId="152511"/>
</workbook>
</file>

<file path=xl/calcChain.xml><?xml version="1.0" encoding="utf-8"?>
<calcChain xmlns="http://schemas.openxmlformats.org/spreadsheetml/2006/main">
  <c r="A8" i="8" l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8" i="7" l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8" i="5" l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8" i="4" l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K39" i="8" l="1"/>
  <c r="J39" i="8"/>
  <c r="I39" i="8"/>
  <c r="H39" i="8"/>
  <c r="G39" i="8"/>
  <c r="F39" i="8"/>
  <c r="D39" i="8"/>
  <c r="C39" i="8"/>
  <c r="B39" i="8"/>
  <c r="K39" i="7"/>
  <c r="J39" i="7"/>
  <c r="I39" i="7"/>
  <c r="H39" i="7"/>
  <c r="G39" i="7"/>
  <c r="F39" i="7"/>
  <c r="D39" i="7"/>
  <c r="C39" i="7"/>
  <c r="B39" i="7"/>
  <c r="K43" i="6"/>
  <c r="J43" i="6"/>
  <c r="I43" i="6"/>
  <c r="H43" i="6"/>
  <c r="G43" i="6"/>
  <c r="F43" i="6"/>
  <c r="D43" i="6"/>
  <c r="C43" i="6"/>
  <c r="B43" i="6"/>
  <c r="K42" i="6"/>
  <c r="J42" i="6"/>
  <c r="I42" i="6"/>
  <c r="H42" i="6"/>
  <c r="G42" i="6"/>
  <c r="F42" i="6"/>
  <c r="D42" i="6"/>
  <c r="C42" i="6"/>
  <c r="B42" i="6"/>
  <c r="K41" i="6"/>
  <c r="J41" i="6"/>
  <c r="I41" i="6"/>
  <c r="H41" i="6"/>
  <c r="G41" i="6"/>
  <c r="F41" i="6"/>
  <c r="D41" i="6"/>
  <c r="C41" i="6"/>
  <c r="B41" i="6"/>
  <c r="K40" i="6"/>
  <c r="J40" i="6"/>
  <c r="I40" i="6"/>
  <c r="H40" i="6"/>
  <c r="G40" i="6"/>
  <c r="F40" i="6"/>
  <c r="D40" i="6"/>
  <c r="C40" i="6"/>
  <c r="B40" i="6"/>
  <c r="A8" i="6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E43" i="6"/>
  <c r="C39" i="5"/>
  <c r="D39" i="5"/>
  <c r="E39" i="5"/>
  <c r="F39" i="5"/>
  <c r="G39" i="5"/>
  <c r="H39" i="5"/>
  <c r="I39" i="5"/>
  <c r="J39" i="5"/>
  <c r="K39" i="5"/>
  <c r="B39" i="5"/>
  <c r="F39" i="4"/>
  <c r="G39" i="4"/>
  <c r="H39" i="4"/>
  <c r="I39" i="4"/>
  <c r="J39" i="4"/>
  <c r="K39" i="4"/>
  <c r="E39" i="8" l="1"/>
  <c r="E39" i="7"/>
  <c r="E40" i="6"/>
  <c r="E41" i="6"/>
  <c r="E42" i="6"/>
  <c r="C40" i="1"/>
  <c r="B40" i="1"/>
  <c r="C42" i="1"/>
  <c r="D42" i="1"/>
  <c r="E42" i="1"/>
  <c r="F42" i="1"/>
  <c r="G42" i="1"/>
  <c r="H42" i="1"/>
  <c r="I42" i="1"/>
  <c r="J42" i="1"/>
  <c r="K42" i="1"/>
  <c r="B42" i="1"/>
  <c r="C43" i="1"/>
  <c r="D43" i="1"/>
  <c r="E43" i="1"/>
  <c r="F43" i="1"/>
  <c r="G43" i="1"/>
  <c r="H43" i="1"/>
  <c r="I43" i="1"/>
  <c r="J43" i="1"/>
  <c r="K43" i="1"/>
  <c r="B43" i="1"/>
  <c r="D40" i="1"/>
  <c r="E40" i="1"/>
  <c r="F40" i="1"/>
  <c r="G40" i="1"/>
  <c r="H40" i="1"/>
  <c r="I40" i="1"/>
  <c r="J40" i="1"/>
  <c r="K40" i="1"/>
  <c r="C41" i="1"/>
  <c r="D41" i="1"/>
  <c r="E41" i="1"/>
  <c r="F41" i="1"/>
  <c r="G41" i="1"/>
  <c r="H41" i="1"/>
  <c r="I41" i="1"/>
  <c r="J41" i="1"/>
  <c r="K41" i="1"/>
  <c r="B41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C39" i="4" l="1"/>
  <c r="B39" i="4"/>
  <c r="D39" i="4"/>
  <c r="E39" i="4"/>
</calcChain>
</file>

<file path=xl/sharedStrings.xml><?xml version="1.0" encoding="utf-8"?>
<sst xmlns="http://schemas.openxmlformats.org/spreadsheetml/2006/main" count="146" uniqueCount="31">
  <si>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</si>
  <si>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</si>
  <si>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</si>
  <si>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</si>
  <si>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</si>
  <si>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</si>
  <si>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</si>
  <si>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</si>
  <si>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</si>
  <si>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</si>
  <si>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</si>
  <si>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</si>
  <si>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</si>
  <si>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</si>
  <si>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</si>
  <si>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</si>
  <si>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</si>
  <si>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</si>
  <si>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</si>
  <si>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</si>
  <si>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</si>
  <si>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INFORME MENSUAL SOBRE LAS ESPECIFICACIONES DEL GAS NATURAL
(Registros máximos diarios)</t>
  </si>
  <si>
    <t>INFORME MENSUAL SOBRE LAS ESPECIFICACIONES DEL GAS NATURAL
(Registros mínimos diarios)</t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</si>
  <si>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</si>
  <si>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</si>
  <si>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Desv. Est.</t>
  </si>
  <si>
    <t>*/ Los valores trimestrales se deberán reportar en los meses de enero, abril, julio y octubre de cada año, respecto del trimestre inmediato anterior.</t>
  </si>
  <si>
    <t>&lt;0.277</t>
  </si>
  <si>
    <t>TERMINAL DE LNG DE ALTAMIRA S. DE R.L. DE C.V.</t>
  </si>
  <si>
    <t>PEMEX</t>
  </si>
  <si>
    <t>ALTAMIRA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</si>
</sst>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0_);_(* \(#,##0.000\);_(* &quot;-&quot;??_);_(@_)"/>
    <numFmt numFmtId="165" formatCode="0.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/>
    <xf numFmtId="165" fontId="5" fillId="0" borderId="15" xfId="1" applyNumberFormat="1" applyFont="1" applyFill="1" applyBorder="1" applyAlignment="1" applyProtection="1">
      <alignment horizontal="center" vertical="center"/>
      <protection locked="0"/>
    </xf>
    <xf numFmtId="165" fontId="5" fillId="0" borderId="15" xfId="1" applyNumberFormat="1" applyFont="1" applyBorder="1" applyAlignment="1" applyProtection="1">
      <alignment horizontal="center" vertical="center"/>
      <protection locked="0"/>
    </xf>
    <xf numFmtId="165" fontId="5" fillId="0" borderId="17" xfId="1" applyNumberFormat="1" applyFont="1" applyBorder="1" applyAlignment="1" applyProtection="1">
      <alignment horizontal="center" vertical="center"/>
      <protection locked="0"/>
    </xf>
    <xf numFmtId="165" fontId="5" fillId="0" borderId="19" xfId="1" applyNumberFormat="1" applyFont="1" applyFill="1" applyBorder="1" applyAlignment="1" applyProtection="1">
      <alignment horizontal="center" vertical="center"/>
      <protection locked="0"/>
    </xf>
    <xf numFmtId="165" fontId="5" fillId="0" borderId="18" xfId="1" applyNumberFormat="1" applyFont="1" applyFill="1" applyBorder="1" applyAlignment="1" applyProtection="1">
      <alignment horizontal="center" vertical="center"/>
      <protection locked="0"/>
    </xf>
    <xf numFmtId="165" fontId="5" fillId="0" borderId="14" xfId="1" applyNumberFormat="1" applyFont="1" applyBorder="1" applyAlignment="1" applyProtection="1">
      <alignment horizontal="center" vertical="center"/>
      <protection locked="0"/>
    </xf>
    <xf numFmtId="165" fontId="5" fillId="0" borderId="16" xfId="1" applyNumberFormat="1" applyFont="1" applyBorder="1" applyAlignment="1" applyProtection="1">
      <alignment horizontal="center" vertical="center"/>
      <protection locked="0"/>
    </xf>
    <xf numFmtId="14" fontId="6" fillId="0" borderId="20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wrapText="1"/>
    </xf>
    <xf numFmtId="0" fontId="4" fillId="3" borderId="2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4" fontId="9" fillId="2" borderId="12" xfId="1" applyNumberFormat="1" applyFont="1" applyFill="1" applyBorder="1" applyAlignment="1">
      <alignment horizontal="center" vertical="center" wrapText="1"/>
    </xf>
    <xf numFmtId="0" fontId="4" fillId="0" borderId="24" xfId="0" applyFont="1" applyFill="1" applyBorder="1"/>
    <xf numFmtId="0" fontId="4" fillId="0" borderId="25" xfId="0" applyFont="1" applyFill="1" applyBorder="1"/>
    <xf numFmtId="0" fontId="4" fillId="0" borderId="26" xfId="0" applyFont="1" applyFill="1" applyBorder="1"/>
    <xf numFmtId="0" fontId="4" fillId="0" borderId="27" xfId="0" applyFont="1" applyFill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wrapText="1"/>
    </xf>
    <xf numFmtId="0" fontId="5" fillId="0" borderId="0" xfId="0" applyFont="1" applyBorder="1"/>
    <xf numFmtId="165" fontId="5" fillId="0" borderId="31" xfId="1" applyNumberFormat="1" applyFont="1" applyBorder="1" applyAlignment="1" applyProtection="1">
      <alignment horizontal="center" vertical="center"/>
      <protection locked="0"/>
    </xf>
    <xf numFmtId="165" fontId="5" fillId="0" borderId="32" xfId="1" applyNumberFormat="1" applyFont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5" fillId="0" borderId="36" xfId="1" applyNumberFormat="1" applyFont="1" applyFill="1" applyBorder="1" applyAlignment="1" applyProtection="1">
      <alignment horizontal="center" vertical="center"/>
      <protection locked="0"/>
    </xf>
    <xf numFmtId="165" fontId="5" fillId="0" borderId="22" xfId="0" applyNumberFormat="1" applyFont="1" applyBorder="1" applyProtection="1">
      <protection locked="0"/>
    </xf>
    <xf numFmtId="165" fontId="5" fillId="0" borderId="14" xfId="0" applyNumberFormat="1" applyFont="1" applyBorder="1" applyProtection="1">
      <protection locked="0"/>
    </xf>
    <xf numFmtId="165" fontId="5" fillId="0" borderId="18" xfId="0" applyNumberFormat="1" applyFont="1" applyBorder="1" applyProtection="1">
      <protection locked="0"/>
    </xf>
    <xf numFmtId="0" fontId="5" fillId="0" borderId="23" xfId="0" applyFont="1" applyBorder="1" applyProtection="1">
      <protection locked="0"/>
    </xf>
    <xf numFmtId="165" fontId="5" fillId="0" borderId="23" xfId="0" applyNumberFormat="1" applyFont="1" applyBorder="1" applyProtection="1">
      <protection locked="0"/>
    </xf>
    <xf numFmtId="165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5" fontId="6" fillId="0" borderId="34" xfId="1" applyNumberFormat="1" applyFont="1" applyFill="1" applyBorder="1" applyAlignment="1" applyProtection="1">
      <alignment horizontal="center" vertical="center"/>
    </xf>
    <xf numFmtId="165" fontId="6" fillId="0" borderId="35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64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4" fontId="9" fillId="6" borderId="12" xfId="1" applyNumberFormat="1" applyFont="1" applyFill="1" applyBorder="1" applyAlignment="1">
      <alignment horizontal="center" vertical="center" wrapText="1"/>
    </xf>
    <xf numFmtId="165" fontId="5" fillId="0" borderId="17" xfId="1" applyNumberFormat="1" applyFont="1" applyFill="1" applyBorder="1" applyAlignment="1" applyProtection="1">
      <alignment horizontal="center" vertical="center"/>
      <protection locked="0"/>
    </xf>
    <xf numFmtId="165" fontId="5" fillId="0" borderId="32" xfId="1" applyNumberFormat="1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9" fillId="0" borderId="33" xfId="0" applyFont="1" applyBorder="1" applyAlignment="1">
      <alignment horizontal="left" vertical="center"/>
    </xf>
    <xf numFmtId="0" fontId="8" fillId="0" borderId="0" xfId="0" applyNumberFormat="1" applyFont="1" applyFill="1" applyAlignment="1" applyProtection="1">
      <alignment horizontal="right" vertical="center"/>
    </xf>
    <xf numFmtId="0" fontId="2" fillId="0" borderId="29" xfId="0" applyFont="1" applyBorder="1" applyAlignment="1" applyProtection="1">
      <alignment horizontal="center" vertical="center"/>
      <protection locked="0"/>
    </xf>
    <xf numFmtId="0" fontId="8" fillId="0" borderId="5" xfId="0" applyNumberFormat="1" applyFont="1" applyFill="1" applyBorder="1" applyAlignment="1" applyProtection="1">
      <alignment horizontal="right" vertical="center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6E7E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8" tint="0.79998168889431442"/>
    <pageSetUpPr fitToPage="1"/>
  </sheetPr>
  <dimension ref="A1:Q49"/>
  <sheetViews>
    <sheetView showGridLines="0" view="pageBreakPreview" zoomScale="60" zoomScaleNormal="100" workbookViewId="0">
      <selection sqref="A1:N1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48" t="s">
        <v>16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7" x14ac:dyDescent="0.25">
      <c r="A2" s="59" t="s">
        <v>0</v>
      </c>
      <c r="B2" s="61"/>
      <c r="C2" s="62" t="s">
        <v>28</v>
      </c>
      <c r="D2" s="62"/>
      <c r="E2" s="62"/>
      <c r="F2" s="62"/>
      <c r="G2" s="62"/>
      <c r="H2" s="62"/>
      <c r="I2" s="62"/>
      <c r="J2" s="62"/>
      <c r="K2" s="62"/>
      <c r="L2" s="37"/>
      <c r="M2" s="29"/>
      <c r="N2" s="29"/>
    </row>
    <row r="3" spans="1:17" x14ac:dyDescent="0.25">
      <c r="A3" s="59" t="s">
        <v>1</v>
      </c>
      <c r="B3" s="61"/>
      <c r="C3" s="63" t="s">
        <v>29</v>
      </c>
      <c r="D3" s="63"/>
      <c r="E3" s="63"/>
      <c r="F3" s="63"/>
      <c r="G3" s="63"/>
      <c r="H3" s="63"/>
      <c r="I3" s="63"/>
      <c r="J3" s="63"/>
      <c r="K3" s="63"/>
      <c r="L3" s="37"/>
      <c r="M3" s="29"/>
      <c r="N3" s="29"/>
    </row>
    <row r="4" spans="1:17" ht="15.75" thickBot="1" x14ac:dyDescent="0.3">
      <c r="A4" s="59" t="s">
        <v>2</v>
      </c>
      <c r="B4" s="59"/>
      <c r="C4" s="60" t="s">
        <v>9</v>
      </c>
      <c r="D4" s="60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6" t="s">
        <v>15</v>
      </c>
      <c r="B6" s="17" t="s">
        <v>3</v>
      </c>
      <c r="C6" s="17" t="s">
        <v>14</v>
      </c>
      <c r="D6" s="17" t="s">
        <v>4</v>
      </c>
      <c r="E6" s="18" t="s">
        <v>5</v>
      </c>
      <c r="F6" s="17" t="s">
        <v>6</v>
      </c>
      <c r="G6" s="17" t="s">
        <v>10</v>
      </c>
      <c r="H6" s="17" t="s">
        <v>11</v>
      </c>
      <c r="I6" s="17" t="s">
        <v>12</v>
      </c>
      <c r="J6" s="17" t="s">
        <v>20</v>
      </c>
      <c r="K6" s="17" t="s">
        <v>13</v>
      </c>
      <c r="L6" s="38"/>
      <c r="M6" s="23" t="s">
        <v>23</v>
      </c>
      <c r="N6" s="23" t="s">
        <v>24</v>
      </c>
    </row>
    <row r="7" spans="1:17" ht="12" customHeight="1" x14ac:dyDescent="0.25">
      <c r="A7" s="14">
        <v>41579.375</v>
      </c>
      <c r="B7" s="11">
        <v>92.818102957634764</v>
      </c>
      <c r="C7" s="10">
        <v>0</v>
      </c>
      <c r="D7" s="10">
        <v>8.8340435489181621E-2</v>
      </c>
      <c r="E7" s="10">
        <v>8.8340435489181621E-2</v>
      </c>
      <c r="F7" s="10">
        <v>5.5205865867852451</v>
      </c>
      <c r="G7" s="10">
        <v>216.89535214074823</v>
      </c>
      <c r="H7" s="10">
        <v>1.3289170244777233</v>
      </c>
      <c r="I7" s="10">
        <v>40.334408193176095</v>
      </c>
      <c r="J7" s="10">
        <v>52.105964603073474</v>
      </c>
      <c r="K7" s="10">
        <v>0.90072820985666402</v>
      </c>
      <c r="L7" s="39"/>
      <c r="M7" s="30" t="s">
        <v>27</v>
      </c>
      <c r="N7" s="30">
        <v>5.0000000000000001E-3</v>
      </c>
    </row>
    <row r="8" spans="1:17" ht="12" customHeight="1" x14ac:dyDescent="0.25">
      <c r="A8" s="14">
        <f t="shared" ref="A8:A36" si="0">A7+1</f>
        <v>41580.375</v>
      </c>
      <c r="B8" s="12">
        <v>92.807085761626297</v>
      </c>
      <c r="C8" s="8">
        <v>5.1143898773420498E-6</v>
      </c>
      <c r="D8" s="7">
        <v>8.7780257865476816E-2</v>
      </c>
      <c r="E8" s="8">
        <v>8.7785372255354155E-2</v>
      </c>
      <c r="F8" s="8">
        <v>5.5273809707118735</v>
      </c>
      <c r="G8" s="8">
        <v>217.02899169225168</v>
      </c>
      <c r="H8" s="8">
        <v>0.70843034968695628</v>
      </c>
      <c r="I8" s="8">
        <v>40.339752073669501</v>
      </c>
      <c r="J8" s="7">
        <v>52.109133020856994</v>
      </c>
      <c r="K8" s="7">
        <v>0.57852966083090673</v>
      </c>
      <c r="L8" s="40"/>
      <c r="M8" s="36"/>
      <c r="N8" s="36"/>
    </row>
    <row r="9" spans="1:17" ht="12" customHeight="1" x14ac:dyDescent="0.25">
      <c r="A9" s="14">
        <f t="shared" si="0"/>
        <v>41581.375</v>
      </c>
      <c r="B9" s="12">
        <v>92.808267533706541</v>
      </c>
      <c r="C9" s="8">
        <v>0</v>
      </c>
      <c r="D9" s="7">
        <v>8.7251518976526055E-2</v>
      </c>
      <c r="E9" s="8">
        <v>8.7251518976526055E-2</v>
      </c>
      <c r="F9" s="8">
        <v>5.5267219106193899</v>
      </c>
      <c r="G9" s="8">
        <v>217.01554341070056</v>
      </c>
      <c r="H9" s="8">
        <v>0.86215914534419225</v>
      </c>
      <c r="I9" s="8">
        <v>40.339709478786574</v>
      </c>
      <c r="J9" s="7">
        <v>52.109358740304685</v>
      </c>
      <c r="K9" s="7">
        <v>0.34061584532034928</v>
      </c>
      <c r="L9" s="40"/>
      <c r="M9" s="36"/>
      <c r="N9" s="36"/>
    </row>
    <row r="10" spans="1:17" ht="12" customHeight="1" x14ac:dyDescent="0.25">
      <c r="A10" s="14">
        <f t="shared" si="0"/>
        <v>41582.375</v>
      </c>
      <c r="B10" s="12">
        <v>92.804388315167003</v>
      </c>
      <c r="C10" s="8">
        <v>0</v>
      </c>
      <c r="D10" s="7">
        <v>8.646306291722676E-2</v>
      </c>
      <c r="E10" s="8">
        <v>8.646306291722676E-2</v>
      </c>
      <c r="F10" s="8">
        <v>5.5328365660054422</v>
      </c>
      <c r="G10" s="8">
        <v>216.99142331202415</v>
      </c>
      <c r="H10" s="8">
        <v>0.95876347544909568</v>
      </c>
      <c r="I10" s="8">
        <v>40.340743371892984</v>
      </c>
      <c r="J10" s="7">
        <v>52.110300503393518</v>
      </c>
      <c r="K10" s="7">
        <v>0.43467538481911527</v>
      </c>
      <c r="L10" s="40"/>
      <c r="M10" s="36"/>
      <c r="N10" s="36"/>
    </row>
    <row r="11" spans="1:17" ht="12" customHeight="1" x14ac:dyDescent="0.25">
      <c r="A11" s="14">
        <f t="shared" si="0"/>
        <v>41583.375</v>
      </c>
      <c r="B11" s="12">
        <v>92.900598690949394</v>
      </c>
      <c r="C11" s="8">
        <v>0</v>
      </c>
      <c r="D11" s="7">
        <v>0.12413662076355805</v>
      </c>
      <c r="E11" s="8">
        <v>0.12413662076355805</v>
      </c>
      <c r="F11" s="8">
        <v>5.4272048423979395</v>
      </c>
      <c r="G11" s="8">
        <v>216.16364180327429</v>
      </c>
      <c r="H11" s="8">
        <v>1.1324690811727856</v>
      </c>
      <c r="I11" s="8">
        <v>40.278231782111163</v>
      </c>
      <c r="J11" s="7">
        <v>52.058659337636286</v>
      </c>
      <c r="K11" s="7">
        <v>1.1548511609804564</v>
      </c>
      <c r="L11" s="40"/>
      <c r="M11" s="36"/>
      <c r="N11" s="36"/>
    </row>
    <row r="12" spans="1:17" ht="12" customHeight="1" x14ac:dyDescent="0.25">
      <c r="A12" s="14">
        <f t="shared" si="0"/>
        <v>41584.375</v>
      </c>
      <c r="B12" s="12">
        <v>92.828061207842396</v>
      </c>
      <c r="C12" s="8">
        <v>0</v>
      </c>
      <c r="D12" s="7">
        <v>9.3550282556187761E-2</v>
      </c>
      <c r="E12" s="8">
        <v>9.3550282556187761E-2</v>
      </c>
      <c r="F12" s="8">
        <v>5.5247719444327137</v>
      </c>
      <c r="G12" s="8">
        <v>216.51330689155859</v>
      </c>
      <c r="H12" s="8">
        <v>1.152011745055219</v>
      </c>
      <c r="I12" s="8">
        <v>40.321600235336575</v>
      </c>
      <c r="J12" s="7">
        <v>52.096656621493906</v>
      </c>
      <c r="K12" s="7">
        <v>0.96025186176459887</v>
      </c>
      <c r="L12" s="40"/>
      <c r="M12" s="36"/>
      <c r="N12" s="36"/>
    </row>
    <row r="13" spans="1:17" ht="12" customHeight="1" x14ac:dyDescent="0.25">
      <c r="A13" s="14">
        <f t="shared" si="0"/>
        <v>41585.375</v>
      </c>
      <c r="B13" s="12">
        <v>92.784371948636249</v>
      </c>
      <c r="C13" s="8">
        <v>0</v>
      </c>
      <c r="D13" s="8">
        <v>8.8330150936429361E-2</v>
      </c>
      <c r="E13" s="8">
        <v>8.8330150936429361E-2</v>
      </c>
      <c r="F13" s="8">
        <v>5.5420466181113008</v>
      </c>
      <c r="G13" s="8">
        <v>217.20447496649527</v>
      </c>
      <c r="H13" s="8">
        <v>0.41699893864217635</v>
      </c>
      <c r="I13" s="8">
        <v>40.348433762150655</v>
      </c>
      <c r="J13" s="7">
        <v>52.113607188641424</v>
      </c>
      <c r="K13" s="7">
        <v>0.34481096359980618</v>
      </c>
      <c r="L13" s="40"/>
      <c r="M13" s="36"/>
      <c r="N13" s="36"/>
    </row>
    <row r="14" spans="1:17" ht="12" customHeight="1" x14ac:dyDescent="0.25">
      <c r="A14" s="14">
        <f t="shared" si="0"/>
        <v>41586.375</v>
      </c>
      <c r="B14" s="12">
        <v>93.176920002998315</v>
      </c>
      <c r="C14" s="8">
        <v>0</v>
      </c>
      <c r="D14" s="8">
        <v>0.24482573540940342</v>
      </c>
      <c r="E14" s="8">
        <v>0.24482573540940342</v>
      </c>
      <c r="F14" s="8">
        <v>5.6726065363676188</v>
      </c>
      <c r="G14" s="8">
        <v>200.90558700486974</v>
      </c>
      <c r="H14" s="8">
        <v>0.68957786829481593</v>
      </c>
      <c r="I14" s="8">
        <v>39.8939616122884</v>
      </c>
      <c r="J14" s="7">
        <v>51.793236565186888</v>
      </c>
      <c r="K14" s="7">
        <v>1.0586891560347407</v>
      </c>
      <c r="L14" s="40"/>
      <c r="M14" s="36"/>
      <c r="N14" s="36"/>
    </row>
    <row r="15" spans="1:17" ht="12" customHeight="1" x14ac:dyDescent="0.25">
      <c r="A15" s="14">
        <f t="shared" si="0"/>
        <v>41587.375</v>
      </c>
      <c r="B15" s="12">
        <v>93.427254378932048</v>
      </c>
      <c r="C15" s="8">
        <v>0</v>
      </c>
      <c r="D15" s="8">
        <v>0.37787032647275115</v>
      </c>
      <c r="E15" s="8">
        <v>0.37787032647275115</v>
      </c>
      <c r="F15" s="8">
        <v>5.9332512046994319</v>
      </c>
      <c r="G15" s="8">
        <v>184.61927449198723</v>
      </c>
      <c r="H15" s="8">
        <v>0.91519423066966887</v>
      </c>
      <c r="I15" s="8">
        <v>39.511278660138217</v>
      </c>
      <c r="J15" s="7">
        <v>51.522844513746335</v>
      </c>
      <c r="K15" s="7">
        <v>0.71489385757799606</v>
      </c>
      <c r="L15" s="40"/>
      <c r="M15" s="36"/>
      <c r="N15" s="36"/>
    </row>
    <row r="16" spans="1:17" ht="12" customHeight="1" x14ac:dyDescent="0.25">
      <c r="A16" s="14">
        <f t="shared" si="0"/>
        <v>41588.375</v>
      </c>
      <c r="B16" s="12">
        <v>93.419899820430771</v>
      </c>
      <c r="C16" s="8">
        <v>0</v>
      </c>
      <c r="D16" s="8">
        <v>0.36594805444197742</v>
      </c>
      <c r="E16" s="8">
        <v>0.36594805444197742</v>
      </c>
      <c r="F16" s="8">
        <v>5.9438571993107141</v>
      </c>
      <c r="G16" s="8">
        <v>184.92138670485508</v>
      </c>
      <c r="H16" s="8">
        <v>0.95100903151921701</v>
      </c>
      <c r="I16" s="8">
        <v>39.524846050772304</v>
      </c>
      <c r="J16" s="7">
        <v>51.536143042869</v>
      </c>
      <c r="K16" s="7">
        <v>0.4684127972924283</v>
      </c>
      <c r="L16" s="40"/>
      <c r="M16" s="36"/>
      <c r="N16" s="36"/>
    </row>
    <row r="17" spans="1:14" ht="12" customHeight="1" x14ac:dyDescent="0.25">
      <c r="A17" s="14">
        <f t="shared" si="0"/>
        <v>41589.375</v>
      </c>
      <c r="B17" s="12">
        <v>93.334928196790713</v>
      </c>
      <c r="C17" s="8">
        <v>0</v>
      </c>
      <c r="D17" s="8">
        <v>0.2344340918129629</v>
      </c>
      <c r="E17" s="8">
        <v>0.2344340918129629</v>
      </c>
      <c r="F17" s="8">
        <v>6.1126437588069891</v>
      </c>
      <c r="G17" s="8">
        <v>187.02613691097432</v>
      </c>
      <c r="H17" s="8">
        <v>0.75280835596706519</v>
      </c>
      <c r="I17" s="8">
        <v>39.65244667625673</v>
      </c>
      <c r="J17" s="7">
        <v>51.667555348605148</v>
      </c>
      <c r="K17" s="7">
        <v>0.43330456900237685</v>
      </c>
      <c r="L17" s="40"/>
      <c r="M17" s="36"/>
      <c r="N17" s="36"/>
    </row>
    <row r="18" spans="1:14" ht="12" customHeight="1" x14ac:dyDescent="0.25">
      <c r="A18" s="14">
        <f t="shared" si="0"/>
        <v>41590.375</v>
      </c>
      <c r="B18" s="12">
        <v>93.381402282868805</v>
      </c>
      <c r="C18" s="8">
        <v>1.4926276509749688E-5</v>
      </c>
      <c r="D18" s="8">
        <v>0.31841894871528176</v>
      </c>
      <c r="E18" s="8">
        <v>0.31843387499179149</v>
      </c>
      <c r="F18" s="8">
        <v>5.9804316805124396</v>
      </c>
      <c r="G18" s="8">
        <v>186.5241513457612</v>
      </c>
      <c r="H18" s="8">
        <v>0.73729825919988456</v>
      </c>
      <c r="I18" s="8">
        <v>39.584159287483757</v>
      </c>
      <c r="J18" s="7">
        <v>51.590714245017637</v>
      </c>
      <c r="K18" s="7">
        <v>0.4322878561779297</v>
      </c>
      <c r="L18" s="40"/>
      <c r="M18" s="36"/>
      <c r="N18" s="36"/>
    </row>
    <row r="19" spans="1:14" ht="12" customHeight="1" x14ac:dyDescent="0.25">
      <c r="A19" s="14">
        <f t="shared" si="0"/>
        <v>41591.375</v>
      </c>
      <c r="B19" s="12">
        <v>93.315449719514106</v>
      </c>
      <c r="C19" s="8">
        <v>0</v>
      </c>
      <c r="D19" s="8">
        <v>0.19388191289485945</v>
      </c>
      <c r="E19" s="8">
        <v>0.19388191289485945</v>
      </c>
      <c r="F19" s="8">
        <v>6.1691801651928326</v>
      </c>
      <c r="G19" s="8">
        <v>187.37241775043063</v>
      </c>
      <c r="H19" s="8">
        <v>0.4150087499643722</v>
      </c>
      <c r="I19" s="8">
        <v>39.686446260351381</v>
      </c>
      <c r="J19" s="7">
        <v>51.705393231622686</v>
      </c>
      <c r="K19" s="7">
        <v>4.7554714081691665E-2</v>
      </c>
      <c r="L19" s="40"/>
      <c r="M19" s="36"/>
      <c r="N19" s="36"/>
    </row>
    <row r="20" spans="1:14" ht="12" customHeight="1" x14ac:dyDescent="0.25">
      <c r="A20" s="14">
        <f t="shared" si="0"/>
        <v>41592.375</v>
      </c>
      <c r="B20" s="12">
        <v>93.341274346404234</v>
      </c>
      <c r="C20" s="8">
        <v>0</v>
      </c>
      <c r="D20" s="8">
        <v>0.21340306264890535</v>
      </c>
      <c r="E20" s="8">
        <v>0.21340306264890535</v>
      </c>
      <c r="F20" s="8">
        <v>6.1350824664643708</v>
      </c>
      <c r="G20" s="8">
        <v>186.89853103265682</v>
      </c>
      <c r="H20" s="8">
        <v>0.68722440433507725</v>
      </c>
      <c r="I20" s="8">
        <v>39.661774126243479</v>
      </c>
      <c r="J20" s="7">
        <v>51.682477098144879</v>
      </c>
      <c r="K20" s="7">
        <v>0.26396187343366739</v>
      </c>
      <c r="L20" s="40"/>
      <c r="M20" s="36"/>
      <c r="N20" s="36"/>
    </row>
    <row r="21" spans="1:14" ht="12" customHeight="1" x14ac:dyDescent="0.25">
      <c r="A21" s="14">
        <f t="shared" si="0"/>
        <v>41593.375</v>
      </c>
      <c r="B21" s="12">
        <v>93.367691124948962</v>
      </c>
      <c r="C21" s="8">
        <v>0</v>
      </c>
      <c r="D21" s="8">
        <v>0.25167925804247937</v>
      </c>
      <c r="E21" s="8">
        <v>0.25167925804247937</v>
      </c>
      <c r="F21" s="8">
        <v>6.0745442434268009</v>
      </c>
      <c r="G21" s="8">
        <v>186.52435950290462</v>
      </c>
      <c r="H21" s="8">
        <v>0.98828431986756049</v>
      </c>
      <c r="I21" s="8">
        <v>39.627942582580957</v>
      </c>
      <c r="J21" s="7">
        <v>51.646236828896299</v>
      </c>
      <c r="K21" s="7">
        <v>0.55723165646028472</v>
      </c>
      <c r="L21" s="40"/>
      <c r="M21" s="36"/>
      <c r="N21" s="36"/>
    </row>
    <row r="22" spans="1:14" ht="12" customHeight="1" x14ac:dyDescent="0.25">
      <c r="A22" s="14">
        <f t="shared" si="0"/>
        <v>41594.375</v>
      </c>
      <c r="B22" s="12">
        <v>93.307657358747079</v>
      </c>
      <c r="C22" s="8">
        <v>0</v>
      </c>
      <c r="D22" s="8">
        <v>0.17234031085950355</v>
      </c>
      <c r="E22" s="8">
        <v>0.17234031085950355</v>
      </c>
      <c r="F22" s="8">
        <v>6.1865502993514756</v>
      </c>
      <c r="G22" s="8">
        <v>187.78610818553278</v>
      </c>
      <c r="H22" s="8">
        <v>1.0121823412895197</v>
      </c>
      <c r="I22" s="8">
        <v>39.707034651727994</v>
      </c>
      <c r="J22" s="7">
        <v>51.726708830769354</v>
      </c>
      <c r="K22" s="7">
        <v>0.37898551081919968</v>
      </c>
      <c r="L22" s="40"/>
      <c r="M22" s="36"/>
      <c r="N22" s="36"/>
    </row>
    <row r="23" spans="1:14" ht="12" customHeight="1" x14ac:dyDescent="0.25">
      <c r="A23" s="14">
        <f t="shared" si="0"/>
        <v>41595.375</v>
      </c>
      <c r="B23" s="12">
        <v>93.301775183659856</v>
      </c>
      <c r="C23" s="8">
        <v>0</v>
      </c>
      <c r="D23" s="8">
        <v>0.17153767854131693</v>
      </c>
      <c r="E23" s="8">
        <v>0.17153767854131693</v>
      </c>
      <c r="F23" s="8">
        <v>6.1868152321168139</v>
      </c>
      <c r="G23" s="8">
        <v>187.9691209690009</v>
      </c>
      <c r="H23" s="8">
        <v>1.1268993127384608</v>
      </c>
      <c r="I23" s="8">
        <v>39.711474102089582</v>
      </c>
      <c r="J23" s="7">
        <v>51.729509885374689</v>
      </c>
      <c r="K23" s="7">
        <v>0.4187531351648307</v>
      </c>
      <c r="L23" s="40"/>
      <c r="M23" s="36"/>
      <c r="N23" s="36"/>
    </row>
    <row r="24" spans="1:14" ht="12" customHeight="1" x14ac:dyDescent="0.25">
      <c r="A24" s="14">
        <f t="shared" si="0"/>
        <v>41596.375</v>
      </c>
      <c r="B24" s="12">
        <v>93.300180978989019</v>
      </c>
      <c r="C24" s="8">
        <v>0</v>
      </c>
      <c r="D24" s="8">
        <v>0.17050183234439831</v>
      </c>
      <c r="E24" s="8">
        <v>0.17050183234439831</v>
      </c>
      <c r="F24" s="8">
        <v>6.1903313761672356</v>
      </c>
      <c r="G24" s="8">
        <v>187.95737213849816</v>
      </c>
      <c r="H24" s="8">
        <v>1.2418767678131459</v>
      </c>
      <c r="I24" s="8">
        <v>39.712293170832595</v>
      </c>
      <c r="J24" s="7">
        <v>51.730451269979433</v>
      </c>
      <c r="K24" s="7">
        <v>0.72635929643934571</v>
      </c>
      <c r="L24" s="40"/>
      <c r="M24" s="36"/>
      <c r="N24" s="36"/>
    </row>
    <row r="25" spans="1:14" ht="12" customHeight="1" x14ac:dyDescent="0.25">
      <c r="A25" s="14">
        <f t="shared" si="0"/>
        <v>41597.375</v>
      </c>
      <c r="B25" s="12">
        <v>93.311638563252998</v>
      </c>
      <c r="C25" s="8">
        <v>0</v>
      </c>
      <c r="D25" s="8">
        <v>0.16836136866203996</v>
      </c>
      <c r="E25" s="8">
        <v>0.16836136866203996</v>
      </c>
      <c r="F25" s="8">
        <v>6.2111419319009604</v>
      </c>
      <c r="G25" s="8">
        <v>187.19138165023429</v>
      </c>
      <c r="H25" s="8">
        <v>1.0235652461525859</v>
      </c>
      <c r="I25" s="8">
        <v>39.699868298444621</v>
      </c>
      <c r="J25" s="7">
        <v>51.724614442828774</v>
      </c>
      <c r="K25" s="7">
        <v>0.39862104198569837</v>
      </c>
      <c r="L25" s="40"/>
      <c r="M25" s="36"/>
      <c r="N25" s="36"/>
    </row>
    <row r="26" spans="1:14" ht="12" customHeight="1" x14ac:dyDescent="0.25">
      <c r="A26" s="14">
        <f t="shared" si="0"/>
        <v>41598.375</v>
      </c>
      <c r="B26" s="12">
        <v>93.394387445617781</v>
      </c>
      <c r="C26" s="8">
        <v>0</v>
      </c>
      <c r="D26" s="8">
        <v>0.25948883244625498</v>
      </c>
      <c r="E26" s="8">
        <v>0.25948883244625498</v>
      </c>
      <c r="F26" s="8">
        <v>6.0565117143924692</v>
      </c>
      <c r="G26" s="8">
        <v>185.97590775547573</v>
      </c>
      <c r="H26" s="8">
        <v>1.2104440909130916</v>
      </c>
      <c r="I26" s="8">
        <v>39.609055254488212</v>
      </c>
      <c r="J26" s="7">
        <v>51.632041867992555</v>
      </c>
      <c r="K26" s="7">
        <v>0.43048468773093107</v>
      </c>
      <c r="L26" s="40"/>
      <c r="M26" s="36"/>
      <c r="N26" s="36"/>
    </row>
    <row r="27" spans="1:14" ht="12" customHeight="1" x14ac:dyDescent="0.25">
      <c r="A27" s="14">
        <f t="shared" si="0"/>
        <v>41599.375</v>
      </c>
      <c r="B27" s="12">
        <v>93.406886291925971</v>
      </c>
      <c r="C27" s="8">
        <v>0</v>
      </c>
      <c r="D27" s="8">
        <v>0.2546655912555989</v>
      </c>
      <c r="E27" s="8">
        <v>0.2546655912555989</v>
      </c>
      <c r="F27" s="8">
        <v>6.0513711373204782</v>
      </c>
      <c r="G27" s="8">
        <v>185.88534878141638</v>
      </c>
      <c r="H27" s="8">
        <v>1.2416295562929771</v>
      </c>
      <c r="I27" s="8">
        <v>39.608001676295153</v>
      </c>
      <c r="J27" s="7">
        <v>51.633781916860805</v>
      </c>
      <c r="K27" s="7">
        <v>0.45308075041982676</v>
      </c>
      <c r="L27" s="40"/>
      <c r="M27" s="36"/>
      <c r="N27" s="36"/>
    </row>
    <row r="28" spans="1:14" ht="12" customHeight="1" x14ac:dyDescent="0.25">
      <c r="A28" s="14">
        <f t="shared" si="0"/>
        <v>41600.375</v>
      </c>
      <c r="B28" s="12">
        <v>93.363297147807515</v>
      </c>
      <c r="C28" s="8">
        <v>0</v>
      </c>
      <c r="D28" s="8">
        <v>0.22500630974093302</v>
      </c>
      <c r="E28" s="8">
        <v>0.22500630974093302</v>
      </c>
      <c r="F28" s="8">
        <v>6.119107471379567</v>
      </c>
      <c r="G28" s="8">
        <v>186.33530564415656</v>
      </c>
      <c r="H28" s="8">
        <v>0.96076180173883852</v>
      </c>
      <c r="I28" s="8">
        <v>39.642127941910296</v>
      </c>
      <c r="J28" s="7">
        <v>51.666491159539873</v>
      </c>
      <c r="K28" s="7">
        <v>0.53070595250155517</v>
      </c>
      <c r="L28" s="40"/>
      <c r="M28" s="36"/>
      <c r="N28" s="36"/>
    </row>
    <row r="29" spans="1:14" ht="12" customHeight="1" x14ac:dyDescent="0.25">
      <c r="A29" s="14">
        <f t="shared" si="0"/>
        <v>41601.375</v>
      </c>
      <c r="B29" s="12">
        <v>93.250563711341997</v>
      </c>
      <c r="C29" s="8">
        <v>0</v>
      </c>
      <c r="D29" s="8">
        <v>0.13779330821327176</v>
      </c>
      <c r="E29" s="8">
        <v>0.13779330821327176</v>
      </c>
      <c r="F29" s="8">
        <v>6.3093740019724054</v>
      </c>
      <c r="G29" s="8">
        <v>187.41918523613697</v>
      </c>
      <c r="H29" s="8">
        <v>0.33032665501029224</v>
      </c>
      <c r="I29" s="8">
        <v>39.735468108166799</v>
      </c>
      <c r="J29" s="7">
        <v>51.758636239850873</v>
      </c>
      <c r="K29" s="7">
        <v>0.24715761087642024</v>
      </c>
      <c r="L29" s="40"/>
      <c r="M29" s="36"/>
      <c r="N29" s="36"/>
    </row>
    <row r="30" spans="1:14" ht="12" customHeight="1" x14ac:dyDescent="0.25">
      <c r="A30" s="14">
        <f t="shared" si="0"/>
        <v>41602.375</v>
      </c>
      <c r="B30" s="12">
        <v>92.751744366728047</v>
      </c>
      <c r="C30" s="8">
        <v>0</v>
      </c>
      <c r="D30" s="8">
        <v>0.15479597666305431</v>
      </c>
      <c r="E30" s="8">
        <v>0.15479597666305431</v>
      </c>
      <c r="F30" s="8">
        <v>6.0632137917755449</v>
      </c>
      <c r="G30" s="8">
        <v>202.800901097223</v>
      </c>
      <c r="H30" s="8">
        <v>0.48583575783172039</v>
      </c>
      <c r="I30" s="8">
        <v>40.115592118817119</v>
      </c>
      <c r="J30" s="7">
        <v>51.956807309495176</v>
      </c>
      <c r="K30" s="7">
        <v>0.19885423041914735</v>
      </c>
      <c r="L30" s="40"/>
      <c r="M30" s="36"/>
      <c r="N30" s="36"/>
    </row>
    <row r="31" spans="1:14" ht="12" customHeight="1" x14ac:dyDescent="0.25">
      <c r="A31" s="14">
        <f t="shared" si="0"/>
        <v>41603.375</v>
      </c>
      <c r="B31" s="12">
        <v>91.640614718304619</v>
      </c>
      <c r="C31" s="8">
        <v>0</v>
      </c>
      <c r="D31" s="8">
        <v>6.3674600371429815E-2</v>
      </c>
      <c r="E31" s="8">
        <v>6.3674600371429815E-2</v>
      </c>
      <c r="F31" s="8">
        <v>5.8820243915007975</v>
      </c>
      <c r="G31" s="8">
        <v>230.17129959755931</v>
      </c>
      <c r="H31" s="8">
        <v>0.44159227903135528</v>
      </c>
      <c r="I31" s="8">
        <v>40.959710009305276</v>
      </c>
      <c r="J31" s="7">
        <v>52.456684068210798</v>
      </c>
      <c r="K31" s="7">
        <v>0.15381620475424745</v>
      </c>
      <c r="L31" s="40"/>
      <c r="M31" s="36"/>
      <c r="N31" s="36"/>
    </row>
    <row r="32" spans="1:14" ht="12" customHeight="1" x14ac:dyDescent="0.25">
      <c r="A32" s="14">
        <f t="shared" si="0"/>
        <v>41604.375</v>
      </c>
      <c r="B32" s="12">
        <v>91.485921771701584</v>
      </c>
      <c r="C32" s="8">
        <v>0</v>
      </c>
      <c r="D32" s="8">
        <v>4.1970071487645658E-2</v>
      </c>
      <c r="E32" s="8">
        <v>4.1970071487645658E-2</v>
      </c>
      <c r="F32" s="8">
        <v>6.0145244959941246</v>
      </c>
      <c r="G32" s="8">
        <v>231.08168420052473</v>
      </c>
      <c r="H32" s="8">
        <v>0.44048702565221348</v>
      </c>
      <c r="I32" s="8">
        <v>41.033502490496595</v>
      </c>
      <c r="J32" s="7">
        <v>52.506736162593349</v>
      </c>
      <c r="K32" s="7">
        <v>0.11734457279716085</v>
      </c>
      <c r="L32" s="40"/>
      <c r="M32" s="36"/>
      <c r="N32" s="36"/>
    </row>
    <row r="33" spans="1:14" ht="12" customHeight="1" x14ac:dyDescent="0.25">
      <c r="A33" s="14">
        <f t="shared" si="0"/>
        <v>41605.375</v>
      </c>
      <c r="B33" s="12">
        <v>91.502581051500442</v>
      </c>
      <c r="C33" s="8">
        <v>0</v>
      </c>
      <c r="D33" s="8">
        <v>4.390511470802469E-2</v>
      </c>
      <c r="E33" s="8">
        <v>4.390511470802469E-2</v>
      </c>
      <c r="F33" s="8">
        <v>6.0021658927514885</v>
      </c>
      <c r="G33" s="8">
        <v>230.93431886435272</v>
      </c>
      <c r="H33" s="8">
        <v>0.38637202710863677</v>
      </c>
      <c r="I33" s="8">
        <v>41.024687247210906</v>
      </c>
      <c r="J33" s="7">
        <v>52.501020741916442</v>
      </c>
      <c r="K33" s="7">
        <v>0.14165369246194523</v>
      </c>
      <c r="L33" s="40"/>
      <c r="M33" s="36"/>
      <c r="N33" s="36"/>
    </row>
    <row r="34" spans="1:14" ht="12" customHeight="1" x14ac:dyDescent="0.25">
      <c r="A34" s="14">
        <f t="shared" si="0"/>
        <v>41606.375</v>
      </c>
      <c r="B34" s="12">
        <v>92.021630830076148</v>
      </c>
      <c r="C34" s="8">
        <v>0</v>
      </c>
      <c r="D34" s="8">
        <v>4.628388055530213E-2</v>
      </c>
      <c r="E34" s="8">
        <v>4.628388055530213E-2</v>
      </c>
      <c r="F34" s="8">
        <v>5.937807897783034</v>
      </c>
      <c r="G34" s="8">
        <v>222.30399630035754</v>
      </c>
      <c r="H34" s="8">
        <v>0.53300378096212453</v>
      </c>
      <c r="I34" s="8">
        <v>40.708407262392321</v>
      </c>
      <c r="J34" s="7">
        <v>52.329029021546646</v>
      </c>
      <c r="K34" s="7">
        <v>0.10030658815947704</v>
      </c>
      <c r="L34" s="40"/>
      <c r="M34" s="36"/>
      <c r="N34" s="36"/>
    </row>
    <row r="35" spans="1:14" ht="12" customHeight="1" x14ac:dyDescent="0.25">
      <c r="A35" s="14">
        <f t="shared" si="0"/>
        <v>41607.375</v>
      </c>
      <c r="B35" s="12">
        <v>92.50580612658672</v>
      </c>
      <c r="C35" s="8">
        <v>0</v>
      </c>
      <c r="D35" s="8">
        <v>3.3299391431742986E-2</v>
      </c>
      <c r="E35" s="8">
        <v>3.3299391431742986E-2</v>
      </c>
      <c r="F35" s="8">
        <v>5.9408492441862331</v>
      </c>
      <c r="G35" s="8">
        <v>212.98450462725356</v>
      </c>
      <c r="H35" s="8">
        <v>0.81033058817425718</v>
      </c>
      <c r="I35" s="8">
        <v>40.40734735834446</v>
      </c>
      <c r="J35" s="7">
        <v>52.172384733526918</v>
      </c>
      <c r="K35" s="7">
        <v>4.9790083601576274E-2</v>
      </c>
      <c r="L35" s="40"/>
      <c r="M35" s="36"/>
      <c r="N35" s="36"/>
    </row>
    <row r="36" spans="1:14" ht="12" customHeight="1" x14ac:dyDescent="0.25">
      <c r="A36" s="14">
        <f t="shared" si="0"/>
        <v>41608.375</v>
      </c>
      <c r="B36" s="12">
        <v>92.341122270328611</v>
      </c>
      <c r="C36" s="8">
        <v>0</v>
      </c>
      <c r="D36" s="8">
        <v>2.2212343848050993E-2</v>
      </c>
      <c r="E36" s="8">
        <v>2.2212343848050993E-2</v>
      </c>
      <c r="F36" s="8">
        <v>6.0721522275379272</v>
      </c>
      <c r="G36" s="8">
        <v>214.18385113068473</v>
      </c>
      <c r="H36" s="8">
        <v>1.4025161317888559</v>
      </c>
      <c r="I36" s="8">
        <v>40.476723589527182</v>
      </c>
      <c r="J36" s="7">
        <v>52.215403292917294</v>
      </c>
      <c r="K36" s="7">
        <v>0.16787544216118358</v>
      </c>
      <c r="L36" s="40"/>
      <c r="M36" s="36"/>
      <c r="N36" s="36"/>
    </row>
    <row r="37" spans="1:14" ht="12" customHeight="1" thickBot="1" x14ac:dyDescent="0.3">
      <c r="A37" s="14"/>
      <c r="B37" s="26"/>
      <c r="C37" s="27"/>
      <c r="D37" s="27"/>
      <c r="E37" s="8"/>
      <c r="F37" s="27"/>
      <c r="G37" s="27"/>
      <c r="H37" s="27"/>
      <c r="I37" s="27"/>
      <c r="J37" s="47"/>
      <c r="K37" s="47"/>
      <c r="L37" s="40"/>
      <c r="M37" s="36"/>
      <c r="N37" s="36"/>
    </row>
    <row r="38" spans="1:14" ht="17.25" customHeight="1" x14ac:dyDescent="0.25">
      <c r="A38" s="58" t="s">
        <v>26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41"/>
      <c r="M38" s="41"/>
      <c r="N38" s="41"/>
    </row>
    <row r="39" spans="1:14" ht="7.5" customHeight="1" thickBot="1" x14ac:dyDescent="0.3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</row>
    <row r="40" spans="1:14" x14ac:dyDescent="0.25">
      <c r="A40" s="19" t="s">
        <v>17</v>
      </c>
      <c r="B40" s="31">
        <f>MIN(B7:B36)</f>
        <v>91.485921771701584</v>
      </c>
      <c r="C40" s="31">
        <f>MIN(C7:C36)</f>
        <v>0</v>
      </c>
      <c r="D40" s="31">
        <f t="shared" ref="D40:K40" si="1">MIN(D7:D36)</f>
        <v>2.2212343848050993E-2</v>
      </c>
      <c r="E40" s="31">
        <f t="shared" si="1"/>
        <v>2.2212343848050993E-2</v>
      </c>
      <c r="F40" s="31">
        <f t="shared" si="1"/>
        <v>5.4272048423979395</v>
      </c>
      <c r="G40" s="31">
        <f t="shared" si="1"/>
        <v>184.61927449198723</v>
      </c>
      <c r="H40" s="31">
        <f t="shared" si="1"/>
        <v>0.33032665501029224</v>
      </c>
      <c r="I40" s="31">
        <f t="shared" si="1"/>
        <v>39.511278660138217</v>
      </c>
      <c r="J40" s="31">
        <f t="shared" si="1"/>
        <v>51.522844513746335</v>
      </c>
      <c r="K40" s="31">
        <f t="shared" si="1"/>
        <v>4.7554714081691665E-2</v>
      </c>
      <c r="L40" s="28"/>
    </row>
    <row r="41" spans="1:14" x14ac:dyDescent="0.25">
      <c r="A41" s="20" t="s">
        <v>18</v>
      </c>
      <c r="B41" s="32">
        <f>AVERAGE(B7:B37)</f>
        <v>92.913383470167275</v>
      </c>
      <c r="C41" s="32">
        <f t="shared" ref="C41:K41" si="2">AVERAGE(C7:C37)</f>
        <v>6.6802221290305793E-7</v>
      </c>
      <c r="D41" s="32">
        <f t="shared" si="2"/>
        <v>0.16073834436905921</v>
      </c>
      <c r="E41" s="32">
        <f t="shared" si="2"/>
        <v>0.16073901239127208</v>
      </c>
      <c r="F41" s="32">
        <f t="shared" si="2"/>
        <v>5.9282362599991894</v>
      </c>
      <c r="G41" s="32">
        <f t="shared" si="2"/>
        <v>202.11949550466338</v>
      </c>
      <c r="H41" s="32">
        <f t="shared" si="2"/>
        <v>0.84479927807146282</v>
      </c>
      <c r="I41" s="32">
        <f t="shared" si="2"/>
        <v>40.05323424777626</v>
      </c>
      <c r="J41" s="32">
        <f t="shared" si="2"/>
        <v>51.919619394429716</v>
      </c>
      <c r="K41" s="32">
        <f t="shared" si="2"/>
        <v>0.44015294558418544</v>
      </c>
      <c r="L41" s="28"/>
    </row>
    <row r="42" spans="1:14" x14ac:dyDescent="0.25">
      <c r="A42" s="21" t="s">
        <v>19</v>
      </c>
      <c r="B42" s="33">
        <f>MAX(B7:B36)</f>
        <v>93.427254378932048</v>
      </c>
      <c r="C42" s="33">
        <f>MAX(C7:C36)</f>
        <v>1.4926276509749688E-5</v>
      </c>
      <c r="D42" s="33">
        <f t="shared" ref="D42:K42" si="3">MAX(D7:D36)</f>
        <v>0.37787032647275115</v>
      </c>
      <c r="E42" s="33">
        <f t="shared" si="3"/>
        <v>0.37787032647275115</v>
      </c>
      <c r="F42" s="33">
        <f t="shared" si="3"/>
        <v>6.3093740019724054</v>
      </c>
      <c r="G42" s="33">
        <f t="shared" si="3"/>
        <v>231.08168420052473</v>
      </c>
      <c r="H42" s="33">
        <f t="shared" si="3"/>
        <v>1.4025161317888559</v>
      </c>
      <c r="I42" s="33">
        <f t="shared" si="3"/>
        <v>41.033502490496595</v>
      </c>
      <c r="J42" s="33">
        <f t="shared" si="3"/>
        <v>52.506736162593349</v>
      </c>
      <c r="K42" s="33">
        <f t="shared" si="3"/>
        <v>1.1548511609804564</v>
      </c>
      <c r="L42" s="28"/>
    </row>
    <row r="43" spans="1:14" ht="15.75" thickBot="1" x14ac:dyDescent="0.3">
      <c r="A43" s="24" t="s">
        <v>25</v>
      </c>
      <c r="B43" s="34">
        <f>STDEV(B7:B37)</f>
        <v>0.58645038752883805</v>
      </c>
      <c r="C43" s="34">
        <f t="shared" ref="C43:K43" si="4">STDEV(C7:C37)</f>
        <v>2.8500641490361123E-6</v>
      </c>
      <c r="D43" s="34">
        <f t="shared" si="4"/>
        <v>9.8387158861381524E-2</v>
      </c>
      <c r="E43" s="34">
        <f t="shared" si="4"/>
        <v>9.8387853008245832E-2</v>
      </c>
      <c r="F43" s="34">
        <f t="shared" si="4"/>
        <v>0.2614171821809369</v>
      </c>
      <c r="G43" s="34">
        <f t="shared" si="4"/>
        <v>16.844657925204025</v>
      </c>
      <c r="H43" s="34">
        <f t="shared" si="4"/>
        <v>0.31392513514710896</v>
      </c>
      <c r="I43" s="34">
        <f t="shared" si="4"/>
        <v>0.47672563829172687</v>
      </c>
      <c r="J43" s="34">
        <f t="shared" si="4"/>
        <v>0.29904767075299427</v>
      </c>
      <c r="K43" s="34">
        <f t="shared" si="4"/>
        <v>0.29352457178908276</v>
      </c>
      <c r="L43" s="28"/>
    </row>
    <row r="44" spans="1:14" ht="7.5" customHeight="1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9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1"/>
    </row>
    <row r="46" spans="1:14" x14ac:dyDescent="0.25">
      <c r="A46" s="2"/>
      <c r="B46" s="52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4"/>
    </row>
    <row r="47" spans="1:14" x14ac:dyDescent="0.25">
      <c r="A47" s="2"/>
      <c r="B47" s="52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4"/>
    </row>
    <row r="48" spans="1:14" x14ac:dyDescent="0.25">
      <c r="A48" s="2"/>
      <c r="B48" s="52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4"/>
    </row>
    <row r="49" spans="1:14" x14ac:dyDescent="0.25">
      <c r="A49" s="2"/>
      <c r="B49" s="55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7"/>
    </row>
  </sheetData>
  <sheetProtection password="CF7A" sheet="1" objects="1" scenarios="1" insertRows="0"/>
  <protectedRanges>
    <protectedRange sqref="A2:L4" name="Rango1"/>
  </protectedRanges>
  <mergeCells count="9">
    <mergeCell ref="A1:N1"/>
    <mergeCell ref="B45:N49"/>
    <mergeCell ref="A38:K38"/>
    <mergeCell ref="A4:B4"/>
    <mergeCell ref="C4:D4"/>
    <mergeCell ref="A2:B2"/>
    <mergeCell ref="A3:B3"/>
    <mergeCell ref="C2:K2"/>
    <mergeCell ref="C3:K3"/>
  </mergeCells>
  <dataValidations disablePrompts="1"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deberá estar entre 0 y 100" sqref="N7 B7:F37">
      <formula1>0</formula1>
      <formula2>100</formula2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zoomScale="60" zoomScaleNormal="100" workbookViewId="0">
      <selection sqref="A1:K1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3" t="s">
        <v>21</v>
      </c>
      <c r="B1" s="74"/>
      <c r="C1" s="74"/>
      <c r="D1" s="74"/>
      <c r="E1" s="74"/>
      <c r="F1" s="74"/>
      <c r="G1" s="74"/>
      <c r="H1" s="74"/>
      <c r="I1" s="74"/>
      <c r="J1" s="74"/>
      <c r="K1" s="75"/>
    </row>
    <row r="2" spans="1:13" x14ac:dyDescent="0.25">
      <c r="A2" s="59" t="s">
        <v>0</v>
      </c>
      <c r="B2" s="61"/>
      <c r="C2" s="76" t="s">
        <v>28</v>
      </c>
      <c r="D2" s="77"/>
      <c r="E2" s="77"/>
      <c r="F2" s="77"/>
      <c r="G2" s="77"/>
      <c r="H2" s="77"/>
      <c r="I2" s="77"/>
      <c r="J2" s="77"/>
      <c r="K2" s="77"/>
    </row>
    <row r="3" spans="1:13" x14ac:dyDescent="0.25">
      <c r="A3" s="59" t="s">
        <v>1</v>
      </c>
      <c r="B3" s="61"/>
      <c r="C3" s="78" t="s">
        <v>29</v>
      </c>
      <c r="D3" s="79"/>
      <c r="E3" s="79"/>
      <c r="F3" s="79"/>
      <c r="G3" s="79"/>
      <c r="H3" s="79"/>
      <c r="I3" s="79"/>
      <c r="J3" s="79"/>
      <c r="K3" s="79"/>
    </row>
    <row r="4" spans="1:13" ht="15.75" thickBot="1" x14ac:dyDescent="0.3">
      <c r="A4" s="59" t="s">
        <v>2</v>
      </c>
      <c r="B4" s="59"/>
      <c r="C4" s="80" t="s">
        <v>9</v>
      </c>
      <c r="D4" s="80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2" t="s">
        <v>3</v>
      </c>
      <c r="C6" s="42" t="s">
        <v>14</v>
      </c>
      <c r="D6" s="42" t="s">
        <v>4</v>
      </c>
      <c r="E6" s="43" t="s">
        <v>5</v>
      </c>
      <c r="F6" s="42" t="s">
        <v>6</v>
      </c>
      <c r="G6" s="42" t="s">
        <v>10</v>
      </c>
      <c r="H6" s="42" t="s">
        <v>11</v>
      </c>
      <c r="I6" s="42" t="s">
        <v>12</v>
      </c>
      <c r="J6" s="42" t="s">
        <v>20</v>
      </c>
      <c r="K6" s="42" t="s">
        <v>13</v>
      </c>
      <c r="L6" s="15"/>
    </row>
    <row r="7" spans="1:13" ht="12" customHeight="1" x14ac:dyDescent="0.25">
      <c r="A7" s="14">
        <v>41579.375</v>
      </c>
      <c r="B7" s="11">
        <v>92.828201293945313</v>
      </c>
      <c r="C7" s="10">
        <v>0</v>
      </c>
      <c r="D7" s="10">
        <v>8.8940002024173737E-2</v>
      </c>
      <c r="E7" s="10">
        <v>8.8940002024173737E-2</v>
      </c>
      <c r="F7" s="10">
        <v>5.5286288261413574</v>
      </c>
      <c r="G7" s="10">
        <v>217.15695800781248</v>
      </c>
      <c r="H7" s="10">
        <v>2.2075678023094136</v>
      </c>
      <c r="I7" s="10">
        <v>40.340433143613502</v>
      </c>
      <c r="J7" s="10">
        <v>52.109478961047557</v>
      </c>
      <c r="K7" s="10">
        <v>1.7863603000952923</v>
      </c>
    </row>
    <row r="8" spans="1:13" ht="12" customHeight="1" x14ac:dyDescent="0.25">
      <c r="A8" s="14">
        <f t="shared" ref="A8:A36" si="0">A7+1</f>
        <v>41580.375</v>
      </c>
      <c r="B8" s="12">
        <v>92.810157775878906</v>
      </c>
      <c r="C8" s="8">
        <v>1.4850000152364373E-3</v>
      </c>
      <c r="D8" s="7">
        <v>8.9833997189998627E-2</v>
      </c>
      <c r="E8" s="8">
        <v>9.1318997205235064E-2</v>
      </c>
      <c r="F8" s="8">
        <v>5.5306921005249023</v>
      </c>
      <c r="G8" s="8">
        <v>217.46993103027341</v>
      </c>
      <c r="H8" s="8">
        <v>1.2199717232102498</v>
      </c>
      <c r="I8" s="8">
        <v>40.343307612848598</v>
      </c>
      <c r="J8" s="7">
        <v>52.110902551032673</v>
      </c>
      <c r="K8" s="7">
        <v>1.7511610840523233</v>
      </c>
    </row>
    <row r="9" spans="1:13" ht="12" customHeight="1" x14ac:dyDescent="0.25">
      <c r="A9" s="14">
        <f t="shared" si="0"/>
        <v>41581.375</v>
      </c>
      <c r="B9" s="12">
        <v>92.81402587890625</v>
      </c>
      <c r="C9" s="8">
        <v>0</v>
      </c>
      <c r="D9" s="7">
        <v>8.7737001478672028E-2</v>
      </c>
      <c r="E9" s="8">
        <v>8.7737001478672028E-2</v>
      </c>
      <c r="F9" s="8">
        <v>5.5313568115234375</v>
      </c>
      <c r="G9" s="8">
        <v>217.05332794189451</v>
      </c>
      <c r="H9" s="8">
        <v>1.6266289642803331</v>
      </c>
      <c r="I9" s="8">
        <v>40.341169953765537</v>
      </c>
      <c r="J9" s="7">
        <v>52.110193030145524</v>
      </c>
      <c r="K9" s="7">
        <v>1.1263749992896219</v>
      </c>
    </row>
    <row r="10" spans="1:13" ht="12" customHeight="1" x14ac:dyDescent="0.25">
      <c r="A10" s="14">
        <f t="shared" si="0"/>
        <v>41582.375</v>
      </c>
      <c r="B10" s="12">
        <v>92.814712524414063</v>
      </c>
      <c r="C10" s="8">
        <v>0</v>
      </c>
      <c r="D10" s="7">
        <v>8.7087996304035187E-2</v>
      </c>
      <c r="E10" s="8">
        <v>8.7087996304035187E-2</v>
      </c>
      <c r="F10" s="8">
        <v>5.5485072135925293</v>
      </c>
      <c r="G10" s="8">
        <v>217.10304107666013</v>
      </c>
      <c r="H10" s="8">
        <v>1.7428166955863313</v>
      </c>
      <c r="I10" s="8">
        <v>40.347864920085286</v>
      </c>
      <c r="J10" s="7">
        <v>52.114582053582048</v>
      </c>
      <c r="K10" s="7">
        <v>1.3727695115904057</v>
      </c>
    </row>
    <row r="11" spans="1:13" ht="12" customHeight="1" x14ac:dyDescent="0.25">
      <c r="A11" s="14">
        <f t="shared" si="0"/>
        <v>41583.375</v>
      </c>
      <c r="B11" s="12">
        <v>92.964706420898438</v>
      </c>
      <c r="C11" s="8">
        <v>0</v>
      </c>
      <c r="D11" s="7">
        <v>0.14267399907112122</v>
      </c>
      <c r="E11" s="8">
        <v>0.14267399907112122</v>
      </c>
      <c r="F11" s="8">
        <v>5.8524489402770996</v>
      </c>
      <c r="G11" s="8">
        <v>219.0566581726074</v>
      </c>
      <c r="H11" s="8">
        <v>1.9751923396974174</v>
      </c>
      <c r="I11" s="8">
        <v>40.454702392130656</v>
      </c>
      <c r="J11" s="7">
        <v>52.152796120850041</v>
      </c>
      <c r="K11" s="7">
        <v>2.2263505006324062</v>
      </c>
    </row>
    <row r="12" spans="1:13" ht="12" customHeight="1" x14ac:dyDescent="0.25">
      <c r="A12" s="14">
        <f t="shared" si="0"/>
        <v>41584.375</v>
      </c>
      <c r="B12" s="12">
        <v>92.973281860351563</v>
      </c>
      <c r="C12" s="8">
        <v>0</v>
      </c>
      <c r="D12" s="7">
        <v>0.13513100147247314</v>
      </c>
      <c r="E12" s="8">
        <v>0.13513100147247314</v>
      </c>
      <c r="F12" s="8">
        <v>5.5964422225952148</v>
      </c>
      <c r="G12" s="8">
        <v>217.39511337280271</v>
      </c>
      <c r="H12" s="8">
        <v>1.9751923396974174</v>
      </c>
      <c r="I12" s="8">
        <v>40.369164191332132</v>
      </c>
      <c r="J12" s="7">
        <v>52.132165436593006</v>
      </c>
      <c r="K12" s="7">
        <v>1.9535566622140064</v>
      </c>
    </row>
    <row r="13" spans="1:13" ht="12" customHeight="1" x14ac:dyDescent="0.25">
      <c r="A13" s="14">
        <f t="shared" si="0"/>
        <v>41585.375</v>
      </c>
      <c r="B13" s="12">
        <v>92.899612426757812</v>
      </c>
      <c r="C13" s="8">
        <v>0</v>
      </c>
      <c r="D13" s="8">
        <v>0.12769900262355804</v>
      </c>
      <c r="E13" s="8">
        <v>0.12769900262355804</v>
      </c>
      <c r="F13" s="8">
        <v>5.6693019866943359</v>
      </c>
      <c r="G13" s="8">
        <v>218.06948318481443</v>
      </c>
      <c r="H13" s="8">
        <v>0.81331448214016655</v>
      </c>
      <c r="I13" s="8">
        <v>40.40181124856251</v>
      </c>
      <c r="J13" s="7">
        <v>52.150303701323395</v>
      </c>
      <c r="K13" s="7">
        <v>1.6455634359234161</v>
      </c>
    </row>
    <row r="14" spans="1:13" ht="12" customHeight="1" x14ac:dyDescent="0.25">
      <c r="A14" s="14">
        <f t="shared" si="0"/>
        <v>41586.375</v>
      </c>
      <c r="B14" s="12">
        <v>93.422660827636719</v>
      </c>
      <c r="C14" s="8">
        <v>0</v>
      </c>
      <c r="D14" s="8">
        <v>0.38139398701120275</v>
      </c>
      <c r="E14" s="8">
        <v>0.38139398701120275</v>
      </c>
      <c r="F14" s="8">
        <v>5.9042539596557617</v>
      </c>
      <c r="G14" s="8">
        <v>216.82761611938474</v>
      </c>
      <c r="H14" s="8">
        <v>1.3942534109187921</v>
      </c>
      <c r="I14" s="8">
        <v>40.323914041933264</v>
      </c>
      <c r="J14" s="7">
        <v>52.094715468741931</v>
      </c>
      <c r="K14" s="7">
        <v>2.5695429429659655</v>
      </c>
    </row>
    <row r="15" spans="1:13" ht="12" customHeight="1" x14ac:dyDescent="0.25">
      <c r="A15" s="14">
        <f t="shared" si="0"/>
        <v>41587.375</v>
      </c>
      <c r="B15" s="12">
        <v>93.458976745605469</v>
      </c>
      <c r="C15" s="8">
        <v>0</v>
      </c>
      <c r="D15" s="8">
        <v>0.39553099870681763</v>
      </c>
      <c r="E15" s="8">
        <v>0.39553099870681763</v>
      </c>
      <c r="F15" s="8">
        <v>5.9858651161193848</v>
      </c>
      <c r="G15" s="8">
        <v>185.53260578745025</v>
      </c>
      <c r="H15" s="8">
        <v>1.5104411422247901</v>
      </c>
      <c r="I15" s="8">
        <v>39.529268841172104</v>
      </c>
      <c r="J15" s="7">
        <v>51.546415010355972</v>
      </c>
      <c r="K15" s="7">
        <v>2.4023465808472517</v>
      </c>
    </row>
    <row r="16" spans="1:13" ht="12" customHeight="1" x14ac:dyDescent="0.25">
      <c r="A16" s="14">
        <f t="shared" si="0"/>
        <v>41588.375</v>
      </c>
      <c r="B16" s="12">
        <v>93.446258544921875</v>
      </c>
      <c r="C16" s="8">
        <v>0</v>
      </c>
      <c r="D16" s="8">
        <v>0.41049998998641968</v>
      </c>
      <c r="E16" s="8">
        <v>0.41049998998641968</v>
      </c>
      <c r="F16" s="8">
        <v>6.1787509918212891</v>
      </c>
      <c r="G16" s="8">
        <v>186.60581817626951</v>
      </c>
      <c r="H16" s="8">
        <v>1.6847228299333323</v>
      </c>
      <c r="I16" s="8">
        <v>39.658242455254289</v>
      </c>
      <c r="J16" s="7">
        <v>51.68410299635979</v>
      </c>
      <c r="K16" s="7">
        <v>1.3375702955474364</v>
      </c>
    </row>
    <row r="17" spans="1:11" ht="12" customHeight="1" x14ac:dyDescent="0.25">
      <c r="A17" s="14">
        <f t="shared" si="0"/>
        <v>41589.375</v>
      </c>
      <c r="B17" s="12">
        <v>93.388221740722656</v>
      </c>
      <c r="C17" s="8">
        <v>0</v>
      </c>
      <c r="D17" s="8">
        <v>0.33961299061775208</v>
      </c>
      <c r="E17" s="8">
        <v>0.33961299061775208</v>
      </c>
      <c r="F17" s="8">
        <v>6.4354248046875</v>
      </c>
      <c r="G17" s="8">
        <v>189.83272399902341</v>
      </c>
      <c r="H17" s="8">
        <v>1.4523472765717911</v>
      </c>
      <c r="I17" s="8">
        <v>39.790145117101368</v>
      </c>
      <c r="J17" s="7">
        <v>51.758429857499237</v>
      </c>
      <c r="K17" s="7">
        <v>1.8479590140850992</v>
      </c>
    </row>
    <row r="18" spans="1:11" ht="12" customHeight="1" x14ac:dyDescent="0.25">
      <c r="A18" s="14">
        <f t="shared" si="0"/>
        <v>41590.375</v>
      </c>
      <c r="B18" s="12">
        <v>93.392135620117188</v>
      </c>
      <c r="C18" s="8">
        <v>2.4419999681413174E-3</v>
      </c>
      <c r="D18" s="8">
        <v>0.33576199412345886</v>
      </c>
      <c r="E18" s="8">
        <v>0.33820399409160018</v>
      </c>
      <c r="F18" s="8">
        <v>6.0027852058410645</v>
      </c>
      <c r="G18" s="8">
        <v>187.1423629760742</v>
      </c>
      <c r="H18" s="8">
        <v>1.1618778575572508</v>
      </c>
      <c r="I18" s="8">
        <v>39.595058710611703</v>
      </c>
      <c r="J18" s="7">
        <v>51.603263097333205</v>
      </c>
      <c r="K18" s="7">
        <v>1.5135664616768927</v>
      </c>
    </row>
    <row r="19" spans="1:11" ht="12" customHeight="1" x14ac:dyDescent="0.25">
      <c r="A19" s="14">
        <f t="shared" si="0"/>
        <v>41591.375</v>
      </c>
      <c r="B19" s="12">
        <v>93.383331298828125</v>
      </c>
      <c r="C19" s="8">
        <v>0</v>
      </c>
      <c r="D19" s="8">
        <v>0.31006598472595215</v>
      </c>
      <c r="E19" s="8">
        <v>0.31006598472595215</v>
      </c>
      <c r="F19" s="8">
        <v>6.3136148452758789</v>
      </c>
      <c r="G19" s="8">
        <v>188.53232421874998</v>
      </c>
      <c r="H19" s="8">
        <v>0.75522057111239504</v>
      </c>
      <c r="I19" s="8">
        <v>39.740933476082603</v>
      </c>
      <c r="J19" s="7">
        <v>51.736075401343292</v>
      </c>
      <c r="K19" s="7">
        <v>0.99437793912848782</v>
      </c>
    </row>
    <row r="20" spans="1:11" ht="12" customHeight="1" x14ac:dyDescent="0.25">
      <c r="A20" s="14">
        <f t="shared" si="0"/>
        <v>41592.375</v>
      </c>
      <c r="B20" s="12">
        <v>93.415374755859375</v>
      </c>
      <c r="C20" s="8">
        <v>0</v>
      </c>
      <c r="D20" s="8">
        <v>0.30977100133895874</v>
      </c>
      <c r="E20" s="8">
        <v>0.30977100133895874</v>
      </c>
      <c r="F20" s="8">
        <v>6.1825962066650391</v>
      </c>
      <c r="G20" s="8">
        <v>187.33940734863279</v>
      </c>
      <c r="H20" s="8">
        <v>1.3361595452657928</v>
      </c>
      <c r="I20" s="8">
        <v>39.690507462776203</v>
      </c>
      <c r="J20" s="7">
        <v>51.711055693649733</v>
      </c>
      <c r="K20" s="7">
        <v>1.2407724514292715</v>
      </c>
    </row>
    <row r="21" spans="1:11" ht="12" customHeight="1" x14ac:dyDescent="0.25">
      <c r="A21" s="14">
        <f t="shared" si="0"/>
        <v>41593.375</v>
      </c>
      <c r="B21" s="12">
        <v>93.408477783203125</v>
      </c>
      <c r="C21" s="8">
        <v>0</v>
      </c>
      <c r="D21" s="8">
        <v>0.31052500009536743</v>
      </c>
      <c r="E21" s="8">
        <v>0.31052500009536743</v>
      </c>
      <c r="F21" s="8">
        <v>6.2073450088500977</v>
      </c>
      <c r="G21" s="8">
        <v>187.51114501953123</v>
      </c>
      <c r="H21" s="8">
        <v>1.8009105612393304</v>
      </c>
      <c r="I21" s="8">
        <v>39.69929915428169</v>
      </c>
      <c r="J21" s="7">
        <v>51.721748537275907</v>
      </c>
      <c r="K21" s="7">
        <v>1.3287704915366942</v>
      </c>
    </row>
    <row r="22" spans="1:11" ht="12" customHeight="1" x14ac:dyDescent="0.25">
      <c r="A22" s="14">
        <f t="shared" si="0"/>
        <v>41594.375</v>
      </c>
      <c r="B22" s="12">
        <v>93.328147888183594</v>
      </c>
      <c r="C22" s="8">
        <v>0</v>
      </c>
      <c r="D22" s="8">
        <v>0.17348000407218933</v>
      </c>
      <c r="E22" s="8">
        <v>0.17348000407218933</v>
      </c>
      <c r="F22" s="8">
        <v>6.1994069205773759</v>
      </c>
      <c r="G22" s="8">
        <v>187.9704879760742</v>
      </c>
      <c r="H22" s="8">
        <v>1.7428166955863313</v>
      </c>
      <c r="I22" s="8">
        <v>39.711893150028544</v>
      </c>
      <c r="J22" s="7">
        <v>51.729530525980451</v>
      </c>
      <c r="K22" s="7">
        <v>1.19677343137556</v>
      </c>
    </row>
    <row r="23" spans="1:11" ht="12" customHeight="1" x14ac:dyDescent="0.25">
      <c r="A23" s="14">
        <f t="shared" si="0"/>
        <v>41595.375</v>
      </c>
      <c r="B23" s="12">
        <v>93.307319641113281</v>
      </c>
      <c r="C23" s="8">
        <v>0</v>
      </c>
      <c r="D23" s="8">
        <v>0.17213599383831024</v>
      </c>
      <c r="E23" s="8">
        <v>0.17213599383831024</v>
      </c>
      <c r="F23" s="8">
        <v>6.1936130523681641</v>
      </c>
      <c r="G23" s="8">
        <v>188.01012268066404</v>
      </c>
      <c r="H23" s="8">
        <v>1.8009105612393304</v>
      </c>
      <c r="I23" s="8">
        <v>39.713607825505811</v>
      </c>
      <c r="J23" s="7">
        <v>51.730876796381693</v>
      </c>
      <c r="K23" s="7">
        <v>1.4431680295909546</v>
      </c>
    </row>
    <row r="24" spans="1:11" ht="12" customHeight="1" x14ac:dyDescent="0.25">
      <c r="A24" s="14">
        <f t="shared" si="0"/>
        <v>41596.375</v>
      </c>
      <c r="B24" s="12">
        <v>93.333045959472656</v>
      </c>
      <c r="C24" s="8">
        <v>0</v>
      </c>
      <c r="D24" s="8">
        <v>0.17130500078201294</v>
      </c>
      <c r="E24" s="8">
        <v>0.17130500078201294</v>
      </c>
      <c r="F24" s="8">
        <v>6.2164721488952637</v>
      </c>
      <c r="G24" s="8">
        <v>188.0368713378906</v>
      </c>
      <c r="H24" s="8">
        <v>2.2075678023094136</v>
      </c>
      <c r="I24" s="8">
        <v>39.71581370775111</v>
      </c>
      <c r="J24" s="7">
        <v>51.732614212913049</v>
      </c>
      <c r="K24" s="7">
        <v>1.8479590140850992</v>
      </c>
    </row>
    <row r="25" spans="1:11" ht="12" customHeight="1" x14ac:dyDescent="0.25">
      <c r="A25" s="14">
        <f t="shared" si="0"/>
        <v>41597.375</v>
      </c>
      <c r="B25" s="12">
        <v>93.390495300292969</v>
      </c>
      <c r="C25" s="8">
        <v>0</v>
      </c>
      <c r="D25" s="8">
        <v>0.25796541355737607</v>
      </c>
      <c r="E25" s="8">
        <v>0.25796541355737607</v>
      </c>
      <c r="F25" s="8">
        <v>6.230100154876709</v>
      </c>
      <c r="G25" s="8">
        <v>187.35297241210935</v>
      </c>
      <c r="H25" s="8">
        <v>1.6847228299333323</v>
      </c>
      <c r="I25" s="8">
        <v>39.708040815468202</v>
      </c>
      <c r="J25" s="7">
        <v>51.73159086547966</v>
      </c>
      <c r="K25" s="7">
        <v>1.5047665717515397</v>
      </c>
    </row>
    <row r="26" spans="1:11" ht="12" customHeight="1" x14ac:dyDescent="0.25">
      <c r="A26" s="14">
        <f t="shared" si="0"/>
        <v>41598.375</v>
      </c>
      <c r="B26" s="12">
        <v>93.409523010253906</v>
      </c>
      <c r="C26" s="8">
        <v>0</v>
      </c>
      <c r="D26" s="8">
        <v>0.27125900983810425</v>
      </c>
      <c r="E26" s="8">
        <v>0.27125900983810425</v>
      </c>
      <c r="F26" s="8">
        <v>6.0985980033874512</v>
      </c>
      <c r="G26" s="8">
        <v>186.44022979736326</v>
      </c>
      <c r="H26" s="8">
        <v>1.9170984740444184</v>
      </c>
      <c r="I26" s="8">
        <v>39.634300673523896</v>
      </c>
      <c r="J26" s="7">
        <v>51.654494143953855</v>
      </c>
      <c r="K26" s="7">
        <v>1.4783672456339236</v>
      </c>
    </row>
    <row r="27" spans="1:11" ht="12" customHeight="1" x14ac:dyDescent="0.25">
      <c r="A27" s="14">
        <f t="shared" si="0"/>
        <v>41599.375</v>
      </c>
      <c r="B27" s="12">
        <v>93.438606262207031</v>
      </c>
      <c r="C27" s="8">
        <v>0</v>
      </c>
      <c r="D27" s="8">
        <v>0.28001698851585388</v>
      </c>
      <c r="E27" s="8">
        <v>0.28001698851585388</v>
      </c>
      <c r="F27" s="8">
        <v>6.1043901443481445</v>
      </c>
      <c r="G27" s="8">
        <v>186.41278686523435</v>
      </c>
      <c r="H27" s="8">
        <v>1.8590046083914193</v>
      </c>
      <c r="I27" s="8">
        <v>39.637966531440824</v>
      </c>
      <c r="J27" s="7">
        <v>51.660497782229712</v>
      </c>
      <c r="K27" s="7">
        <v>1.4783672456339236</v>
      </c>
    </row>
    <row r="28" spans="1:11" ht="12" customHeight="1" x14ac:dyDescent="0.25">
      <c r="A28" s="14">
        <f t="shared" si="0"/>
        <v>41600.375</v>
      </c>
      <c r="B28" s="12">
        <v>93.584663391113281</v>
      </c>
      <c r="C28" s="8">
        <v>0</v>
      </c>
      <c r="D28" s="8">
        <v>0.31473299860954285</v>
      </c>
      <c r="E28" s="8">
        <v>0.31473299860954285</v>
      </c>
      <c r="F28" s="8">
        <v>6.4108400344848633</v>
      </c>
      <c r="G28" s="8">
        <v>187.90824737548826</v>
      </c>
      <c r="H28" s="8">
        <v>1.7428166955863313</v>
      </c>
      <c r="I28" s="8">
        <v>39.760854639452489</v>
      </c>
      <c r="J28" s="7">
        <v>51.782753688938087</v>
      </c>
      <c r="K28" s="7">
        <v>1.4343681396656014</v>
      </c>
    </row>
    <row r="29" spans="1:11" ht="12" customHeight="1" x14ac:dyDescent="0.25">
      <c r="A29" s="14">
        <f t="shared" si="0"/>
        <v>41601.375</v>
      </c>
      <c r="B29" s="12">
        <v>93.356025695800781</v>
      </c>
      <c r="C29" s="8">
        <v>0</v>
      </c>
      <c r="D29" s="8">
        <v>0.20134100317955017</v>
      </c>
      <c r="E29" s="8">
        <v>0.20134100317955017</v>
      </c>
      <c r="F29" s="8">
        <v>6.449580192565918</v>
      </c>
      <c r="G29" s="8">
        <v>188.43488159179685</v>
      </c>
      <c r="H29" s="8">
        <v>0.75522057111239504</v>
      </c>
      <c r="I29" s="8">
        <v>39.795898603782398</v>
      </c>
      <c r="J29" s="7">
        <v>51.804962602347949</v>
      </c>
      <c r="K29" s="7">
        <v>1.5135664616768927</v>
      </c>
    </row>
    <row r="30" spans="1:11" ht="12" customHeight="1" x14ac:dyDescent="0.25">
      <c r="A30" s="14">
        <f t="shared" si="0"/>
        <v>41602.375</v>
      </c>
      <c r="B30" s="12">
        <v>93.348823547363281</v>
      </c>
      <c r="C30" s="8">
        <v>0</v>
      </c>
      <c r="D30" s="8">
        <v>0.22813600301742554</v>
      </c>
      <c r="E30" s="8">
        <v>0.22813600301742554</v>
      </c>
      <c r="F30" s="8">
        <v>6.2953310012817383</v>
      </c>
      <c r="G30" s="8">
        <v>229.02368677453779</v>
      </c>
      <c r="H30" s="8">
        <v>0.87140834779316567</v>
      </c>
      <c r="I30" s="8">
        <v>40.890921291401497</v>
      </c>
      <c r="J30" s="7">
        <v>52.413290347070848</v>
      </c>
      <c r="K30" s="7">
        <v>1.6807626519663852</v>
      </c>
    </row>
    <row r="31" spans="1:11" ht="12" customHeight="1" x14ac:dyDescent="0.25">
      <c r="A31" s="14">
        <f t="shared" si="0"/>
        <v>41603.375</v>
      </c>
      <c r="B31" s="12">
        <v>91.773139953613281</v>
      </c>
      <c r="C31" s="8">
        <v>0</v>
      </c>
      <c r="D31" s="8">
        <v>0.12604600191116333</v>
      </c>
      <c r="E31" s="8">
        <v>0.12604600191116333</v>
      </c>
      <c r="F31" s="8">
        <v>6.1429519653320312</v>
      </c>
      <c r="G31" s="8">
        <v>230.62040176391599</v>
      </c>
      <c r="H31" s="8">
        <v>0.98759616984870868</v>
      </c>
      <c r="I31" s="8">
        <v>41.013040751785411</v>
      </c>
      <c r="J31" s="7">
        <v>52.480371908381926</v>
      </c>
      <c r="K31" s="7">
        <v>1.6103642198804469</v>
      </c>
    </row>
    <row r="32" spans="1:11" ht="12" customHeight="1" x14ac:dyDescent="0.25">
      <c r="A32" s="14">
        <f t="shared" si="0"/>
        <v>41604.375</v>
      </c>
      <c r="B32" s="12">
        <v>91.631332397460938</v>
      </c>
      <c r="C32" s="8">
        <v>0</v>
      </c>
      <c r="D32" s="8">
        <v>6.0612998902797699E-2</v>
      </c>
      <c r="E32" s="8">
        <v>6.0612998902797699E-2</v>
      </c>
      <c r="F32" s="8">
        <v>6.0313940048217773</v>
      </c>
      <c r="G32" s="8">
        <v>231.25082244873045</v>
      </c>
      <c r="H32" s="8">
        <v>0.87140834779316567</v>
      </c>
      <c r="I32" s="8">
        <v>41.042467675758743</v>
      </c>
      <c r="J32" s="7">
        <v>52.512532307055096</v>
      </c>
      <c r="K32" s="7">
        <v>1.6719629338702537</v>
      </c>
    </row>
    <row r="33" spans="1:11" ht="12" customHeight="1" x14ac:dyDescent="0.25">
      <c r="A33" s="14">
        <f t="shared" si="0"/>
        <v>41605.375</v>
      </c>
      <c r="B33" s="12">
        <v>91.626632690429688</v>
      </c>
      <c r="C33" s="8">
        <v>0</v>
      </c>
      <c r="D33" s="8">
        <v>5.8991998434066772E-2</v>
      </c>
      <c r="E33" s="8">
        <v>5.8991998434066772E-2</v>
      </c>
      <c r="F33" s="8">
        <v>6.220512866973877</v>
      </c>
      <c r="G33" s="8">
        <v>232.23272552490232</v>
      </c>
      <c r="H33" s="8">
        <v>0.92950230419570967</v>
      </c>
      <c r="I33" s="8">
        <v>41.127078041551002</v>
      </c>
      <c r="J33" s="7">
        <v>52.558942250211807</v>
      </c>
      <c r="K33" s="7">
        <v>1.7863603000952923</v>
      </c>
    </row>
    <row r="34" spans="1:11" ht="12" customHeight="1" x14ac:dyDescent="0.25">
      <c r="A34" s="14">
        <f t="shared" si="0"/>
        <v>41606.375</v>
      </c>
      <c r="B34" s="12">
        <v>92.486419677734375</v>
      </c>
      <c r="C34" s="8">
        <v>0</v>
      </c>
      <c r="D34" s="8">
        <v>9.9018998444080353E-2</v>
      </c>
      <c r="E34" s="8">
        <v>9.9018998444080353E-2</v>
      </c>
      <c r="F34" s="8">
        <v>5.970466136932373</v>
      </c>
      <c r="G34" s="8">
        <v>230.64300384521482</v>
      </c>
      <c r="H34" s="8">
        <v>0.98759616984870868</v>
      </c>
      <c r="I34" s="8">
        <v>41.00285730777054</v>
      </c>
      <c r="J34" s="7">
        <v>52.485697863246351</v>
      </c>
      <c r="K34" s="7">
        <v>1.5663652857413464</v>
      </c>
    </row>
    <row r="35" spans="1:11" ht="12" customHeight="1" x14ac:dyDescent="0.25">
      <c r="A35" s="14">
        <f t="shared" si="0"/>
        <v>41607.375</v>
      </c>
      <c r="B35" s="12">
        <v>92.586822509765625</v>
      </c>
      <c r="C35" s="8">
        <v>0</v>
      </c>
      <c r="D35" s="8">
        <v>4.1521001607179642E-2</v>
      </c>
      <c r="E35" s="8">
        <v>4.1521001607179642E-2</v>
      </c>
      <c r="F35" s="8">
        <v>6.076179027557373</v>
      </c>
      <c r="G35" s="8">
        <v>214.75614395141599</v>
      </c>
      <c r="H35" s="8">
        <v>1.8590046083914193</v>
      </c>
      <c r="I35" s="8">
        <v>40.490405847028747</v>
      </c>
      <c r="J35" s="7">
        <v>52.21833583869482</v>
      </c>
      <c r="K35" s="7">
        <v>1.4079687276333748</v>
      </c>
    </row>
    <row r="36" spans="1:11" ht="12" customHeight="1" x14ac:dyDescent="0.25">
      <c r="A36" s="14">
        <f t="shared" si="0"/>
        <v>41608.375</v>
      </c>
      <c r="B36" s="12">
        <v>92.496864318847656</v>
      </c>
      <c r="C36" s="8">
        <v>0</v>
      </c>
      <c r="D36" s="8">
        <v>3.1791001558303833E-2</v>
      </c>
      <c r="E36" s="8">
        <v>3.1791001558303833E-2</v>
      </c>
      <c r="F36" s="8">
        <v>6.1136989593505859</v>
      </c>
      <c r="G36" s="8">
        <v>214.46533432006834</v>
      </c>
      <c r="H36" s="8">
        <v>2.4980373120734987</v>
      </c>
      <c r="I36" s="8">
        <v>40.49535884860633</v>
      </c>
      <c r="J36" s="7">
        <v>52.226722739437761</v>
      </c>
      <c r="K36" s="7">
        <v>1.4079687276333748</v>
      </c>
    </row>
    <row r="37" spans="1:11" ht="12" customHeight="1" thickBot="1" x14ac:dyDescent="0.3">
      <c r="A37" s="14"/>
      <c r="B37" s="13"/>
      <c r="C37" s="9"/>
      <c r="D37" s="9"/>
      <c r="E37" s="8"/>
      <c r="F37" s="9"/>
      <c r="G37" s="9"/>
      <c r="H37" s="9"/>
      <c r="I37" s="9"/>
      <c r="J37" s="46"/>
      <c r="K37" s="46"/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19</v>
      </c>
      <c r="B39" s="35">
        <f>MAX(B7:B36)</f>
        <v>93.584663391113281</v>
      </c>
      <c r="C39" s="35">
        <f t="shared" ref="C39:K39" si="1">MAX(C7:C36)</f>
        <v>2.4419999681413174E-3</v>
      </c>
      <c r="D39" s="35">
        <f t="shared" si="1"/>
        <v>0.41049998998641968</v>
      </c>
      <c r="E39" s="35">
        <f t="shared" si="1"/>
        <v>0.41049998998641968</v>
      </c>
      <c r="F39" s="35">
        <f t="shared" si="1"/>
        <v>6.449580192565918</v>
      </c>
      <c r="G39" s="35">
        <f t="shared" si="1"/>
        <v>232.23272552490232</v>
      </c>
      <c r="H39" s="35">
        <f t="shared" si="1"/>
        <v>2.4980373120734987</v>
      </c>
      <c r="I39" s="35">
        <f t="shared" si="1"/>
        <v>41.127078041551002</v>
      </c>
      <c r="J39" s="35">
        <f t="shared" si="1"/>
        <v>52.558942250211807</v>
      </c>
      <c r="K39" s="35">
        <f t="shared" si="1"/>
        <v>2.5695429429659655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4"/>
      <c r="C41" s="65"/>
      <c r="D41" s="65"/>
      <c r="E41" s="65"/>
      <c r="F41" s="65"/>
      <c r="G41" s="65"/>
      <c r="H41" s="65"/>
      <c r="I41" s="65"/>
      <c r="J41" s="65"/>
      <c r="K41" s="66"/>
    </row>
    <row r="42" spans="1:11" x14ac:dyDescent="0.25">
      <c r="A42" s="2"/>
      <c r="B42" s="67"/>
      <c r="C42" s="68"/>
      <c r="D42" s="68"/>
      <c r="E42" s="68"/>
      <c r="F42" s="68"/>
      <c r="G42" s="68"/>
      <c r="H42" s="68"/>
      <c r="I42" s="68"/>
      <c r="J42" s="68"/>
      <c r="K42" s="69"/>
    </row>
    <row r="43" spans="1:11" x14ac:dyDescent="0.25">
      <c r="A43" s="2"/>
      <c r="B43" s="67"/>
      <c r="C43" s="68"/>
      <c r="D43" s="68"/>
      <c r="E43" s="68"/>
      <c r="F43" s="68"/>
      <c r="G43" s="68"/>
      <c r="H43" s="68"/>
      <c r="I43" s="68"/>
      <c r="J43" s="68"/>
      <c r="K43" s="69"/>
    </row>
    <row r="44" spans="1:11" x14ac:dyDescent="0.25">
      <c r="A44" s="2"/>
      <c r="B44" s="67"/>
      <c r="C44" s="68"/>
      <c r="D44" s="68"/>
      <c r="E44" s="68"/>
      <c r="F44" s="68"/>
      <c r="G44" s="68"/>
      <c r="H44" s="68"/>
      <c r="I44" s="68"/>
      <c r="J44" s="68"/>
      <c r="K44" s="69"/>
    </row>
    <row r="45" spans="1:11" x14ac:dyDescent="0.25">
      <c r="A45" s="2"/>
      <c r="B45" s="70"/>
      <c r="C45" s="71"/>
      <c r="D45" s="71"/>
      <c r="E45" s="71"/>
      <c r="F45" s="71"/>
      <c r="G45" s="71"/>
      <c r="H45" s="71"/>
      <c r="I45" s="71"/>
      <c r="J45" s="71"/>
      <c r="K45" s="72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zoomScale="60" zoomScaleNormal="100" workbookViewId="0">
      <selection sqref="A1:K1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90" t="s">
        <v>22</v>
      </c>
      <c r="B1" s="91"/>
      <c r="C1" s="91"/>
      <c r="D1" s="91"/>
      <c r="E1" s="91"/>
      <c r="F1" s="91"/>
      <c r="G1" s="91"/>
      <c r="H1" s="91"/>
      <c r="I1" s="91"/>
      <c r="J1" s="91"/>
      <c r="K1" s="92"/>
    </row>
    <row r="2" spans="1:13" x14ac:dyDescent="0.25">
      <c r="A2" s="59" t="s">
        <v>0</v>
      </c>
      <c r="B2" s="61"/>
      <c r="C2" s="76" t="s">
        <v>28</v>
      </c>
      <c r="D2" s="77"/>
      <c r="E2" s="77"/>
      <c r="F2" s="77"/>
      <c r="G2" s="77"/>
      <c r="H2" s="77"/>
      <c r="I2" s="77"/>
      <c r="J2" s="77"/>
      <c r="K2" s="77"/>
    </row>
    <row r="3" spans="1:13" x14ac:dyDescent="0.25">
      <c r="A3" s="59" t="s">
        <v>1</v>
      </c>
      <c r="B3" s="61"/>
      <c r="C3" s="78" t="s">
        <v>29</v>
      </c>
      <c r="D3" s="79"/>
      <c r="E3" s="79"/>
      <c r="F3" s="79"/>
      <c r="G3" s="79"/>
      <c r="H3" s="79"/>
      <c r="I3" s="79"/>
      <c r="J3" s="79"/>
      <c r="K3" s="79"/>
    </row>
    <row r="4" spans="1:13" ht="15.75" thickBot="1" x14ac:dyDescent="0.3">
      <c r="A4" s="59" t="s">
        <v>2</v>
      </c>
      <c r="B4" s="59"/>
      <c r="C4" s="80" t="s">
        <v>9</v>
      </c>
      <c r="D4" s="80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4" t="s">
        <v>3</v>
      </c>
      <c r="C6" s="44" t="s">
        <v>14</v>
      </c>
      <c r="D6" s="44" t="s">
        <v>4</v>
      </c>
      <c r="E6" s="45" t="s">
        <v>5</v>
      </c>
      <c r="F6" s="44" t="s">
        <v>6</v>
      </c>
      <c r="G6" s="44" t="s">
        <v>10</v>
      </c>
      <c r="H6" s="44" t="s">
        <v>11</v>
      </c>
      <c r="I6" s="44" t="s">
        <v>12</v>
      </c>
      <c r="J6" s="44" t="s">
        <v>20</v>
      </c>
      <c r="K6" s="44" t="s">
        <v>13</v>
      </c>
      <c r="L6" s="15"/>
    </row>
    <row r="7" spans="1:13" ht="12" customHeight="1" x14ac:dyDescent="0.25">
      <c r="A7" s="14">
        <v>41579.375</v>
      </c>
      <c r="B7" s="11">
        <v>92.806228637695313</v>
      </c>
      <c r="C7" s="10">
        <v>0</v>
      </c>
      <c r="D7" s="10">
        <v>8.7292999029159546E-2</v>
      </c>
      <c r="E7" s="10">
        <v>8.7292999029159546E-2</v>
      </c>
      <c r="F7" s="10">
        <v>5.5146889686584473</v>
      </c>
      <c r="G7" s="10">
        <v>216.75765838623045</v>
      </c>
      <c r="H7" s="10">
        <v>0.5228450177508539</v>
      </c>
      <c r="I7" s="10">
        <v>40.329512889446583</v>
      </c>
      <c r="J7" s="10">
        <v>52.103147851593022</v>
      </c>
      <c r="K7" s="10">
        <v>2.6399414717058409E-2</v>
      </c>
    </row>
    <row r="8" spans="1:13" ht="12" customHeight="1" x14ac:dyDescent="0.25">
      <c r="A8" s="14">
        <f t="shared" ref="A8:A36" si="0">A7+1</f>
        <v>41580.375</v>
      </c>
      <c r="B8" s="12">
        <v>92.800514221191406</v>
      </c>
      <c r="C8" s="8">
        <v>0</v>
      </c>
      <c r="D8" s="7">
        <v>8.7440997362136841E-2</v>
      </c>
      <c r="E8" s="10">
        <v>8.7440997362136841E-2</v>
      </c>
      <c r="F8" s="8">
        <v>5.5239129066467285</v>
      </c>
      <c r="G8" s="8">
        <v>216.88661041259763</v>
      </c>
      <c r="H8" s="8">
        <v>0.23237557604892742</v>
      </c>
      <c r="I8" s="8">
        <v>40.338345514849394</v>
      </c>
      <c r="J8" s="7">
        <v>52.1074959411322</v>
      </c>
      <c r="K8" s="7">
        <v>2.6399414717058409E-2</v>
      </c>
    </row>
    <row r="9" spans="1:13" ht="12" customHeight="1" x14ac:dyDescent="0.25">
      <c r="A9" s="14">
        <f t="shared" si="0"/>
        <v>41581.375</v>
      </c>
      <c r="B9" s="12">
        <v>92.803489685058594</v>
      </c>
      <c r="C9" s="8">
        <v>0</v>
      </c>
      <c r="D9" s="7">
        <v>8.6846999824047089E-2</v>
      </c>
      <c r="E9" s="10">
        <v>8.6846999824047089E-2</v>
      </c>
      <c r="F9" s="8">
        <v>5.5215210914611816</v>
      </c>
      <c r="G9" s="8">
        <v>216.96862258911131</v>
      </c>
      <c r="H9" s="8">
        <v>0.17428167636484901</v>
      </c>
      <c r="I9" s="8">
        <v>40.337663283227144</v>
      </c>
      <c r="J9" s="7">
        <v>52.108155431700382</v>
      </c>
      <c r="K9" s="7">
        <v>2.6399414717058409E-2</v>
      </c>
    </row>
    <row r="10" spans="1:13" ht="12" customHeight="1" x14ac:dyDescent="0.25">
      <c r="A10" s="14">
        <f t="shared" si="0"/>
        <v>41582.375</v>
      </c>
      <c r="B10" s="12">
        <v>92.785881042480469</v>
      </c>
      <c r="C10" s="8">
        <v>0</v>
      </c>
      <c r="D10" s="7">
        <v>8.5639998316764832E-2</v>
      </c>
      <c r="E10" s="10">
        <v>8.5639998316764832E-2</v>
      </c>
      <c r="F10" s="8">
        <v>5.52105712890625</v>
      </c>
      <c r="G10" s="8">
        <v>216.82195510864256</v>
      </c>
      <c r="H10" s="8">
        <v>0.34856335272969802</v>
      </c>
      <c r="I10" s="8">
        <v>40.335762131106449</v>
      </c>
      <c r="J10" s="7">
        <v>52.107532326818728</v>
      </c>
      <c r="K10" s="7">
        <v>2.6399414717058409E-2</v>
      </c>
    </row>
    <row r="11" spans="1:13" ht="12" customHeight="1" x14ac:dyDescent="0.25">
      <c r="A11" s="14">
        <f t="shared" si="0"/>
        <v>41583.375</v>
      </c>
      <c r="B11" s="12">
        <v>92.361167907714844</v>
      </c>
      <c r="C11" s="8">
        <v>0</v>
      </c>
      <c r="D11" s="7">
        <v>8.5456997156143188E-2</v>
      </c>
      <c r="E11" s="10">
        <v>8.5456997156143188E-2</v>
      </c>
      <c r="F11" s="8">
        <v>5.3818330764770508</v>
      </c>
      <c r="G11" s="8">
        <v>215.3026298522949</v>
      </c>
      <c r="H11" s="8">
        <v>0.46475115209785484</v>
      </c>
      <c r="I11" s="8">
        <v>40.237229692009343</v>
      </c>
      <c r="J11" s="7">
        <v>52.029703343351692</v>
      </c>
      <c r="K11" s="7">
        <v>2.6399414717058409E-2</v>
      </c>
    </row>
    <row r="12" spans="1:13" ht="12" customHeight="1" x14ac:dyDescent="0.25">
      <c r="A12" s="14">
        <f t="shared" si="0"/>
        <v>41584.375</v>
      </c>
      <c r="B12" s="12">
        <v>92.748958042743169</v>
      </c>
      <c r="C12" s="8">
        <v>0</v>
      </c>
      <c r="D12" s="7">
        <v>7.2915002703666687E-2</v>
      </c>
      <c r="E12" s="10">
        <v>7.2915002703666687E-2</v>
      </c>
      <c r="F12" s="8">
        <v>5.3942527770996094</v>
      </c>
      <c r="G12" s="8">
        <v>214.93461456298826</v>
      </c>
      <c r="H12" s="8">
        <v>0.2904694643893127</v>
      </c>
      <c r="I12" s="8">
        <v>40.233495610930198</v>
      </c>
      <c r="J12" s="7">
        <v>52.031081451228658</v>
      </c>
      <c r="K12" s="7">
        <v>2.6399414717058409E-2</v>
      </c>
    </row>
    <row r="13" spans="1:13" ht="12" customHeight="1" x14ac:dyDescent="0.25">
      <c r="A13" s="14">
        <f t="shared" si="0"/>
        <v>41585.375</v>
      </c>
      <c r="B13" s="12">
        <v>92.656166076660156</v>
      </c>
      <c r="C13" s="8">
        <v>0</v>
      </c>
      <c r="D13" s="8">
        <v>7.100600004196167E-2</v>
      </c>
      <c r="E13" s="10">
        <v>7.100600004196167E-2</v>
      </c>
      <c r="F13" s="8">
        <v>5.4093871116638184</v>
      </c>
      <c r="G13" s="8">
        <v>216.41010513305662</v>
      </c>
      <c r="H13" s="8">
        <v>0.11618778802446371</v>
      </c>
      <c r="I13" s="8">
        <v>40.281565651034391</v>
      </c>
      <c r="J13" s="7">
        <v>52.059216683330511</v>
      </c>
      <c r="K13" s="7">
        <v>2.6399414717058409E-2</v>
      </c>
    </row>
    <row r="14" spans="1:13" ht="12" customHeight="1" x14ac:dyDescent="0.25">
      <c r="A14" s="14">
        <f t="shared" si="0"/>
        <v>41586.375</v>
      </c>
      <c r="B14" s="12">
        <v>92.820785522460938</v>
      </c>
      <c r="C14" s="8">
        <v>0</v>
      </c>
      <c r="D14" s="8">
        <v>0.10022599995136261</v>
      </c>
      <c r="E14" s="10">
        <v>0.10022599995136261</v>
      </c>
      <c r="F14" s="8">
        <v>5.4166097640991211</v>
      </c>
      <c r="G14" s="8">
        <v>185.53260578745025</v>
      </c>
      <c r="H14" s="8">
        <v>0.23237557604892742</v>
      </c>
      <c r="I14" s="8">
        <v>39.523653878481348</v>
      </c>
      <c r="J14" s="7">
        <v>51.527648551385532</v>
      </c>
      <c r="K14" s="7">
        <v>2.6399414717058409E-2</v>
      </c>
    </row>
    <row r="15" spans="1:13" ht="12" customHeight="1" x14ac:dyDescent="0.25">
      <c r="A15" s="14">
        <f t="shared" si="0"/>
        <v>41587.375</v>
      </c>
      <c r="B15" s="12">
        <v>93.416275024414063</v>
      </c>
      <c r="C15" s="8">
        <v>0</v>
      </c>
      <c r="D15" s="8">
        <v>0.34880399703979492</v>
      </c>
      <c r="E15" s="10">
        <v>0.34880399703979492</v>
      </c>
      <c r="F15" s="8">
        <v>5.9007778167724609</v>
      </c>
      <c r="G15" s="8">
        <v>183.9480041503906</v>
      </c>
      <c r="H15" s="8">
        <v>0.46475115209785484</v>
      </c>
      <c r="I15" s="8">
        <v>39.491336762974633</v>
      </c>
      <c r="J15" s="7">
        <v>51.506308887388919</v>
      </c>
      <c r="K15" s="7">
        <v>2.6399414717058409E-2</v>
      </c>
    </row>
    <row r="16" spans="1:13" ht="12" customHeight="1" x14ac:dyDescent="0.25">
      <c r="A16" s="14">
        <f t="shared" si="0"/>
        <v>41588.375</v>
      </c>
      <c r="B16" s="12">
        <v>93.272087097167969</v>
      </c>
      <c r="C16" s="8">
        <v>0</v>
      </c>
      <c r="D16" s="8">
        <v>0.20542997597208371</v>
      </c>
      <c r="E16" s="10">
        <v>0.20542997597208371</v>
      </c>
      <c r="F16" s="8">
        <v>5.8764791488647461</v>
      </c>
      <c r="G16" s="8">
        <v>184.51286926269529</v>
      </c>
      <c r="H16" s="8">
        <v>0.46475115209785484</v>
      </c>
      <c r="I16" s="8">
        <v>39.485933488526364</v>
      </c>
      <c r="J16" s="7">
        <v>51.493569348895981</v>
      </c>
      <c r="K16" s="7">
        <v>2.6399414717058409E-2</v>
      </c>
    </row>
    <row r="17" spans="1:11" ht="12" customHeight="1" x14ac:dyDescent="0.25">
      <c r="A17" s="14">
        <f t="shared" si="0"/>
        <v>41589.375</v>
      </c>
      <c r="B17" s="12">
        <v>92.991081237792969</v>
      </c>
      <c r="C17" s="8">
        <v>0</v>
      </c>
      <c r="D17" s="8">
        <v>0.20229999721050262</v>
      </c>
      <c r="E17" s="10">
        <v>0.20229999721050262</v>
      </c>
      <c r="F17" s="8">
        <v>5.9513940811157227</v>
      </c>
      <c r="G17" s="8">
        <v>186.21654357910154</v>
      </c>
      <c r="H17" s="8">
        <v>0.5228450177508539</v>
      </c>
      <c r="I17" s="8">
        <v>39.57031644377787</v>
      </c>
      <c r="J17" s="7">
        <v>51.573217616689028</v>
      </c>
      <c r="K17" s="7">
        <v>2.6399414717058409E-2</v>
      </c>
    </row>
    <row r="18" spans="1:11" ht="12" customHeight="1" x14ac:dyDescent="0.25">
      <c r="A18" s="14">
        <f t="shared" si="0"/>
        <v>41590.375</v>
      </c>
      <c r="B18" s="12">
        <v>93.371711730957031</v>
      </c>
      <c r="C18" s="8">
        <v>0</v>
      </c>
      <c r="D18" s="8">
        <v>0.30377000570297241</v>
      </c>
      <c r="E18" s="10">
        <v>0.30377000570297241</v>
      </c>
      <c r="F18" s="8">
        <v>5.9587559700012207</v>
      </c>
      <c r="G18" s="8">
        <v>186.30232086181638</v>
      </c>
      <c r="H18" s="8">
        <v>0.2904694643893127</v>
      </c>
      <c r="I18" s="8">
        <v>39.572599645607021</v>
      </c>
      <c r="J18" s="7">
        <v>51.57648778026504</v>
      </c>
      <c r="K18" s="7">
        <v>2.6399414717058409E-2</v>
      </c>
    </row>
    <row r="19" spans="1:11" ht="12" customHeight="1" x14ac:dyDescent="0.25">
      <c r="A19" s="14">
        <f t="shared" si="0"/>
        <v>41591.375</v>
      </c>
      <c r="B19" s="12">
        <v>93.152175903320312</v>
      </c>
      <c r="C19" s="8">
        <v>0</v>
      </c>
      <c r="D19" s="8">
        <v>0.18741999566555023</v>
      </c>
      <c r="E19" s="10">
        <v>0.18741999566555023</v>
      </c>
      <c r="F19" s="8">
        <v>5.9898262023925781</v>
      </c>
      <c r="G19" s="8">
        <v>186.47321166992185</v>
      </c>
      <c r="H19" s="8">
        <v>0</v>
      </c>
      <c r="I19" s="8">
        <v>39.588454708508259</v>
      </c>
      <c r="J19" s="7">
        <v>51.597177591262678</v>
      </c>
      <c r="K19" s="7">
        <v>2.6399414717058409E-2</v>
      </c>
    </row>
    <row r="20" spans="1:11" ht="12" customHeight="1" x14ac:dyDescent="0.25">
      <c r="A20" s="14">
        <f t="shared" si="0"/>
        <v>41592.375</v>
      </c>
      <c r="B20" s="12">
        <v>93.315032958984375</v>
      </c>
      <c r="C20" s="8">
        <v>0</v>
      </c>
      <c r="D20" s="8">
        <v>0.18645499646663666</v>
      </c>
      <c r="E20" s="10">
        <v>0.18645499646663666</v>
      </c>
      <c r="F20" s="8">
        <v>5.9809317588806152</v>
      </c>
      <c r="G20" s="8">
        <v>185.81944885253904</v>
      </c>
      <c r="H20" s="8">
        <v>0.23237557604892742</v>
      </c>
      <c r="I20" s="8">
        <v>39.57296350247222</v>
      </c>
      <c r="J20" s="7">
        <v>51.58882707620625</v>
      </c>
      <c r="K20" s="7">
        <v>1.7599609363900343E-2</v>
      </c>
    </row>
    <row r="21" spans="1:11" ht="12" customHeight="1" x14ac:dyDescent="0.25">
      <c r="A21" s="14">
        <f t="shared" si="0"/>
        <v>41593.375</v>
      </c>
      <c r="B21" s="12">
        <v>93.16015625</v>
      </c>
      <c r="C21" s="8">
        <v>0</v>
      </c>
      <c r="D21" s="8">
        <v>0.17218999564647675</v>
      </c>
      <c r="E21" s="10">
        <v>0.17218999564647675</v>
      </c>
      <c r="F21" s="8">
        <v>5.9890999794006348</v>
      </c>
      <c r="G21" s="8">
        <v>185.90936889648435</v>
      </c>
      <c r="H21" s="8">
        <v>0.46475115209785484</v>
      </c>
      <c r="I21" s="8">
        <v>39.578939851483192</v>
      </c>
      <c r="J21" s="7">
        <v>51.595153637449982</v>
      </c>
      <c r="K21" s="7">
        <v>1.7599609363900343E-2</v>
      </c>
    </row>
    <row r="22" spans="1:11" ht="12" customHeight="1" x14ac:dyDescent="0.25">
      <c r="A22" s="14">
        <f t="shared" si="0"/>
        <v>41594.375</v>
      </c>
      <c r="B22" s="12">
        <v>93.298622131347656</v>
      </c>
      <c r="C22" s="8">
        <v>0</v>
      </c>
      <c r="D22" s="8">
        <v>0.1715099960565567</v>
      </c>
      <c r="E22" s="10">
        <v>0.1715099960565567</v>
      </c>
      <c r="F22" s="8">
        <v>6.1771078109741211</v>
      </c>
      <c r="G22" s="8">
        <v>187.17873229980466</v>
      </c>
      <c r="H22" s="8">
        <v>0.40665724107008328</v>
      </c>
      <c r="I22" s="8">
        <v>39.694359797336553</v>
      </c>
      <c r="J22" s="7">
        <v>51.720061151063533</v>
      </c>
      <c r="K22" s="7">
        <v>2.6399414717058409E-2</v>
      </c>
    </row>
    <row r="23" spans="1:11" ht="12" customHeight="1" x14ac:dyDescent="0.25">
      <c r="A23" s="14">
        <f t="shared" si="0"/>
        <v>41595.375</v>
      </c>
      <c r="B23" s="12">
        <v>93.294807434082031</v>
      </c>
      <c r="C23" s="8">
        <v>0</v>
      </c>
      <c r="D23" s="8">
        <v>0.17113099992275238</v>
      </c>
      <c r="E23" s="10">
        <v>0.17113099992275238</v>
      </c>
      <c r="F23" s="8">
        <v>6.1811971664428711</v>
      </c>
      <c r="G23" s="8">
        <v>187.91703643798826</v>
      </c>
      <c r="H23" s="8">
        <v>0.46475115209785484</v>
      </c>
      <c r="I23" s="8">
        <v>39.709528080404723</v>
      </c>
      <c r="J23" s="7">
        <v>51.728252478741425</v>
      </c>
      <c r="K23" s="7">
        <v>2.6399414717058409E-2</v>
      </c>
    </row>
    <row r="24" spans="1:11" ht="12" customHeight="1" x14ac:dyDescent="0.25">
      <c r="A24" s="14">
        <f t="shared" si="0"/>
        <v>41596.375</v>
      </c>
      <c r="B24" s="12">
        <v>93.290885925292969</v>
      </c>
      <c r="C24" s="8">
        <v>0</v>
      </c>
      <c r="D24" s="8">
        <v>0.16682346026061076</v>
      </c>
      <c r="E24" s="10">
        <v>0.16682346026061076</v>
      </c>
      <c r="F24" s="8">
        <v>6.1830558776855469</v>
      </c>
      <c r="G24" s="8">
        <v>186.57574310302732</v>
      </c>
      <c r="H24" s="8">
        <v>0.46475115209785484</v>
      </c>
      <c r="I24" s="8">
        <v>39.687200913513671</v>
      </c>
      <c r="J24" s="7">
        <v>51.718423795170111</v>
      </c>
      <c r="K24" s="7">
        <v>2.6399414717058409E-2</v>
      </c>
    </row>
    <row r="25" spans="1:11" ht="12" customHeight="1" x14ac:dyDescent="0.25">
      <c r="A25" s="14">
        <f t="shared" si="0"/>
        <v>41597.375</v>
      </c>
      <c r="B25" s="12">
        <v>93.298774719238281</v>
      </c>
      <c r="C25" s="8">
        <v>0</v>
      </c>
      <c r="D25" s="8">
        <v>0.16260799765586853</v>
      </c>
      <c r="E25" s="10">
        <v>0.16260799765586853</v>
      </c>
      <c r="F25" s="8">
        <v>6.0630970001220703</v>
      </c>
      <c r="G25" s="8">
        <v>186.21131824005818</v>
      </c>
      <c r="H25" s="8">
        <v>0.46475115209785484</v>
      </c>
      <c r="I25" s="8">
        <v>39.61458182477287</v>
      </c>
      <c r="J25" s="7">
        <v>51.635024482193607</v>
      </c>
      <c r="K25" s="7">
        <v>2.6399414717058409E-2</v>
      </c>
    </row>
    <row r="26" spans="1:11" ht="12" customHeight="1" x14ac:dyDescent="0.25">
      <c r="A26" s="14">
        <f t="shared" si="0"/>
        <v>41598.375</v>
      </c>
      <c r="B26" s="12">
        <v>93.360626220703125</v>
      </c>
      <c r="C26" s="8">
        <v>0</v>
      </c>
      <c r="D26" s="8">
        <v>0.2412710040807724</v>
      </c>
      <c r="E26" s="10">
        <v>0.2412710040807724</v>
      </c>
      <c r="F26" s="8">
        <v>6.0360779762268066</v>
      </c>
      <c r="G26" s="8">
        <v>185.68730773925779</v>
      </c>
      <c r="H26" s="8">
        <v>0.63903279443162453</v>
      </c>
      <c r="I26" s="8">
        <v>39.597437424867962</v>
      </c>
      <c r="J26" s="7">
        <v>51.622092690107486</v>
      </c>
      <c r="K26" s="7">
        <v>2.6399414717058409E-2</v>
      </c>
    </row>
    <row r="27" spans="1:11" ht="12" customHeight="1" x14ac:dyDescent="0.25">
      <c r="A27" s="14">
        <f t="shared" si="0"/>
        <v>41599.375</v>
      </c>
      <c r="B27" s="12">
        <v>93.365318298339844</v>
      </c>
      <c r="C27" s="8">
        <v>0</v>
      </c>
      <c r="D27" s="8">
        <v>0.23139500617980957</v>
      </c>
      <c r="E27" s="10">
        <v>0.23139500617980957</v>
      </c>
      <c r="F27" s="8">
        <v>5.9992132186889648</v>
      </c>
      <c r="G27" s="8">
        <v>185.53317108154295</v>
      </c>
      <c r="H27" s="8">
        <v>0.58093892877862541</v>
      </c>
      <c r="I27" s="8">
        <v>39.581104799831145</v>
      </c>
      <c r="J27" s="7">
        <v>51.607424710228969</v>
      </c>
      <c r="K27" s="7">
        <v>2.6399414717058409E-2</v>
      </c>
    </row>
    <row r="28" spans="1:11" ht="12" customHeight="1" x14ac:dyDescent="0.25">
      <c r="A28" s="14">
        <f t="shared" si="0"/>
        <v>41600.375</v>
      </c>
      <c r="B28" s="12">
        <v>93.060302734375</v>
      </c>
      <c r="C28" s="8">
        <v>0</v>
      </c>
      <c r="D28" s="8">
        <v>0.11623799800872803</v>
      </c>
      <c r="E28" s="10">
        <v>0.11623799800872803</v>
      </c>
      <c r="F28" s="8">
        <v>5.8561711311340332</v>
      </c>
      <c r="G28" s="8">
        <v>184.7519592285156</v>
      </c>
      <c r="H28" s="8">
        <v>0.11618778802446371</v>
      </c>
      <c r="I28" s="8">
        <v>39.528154529522403</v>
      </c>
      <c r="J28" s="7">
        <v>51.561665161218812</v>
      </c>
      <c r="K28" s="7">
        <v>2.6399414717058409E-2</v>
      </c>
    </row>
    <row r="29" spans="1:11" ht="12" customHeight="1" x14ac:dyDescent="0.25">
      <c r="A29" s="14">
        <f t="shared" si="0"/>
        <v>41601.375</v>
      </c>
      <c r="B29" s="12">
        <v>93.122802734375</v>
      </c>
      <c r="C29" s="8">
        <v>0</v>
      </c>
      <c r="D29" s="8">
        <v>0.11003699898719788</v>
      </c>
      <c r="E29" s="10">
        <v>0.11003699898719788</v>
      </c>
      <c r="F29" s="8">
        <v>6.145845890045166</v>
      </c>
      <c r="G29" s="8">
        <v>186.57560577392576</v>
      </c>
      <c r="H29" s="8">
        <v>5.8093894012231855E-2</v>
      </c>
      <c r="I29" s="8">
        <v>39.661262467235474</v>
      </c>
      <c r="J29" s="7">
        <v>51.688023554082363</v>
      </c>
      <c r="K29" s="7">
        <v>2.6399414717058409E-2</v>
      </c>
    </row>
    <row r="30" spans="1:11" ht="12" customHeight="1" x14ac:dyDescent="0.25">
      <c r="A30" s="14">
        <f t="shared" si="0"/>
        <v>41602.375</v>
      </c>
      <c r="B30" s="12">
        <v>91.7711181640625</v>
      </c>
      <c r="C30" s="8">
        <v>0</v>
      </c>
      <c r="D30" s="8">
        <v>7.6925002038478851E-2</v>
      </c>
      <c r="E30" s="10">
        <v>7.6925002038478851E-2</v>
      </c>
      <c r="F30" s="8">
        <v>5.8030932187353654</v>
      </c>
      <c r="G30" s="8">
        <v>186.6270812988281</v>
      </c>
      <c r="H30" s="8">
        <v>0.23237557604892742</v>
      </c>
      <c r="I30" s="8">
        <v>39.665706069201775</v>
      </c>
      <c r="J30" s="7">
        <v>51.688819490974993</v>
      </c>
      <c r="K30" s="7">
        <v>1.7599609363900343E-2</v>
      </c>
    </row>
    <row r="31" spans="1:11" ht="12" customHeight="1" x14ac:dyDescent="0.25">
      <c r="A31" s="14">
        <f t="shared" si="0"/>
        <v>41603.375</v>
      </c>
      <c r="B31" s="12">
        <v>91.38079833984375</v>
      </c>
      <c r="C31" s="8">
        <v>0</v>
      </c>
      <c r="D31" s="8">
        <v>5.7739999145269394E-2</v>
      </c>
      <c r="E31" s="10">
        <v>5.7739999145269394E-2</v>
      </c>
      <c r="F31" s="8">
        <v>5.7999930381774902</v>
      </c>
      <c r="G31" s="8">
        <v>229.02368677453779</v>
      </c>
      <c r="H31" s="8">
        <v>0.11618778802446371</v>
      </c>
      <c r="I31" s="8">
        <v>40.890393464726806</v>
      </c>
      <c r="J31" s="7">
        <v>52.409401626823986</v>
      </c>
      <c r="K31" s="7">
        <v>1.7599609363900343E-2</v>
      </c>
    </row>
    <row r="32" spans="1:11" ht="12" customHeight="1" x14ac:dyDescent="0.25">
      <c r="A32" s="14">
        <f t="shared" si="0"/>
        <v>41604.375</v>
      </c>
      <c r="B32" s="12">
        <v>91.465446472167969</v>
      </c>
      <c r="C32" s="8">
        <v>0</v>
      </c>
      <c r="D32" s="8">
        <v>3.9889998733997345E-2</v>
      </c>
      <c r="E32" s="10">
        <v>3.9889998733997345E-2</v>
      </c>
      <c r="F32" s="8">
        <v>5.8978052139282227</v>
      </c>
      <c r="G32" s="8">
        <v>230.18626983854543</v>
      </c>
      <c r="H32" s="8">
        <v>0</v>
      </c>
      <c r="I32" s="8">
        <v>40.965662172199764</v>
      </c>
      <c r="J32" s="7">
        <v>52.461761909823181</v>
      </c>
      <c r="K32" s="7">
        <v>1.7599609363900343E-2</v>
      </c>
    </row>
    <row r="33" spans="1:11" ht="12" customHeight="1" x14ac:dyDescent="0.25">
      <c r="A33" s="14">
        <f t="shared" si="0"/>
        <v>41605.375</v>
      </c>
      <c r="B33" s="12">
        <v>91.228691101074219</v>
      </c>
      <c r="C33" s="8">
        <v>0</v>
      </c>
      <c r="D33" s="8">
        <v>3.9016999304294586E-2</v>
      </c>
      <c r="E33" s="10">
        <v>3.9016999304294586E-2</v>
      </c>
      <c r="F33" s="8">
        <v>5.9043970108032227</v>
      </c>
      <c r="G33" s="8">
        <v>230.12568511962888</v>
      </c>
      <c r="H33" s="8">
        <v>0</v>
      </c>
      <c r="I33" s="8">
        <v>40.965179929378714</v>
      </c>
      <c r="J33" s="7">
        <v>52.461819756467364</v>
      </c>
      <c r="K33" s="7">
        <v>1.7599609363900343E-2</v>
      </c>
    </row>
    <row r="34" spans="1:11" ht="12" customHeight="1" x14ac:dyDescent="0.25">
      <c r="A34" s="14">
        <f t="shared" si="0"/>
        <v>41606.375</v>
      </c>
      <c r="B34" s="12">
        <v>91.533973693847656</v>
      </c>
      <c r="C34" s="8">
        <v>0</v>
      </c>
      <c r="D34" s="8">
        <v>3.1191000714898109E-2</v>
      </c>
      <c r="E34" s="10">
        <v>3.1191000714898109E-2</v>
      </c>
      <c r="F34" s="8">
        <v>5.9165959358215332</v>
      </c>
      <c r="G34" s="8">
        <v>213.23426284790037</v>
      </c>
      <c r="H34" s="8">
        <v>0.23237557604892742</v>
      </c>
      <c r="I34" s="8">
        <v>40.407896754633043</v>
      </c>
      <c r="J34" s="7">
        <v>52.160901032522446</v>
      </c>
      <c r="K34" s="7">
        <v>1.7599609363900343E-2</v>
      </c>
    </row>
    <row r="35" spans="1:11" ht="12" customHeight="1" x14ac:dyDescent="0.25">
      <c r="A35" s="14">
        <f t="shared" si="0"/>
        <v>41607.375</v>
      </c>
      <c r="B35" s="12">
        <v>92.302619934082031</v>
      </c>
      <c r="C35" s="8">
        <v>0</v>
      </c>
      <c r="D35" s="8">
        <v>2.4672999978065491E-2</v>
      </c>
      <c r="E35" s="10">
        <v>2.4672999978065491E-2</v>
      </c>
      <c r="F35" s="8">
        <v>5.8645720481872559</v>
      </c>
      <c r="G35" s="8">
        <v>212.50748672485349</v>
      </c>
      <c r="H35" s="8">
        <v>0.11618778802446371</v>
      </c>
      <c r="I35" s="8">
        <v>40.375890995127591</v>
      </c>
      <c r="J35" s="7">
        <v>52.151795514470734</v>
      </c>
      <c r="K35" s="7">
        <v>1.7599609363900343E-2</v>
      </c>
    </row>
    <row r="36" spans="1:11" ht="12" customHeight="1" x14ac:dyDescent="0.25">
      <c r="A36" s="14">
        <f t="shared" si="0"/>
        <v>41608.375</v>
      </c>
      <c r="B36" s="12">
        <v>92.292411804199219</v>
      </c>
      <c r="C36" s="8">
        <v>0</v>
      </c>
      <c r="D36" s="8">
        <v>1.9494000822305679E-2</v>
      </c>
      <c r="E36" s="10">
        <v>1.9494000822305679E-2</v>
      </c>
      <c r="F36" s="8">
        <v>5.9415440559387207</v>
      </c>
      <c r="G36" s="8">
        <v>213.20583572387693</v>
      </c>
      <c r="H36" s="8">
        <v>0</v>
      </c>
      <c r="I36" s="8">
        <v>40.414478015682413</v>
      </c>
      <c r="J36" s="7">
        <v>52.176969861331997</v>
      </c>
      <c r="K36" s="7">
        <v>1.7599609363900343E-2</v>
      </c>
    </row>
    <row r="37" spans="1:11" ht="12" customHeight="1" thickBot="1" x14ac:dyDescent="0.3">
      <c r="A37" s="14"/>
      <c r="B37" s="13"/>
      <c r="C37" s="9"/>
      <c r="D37" s="9"/>
      <c r="E37" s="10"/>
      <c r="F37" s="9"/>
      <c r="G37" s="9"/>
      <c r="H37" s="9"/>
      <c r="I37" s="9"/>
      <c r="J37" s="46"/>
      <c r="K37" s="46"/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17</v>
      </c>
      <c r="B39" s="35">
        <f>MIN(B7:B36)</f>
        <v>91.228691101074219</v>
      </c>
      <c r="C39" s="35">
        <f t="shared" ref="C39:K39" si="1">MIN(C7:C36)</f>
        <v>0</v>
      </c>
      <c r="D39" s="35">
        <f t="shared" si="1"/>
        <v>1.9494000822305679E-2</v>
      </c>
      <c r="E39" s="35">
        <f t="shared" si="1"/>
        <v>1.9494000822305679E-2</v>
      </c>
      <c r="F39" s="35">
        <f t="shared" si="1"/>
        <v>5.3818330764770508</v>
      </c>
      <c r="G39" s="35">
        <f t="shared" si="1"/>
        <v>183.9480041503906</v>
      </c>
      <c r="H39" s="35">
        <f t="shared" si="1"/>
        <v>0</v>
      </c>
      <c r="I39" s="35">
        <f t="shared" si="1"/>
        <v>39.485933488526364</v>
      </c>
      <c r="J39" s="35">
        <f t="shared" si="1"/>
        <v>51.493569348895981</v>
      </c>
      <c r="K39" s="35">
        <f t="shared" si="1"/>
        <v>1.7599609363900343E-2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81"/>
      <c r="C41" s="82"/>
      <c r="D41" s="82"/>
      <c r="E41" s="82"/>
      <c r="F41" s="82"/>
      <c r="G41" s="82"/>
      <c r="H41" s="82"/>
      <c r="I41" s="82"/>
      <c r="J41" s="82"/>
      <c r="K41" s="83"/>
    </row>
    <row r="42" spans="1:11" x14ac:dyDescent="0.25">
      <c r="A42" s="2"/>
      <c r="B42" s="84"/>
      <c r="C42" s="85"/>
      <c r="D42" s="85"/>
      <c r="E42" s="85"/>
      <c r="F42" s="85"/>
      <c r="G42" s="85"/>
      <c r="H42" s="85"/>
      <c r="I42" s="85"/>
      <c r="J42" s="85"/>
      <c r="K42" s="86"/>
    </row>
    <row r="43" spans="1:11" x14ac:dyDescent="0.25">
      <c r="A43" s="2"/>
      <c r="B43" s="84"/>
      <c r="C43" s="85"/>
      <c r="D43" s="85"/>
      <c r="E43" s="85"/>
      <c r="F43" s="85"/>
      <c r="G43" s="85"/>
      <c r="H43" s="85"/>
      <c r="I43" s="85"/>
      <c r="J43" s="85"/>
      <c r="K43" s="86"/>
    </row>
    <row r="44" spans="1:11" x14ac:dyDescent="0.25">
      <c r="A44" s="2"/>
      <c r="B44" s="84"/>
      <c r="C44" s="85"/>
      <c r="D44" s="85"/>
      <c r="E44" s="85"/>
      <c r="F44" s="85"/>
      <c r="G44" s="85"/>
      <c r="H44" s="85"/>
      <c r="I44" s="85"/>
      <c r="J44" s="85"/>
      <c r="K44" s="86"/>
    </row>
    <row r="45" spans="1:11" x14ac:dyDescent="0.25">
      <c r="A45" s="2"/>
      <c r="B45" s="87"/>
      <c r="C45" s="88"/>
      <c r="D45" s="88"/>
      <c r="E45" s="88"/>
      <c r="F45" s="88"/>
      <c r="G45" s="88"/>
      <c r="H45" s="88"/>
      <c r="I45" s="88"/>
      <c r="J45" s="88"/>
      <c r="K45" s="89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Q49"/>
  <sheetViews>
    <sheetView showGridLines="0" view="pageBreakPreview" zoomScale="60" zoomScaleNormal="100" workbookViewId="0">
      <selection sqref="A1:N1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48" t="s">
        <v>16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7" x14ac:dyDescent="0.25">
      <c r="A2" s="59" t="s">
        <v>0</v>
      </c>
      <c r="B2" s="61"/>
      <c r="C2" s="62" t="s">
        <v>28</v>
      </c>
      <c r="D2" s="62"/>
      <c r="E2" s="62"/>
      <c r="F2" s="62"/>
      <c r="G2" s="62"/>
      <c r="H2" s="62"/>
      <c r="I2" s="62"/>
      <c r="J2" s="62"/>
      <c r="K2" s="62"/>
      <c r="L2" s="37"/>
      <c r="M2" s="29"/>
      <c r="N2" s="29"/>
    </row>
    <row r="3" spans="1:17" x14ac:dyDescent="0.25">
      <c r="A3" s="59" t="s">
        <v>1</v>
      </c>
      <c r="B3" s="61"/>
      <c r="C3" s="63" t="s">
        <v>30</v>
      </c>
      <c r="D3" s="63"/>
      <c r="E3" s="63"/>
      <c r="F3" s="63"/>
      <c r="G3" s="63"/>
      <c r="H3" s="63"/>
      <c r="I3" s="63"/>
      <c r="J3" s="63"/>
      <c r="K3" s="63"/>
      <c r="L3" s="37"/>
      <c r="M3" s="29"/>
      <c r="N3" s="29"/>
    </row>
    <row r="4" spans="1:17" ht="15.75" thickBot="1" x14ac:dyDescent="0.3">
      <c r="A4" s="59" t="s">
        <v>2</v>
      </c>
      <c r="B4" s="59"/>
      <c r="C4" s="60" t="s">
        <v>9</v>
      </c>
      <c r="D4" s="60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6" t="s">
        <v>15</v>
      </c>
      <c r="B6" s="17" t="s">
        <v>3</v>
      </c>
      <c r="C6" s="17" t="s">
        <v>14</v>
      </c>
      <c r="D6" s="17" t="s">
        <v>4</v>
      </c>
      <c r="E6" s="18" t="s">
        <v>5</v>
      </c>
      <c r="F6" s="17" t="s">
        <v>6</v>
      </c>
      <c r="G6" s="17" t="s">
        <v>10</v>
      </c>
      <c r="H6" s="17" t="s">
        <v>11</v>
      </c>
      <c r="I6" s="17" t="s">
        <v>12</v>
      </c>
      <c r="J6" s="17" t="s">
        <v>20</v>
      </c>
      <c r="K6" s="17" t="s">
        <v>13</v>
      </c>
      <c r="L6" s="38"/>
      <c r="M6" s="23" t="s">
        <v>23</v>
      </c>
      <c r="N6" s="23" t="s">
        <v>24</v>
      </c>
    </row>
    <row r="7" spans="1:17" ht="12" customHeight="1" x14ac:dyDescent="0.25">
      <c r="A7" s="14">
        <v>41579.375</v>
      </c>
      <c r="B7" s="11">
        <v>92.614517113727572</v>
      </c>
      <c r="C7" s="10">
        <v>0</v>
      </c>
      <c r="D7" s="10">
        <v>8.8862143452234157E-2</v>
      </c>
      <c r="E7" s="10">
        <v>8.8862143452234157E-2</v>
      </c>
      <c r="F7" s="10">
        <v>5.757665090319513</v>
      </c>
      <c r="G7" s="10">
        <v>216.85540419671679</v>
      </c>
      <c r="H7" s="10">
        <v>2.2741321057410779</v>
      </c>
      <c r="I7" s="10">
        <v>40.381102337564769</v>
      </c>
      <c r="J7" s="10">
        <v>52.131588797538583</v>
      </c>
      <c r="K7" s="10">
        <v>0.17114917757525258</v>
      </c>
      <c r="L7" s="39"/>
      <c r="M7" s="30" t="s">
        <v>27</v>
      </c>
      <c r="N7" s="30">
        <v>5.0000000000000001E-3</v>
      </c>
    </row>
    <row r="8" spans="1:17" ht="12" customHeight="1" x14ac:dyDescent="0.25">
      <c r="A8" s="14">
        <f t="shared" ref="A8:A36" si="0">A7+1</f>
        <v>41580.375</v>
      </c>
      <c r="B8" s="12">
        <v>92.605792977547182</v>
      </c>
      <c r="C8" s="8">
        <v>0</v>
      </c>
      <c r="D8" s="7">
        <v>8.8266126203545528E-2</v>
      </c>
      <c r="E8" s="8">
        <v>8.8266126203545528E-2</v>
      </c>
      <c r="F8" s="8">
        <v>5.7648693942061486</v>
      </c>
      <c r="G8" s="8">
        <v>216.91690713715673</v>
      </c>
      <c r="H8" s="8">
        <v>1.4380538077465417</v>
      </c>
      <c r="I8" s="8">
        <v>40.384705304560782</v>
      </c>
      <c r="J8" s="7">
        <v>52.133839967109367</v>
      </c>
      <c r="K8" s="7">
        <v>0.78167017879152167</v>
      </c>
      <c r="L8" s="40"/>
      <c r="M8" s="36"/>
      <c r="N8" s="36"/>
    </row>
    <row r="9" spans="1:17" ht="12" customHeight="1" x14ac:dyDescent="0.25">
      <c r="A9" s="14">
        <f t="shared" si="0"/>
        <v>41581.375</v>
      </c>
      <c r="B9" s="12">
        <v>92.603958466030477</v>
      </c>
      <c r="C9" s="8">
        <v>0</v>
      </c>
      <c r="D9" s="7">
        <v>8.7845361009656772E-2</v>
      </c>
      <c r="E9" s="8">
        <v>8.7845361009656772E-2</v>
      </c>
      <c r="F9" s="8">
        <v>5.7656017857196744</v>
      </c>
      <c r="G9" s="8">
        <v>216.94793165994614</v>
      </c>
      <c r="H9" s="8">
        <v>1.7140305504075983</v>
      </c>
      <c r="I9" s="8">
        <v>40.38598507202299</v>
      </c>
      <c r="J9" s="7">
        <v>52.134723207206406</v>
      </c>
      <c r="K9" s="7">
        <v>1.5176019852827507E-2</v>
      </c>
      <c r="L9" s="40"/>
      <c r="M9" s="36"/>
      <c r="N9" s="36"/>
    </row>
    <row r="10" spans="1:17" ht="12" customHeight="1" x14ac:dyDescent="0.25">
      <c r="A10" s="14">
        <f t="shared" si="0"/>
        <v>41582.375</v>
      </c>
      <c r="B10" s="12">
        <v>92.603730924284221</v>
      </c>
      <c r="C10" s="8">
        <v>0</v>
      </c>
      <c r="D10" s="7">
        <v>8.7265740682154258E-2</v>
      </c>
      <c r="E10" s="8">
        <v>8.7265740682154258E-2</v>
      </c>
      <c r="F10" s="8">
        <v>5.7658201489947469</v>
      </c>
      <c r="G10" s="8">
        <v>216.96443684096096</v>
      </c>
      <c r="H10" s="8">
        <v>1.9102994606984096</v>
      </c>
      <c r="I10" s="8">
        <v>40.386769635757815</v>
      </c>
      <c r="J10" s="7">
        <v>52.135420015877628</v>
      </c>
      <c r="K10" s="7">
        <v>1.8631340053189286E-2</v>
      </c>
      <c r="L10" s="40"/>
      <c r="M10" s="36"/>
      <c r="N10" s="36"/>
    </row>
    <row r="11" spans="1:17" ht="12" customHeight="1" x14ac:dyDescent="0.25">
      <c r="A11" s="14">
        <f t="shared" si="0"/>
        <v>41583.375</v>
      </c>
      <c r="B11" s="12">
        <v>92.702394807446296</v>
      </c>
      <c r="C11" s="8">
        <v>0</v>
      </c>
      <c r="D11" s="7">
        <v>0.12406299249899992</v>
      </c>
      <c r="E11" s="8">
        <v>0.12406299249899992</v>
      </c>
      <c r="F11" s="8">
        <v>5.6570845290956964</v>
      </c>
      <c r="G11" s="8">
        <v>216.16571831737181</v>
      </c>
      <c r="H11" s="8">
        <v>2.103578454507169</v>
      </c>
      <c r="I11" s="8">
        <v>40.324804892983636</v>
      </c>
      <c r="J11" s="7">
        <v>52.084482116017043</v>
      </c>
      <c r="K11" s="7">
        <v>6.6054968218661095E-2</v>
      </c>
      <c r="L11" s="40"/>
      <c r="M11" s="36"/>
      <c r="N11" s="36"/>
    </row>
    <row r="12" spans="1:17" ht="12" customHeight="1" x14ac:dyDescent="0.25">
      <c r="A12" s="14">
        <f t="shared" si="0"/>
        <v>41584.375</v>
      </c>
      <c r="B12" s="12">
        <v>92.629489977188314</v>
      </c>
      <c r="C12" s="8">
        <v>5.2646731488422321E-5</v>
      </c>
      <c r="D12" s="7">
        <v>9.5023441484910195E-2</v>
      </c>
      <c r="E12" s="8">
        <v>9.5076088216398624E-2</v>
      </c>
      <c r="F12" s="8">
        <v>5.7539598875730702</v>
      </c>
      <c r="G12" s="8">
        <v>216.84225367432634</v>
      </c>
      <c r="H12" s="8">
        <v>2.1358624664019006</v>
      </c>
      <c r="I12" s="8">
        <v>40.366786030711737</v>
      </c>
      <c r="J12" s="7">
        <v>52.120884341961307</v>
      </c>
      <c r="K12" s="7">
        <v>3.9670801638264808E-2</v>
      </c>
      <c r="L12" s="40"/>
      <c r="M12" s="36"/>
      <c r="N12" s="36"/>
    </row>
    <row r="13" spans="1:17" ht="12" customHeight="1" x14ac:dyDescent="0.25">
      <c r="A13" s="14">
        <f t="shared" si="0"/>
        <v>41585.375</v>
      </c>
      <c r="B13" s="12">
        <v>92.582356186638677</v>
      </c>
      <c r="C13" s="8">
        <v>1.2975928463607845E-4</v>
      </c>
      <c r="D13" s="8">
        <v>8.7964522009969848E-2</v>
      </c>
      <c r="E13" s="8">
        <v>8.8094281294605919E-2</v>
      </c>
      <c r="F13" s="8">
        <v>5.7787269937543213</v>
      </c>
      <c r="G13" s="8">
        <v>217.57402329057129</v>
      </c>
      <c r="H13" s="8">
        <v>1.0122157720959357</v>
      </c>
      <c r="I13" s="8">
        <v>40.395170266460156</v>
      </c>
      <c r="J13" s="7">
        <v>52.139561609939285</v>
      </c>
      <c r="K13" s="7">
        <v>0.20010188932150141</v>
      </c>
      <c r="L13" s="40"/>
      <c r="M13" s="36"/>
      <c r="N13" s="36"/>
    </row>
    <row r="14" spans="1:17" ht="12" customHeight="1" x14ac:dyDescent="0.25">
      <c r="A14" s="14">
        <f t="shared" si="0"/>
        <v>41586.375</v>
      </c>
      <c r="B14" s="12">
        <v>92.957851320487777</v>
      </c>
      <c r="C14" s="8">
        <v>0</v>
      </c>
      <c r="D14" s="8">
        <v>0.23887664919120594</v>
      </c>
      <c r="E14" s="8">
        <v>0.23887664919120594</v>
      </c>
      <c r="F14" s="8">
        <v>5.8966411030978509</v>
      </c>
      <c r="G14" s="8">
        <v>201.81275092917383</v>
      </c>
      <c r="H14" s="8">
        <v>1.4141187906057902</v>
      </c>
      <c r="I14" s="8">
        <v>39.962840684384062</v>
      </c>
      <c r="J14" s="7">
        <v>51.8343633776743</v>
      </c>
      <c r="K14" s="7">
        <v>0.52746326843251234</v>
      </c>
      <c r="L14" s="40"/>
      <c r="M14" s="36"/>
      <c r="N14" s="36"/>
    </row>
    <row r="15" spans="1:17" ht="12" customHeight="1" x14ac:dyDescent="0.25">
      <c r="A15" s="14">
        <f t="shared" si="0"/>
        <v>41587.375</v>
      </c>
      <c r="B15" s="12">
        <v>93.199781171001632</v>
      </c>
      <c r="C15" s="8">
        <v>0</v>
      </c>
      <c r="D15" s="8">
        <v>0.37510380988374281</v>
      </c>
      <c r="E15" s="8">
        <v>0.37510380988374281</v>
      </c>
      <c r="F15" s="8">
        <v>6.1717851858543593</v>
      </c>
      <c r="G15" s="8">
        <v>185.41627439960922</v>
      </c>
      <c r="H15" s="8">
        <v>1.7960247656327579</v>
      </c>
      <c r="I15" s="8">
        <v>39.57551646656318</v>
      </c>
      <c r="J15" s="7">
        <v>51.560029032935589</v>
      </c>
      <c r="K15" s="7">
        <v>4.4734701973320164E-3</v>
      </c>
      <c r="L15" s="40"/>
      <c r="M15" s="36"/>
      <c r="N15" s="36"/>
    </row>
    <row r="16" spans="1:17" ht="12" customHeight="1" x14ac:dyDescent="0.25">
      <c r="A16" s="14">
        <f t="shared" si="0"/>
        <v>41588.375</v>
      </c>
      <c r="B16" s="12">
        <v>93.195105202154124</v>
      </c>
      <c r="C16" s="8">
        <v>0</v>
      </c>
      <c r="D16" s="8">
        <v>0.36663417072548338</v>
      </c>
      <c r="E16" s="8">
        <v>0.36663417072548338</v>
      </c>
      <c r="F16" s="8">
        <v>6.177541407078655</v>
      </c>
      <c r="G16" s="8">
        <v>185.65140150384718</v>
      </c>
      <c r="H16" s="8">
        <v>1.9001189190841539</v>
      </c>
      <c r="I16" s="8">
        <v>39.584474277895559</v>
      </c>
      <c r="J16" s="7">
        <v>51.568599149027385</v>
      </c>
      <c r="K16" s="7">
        <v>0.12421910894390961</v>
      </c>
      <c r="L16" s="40"/>
      <c r="M16" s="36"/>
      <c r="N16" s="36"/>
    </row>
    <row r="17" spans="1:14" ht="12" customHeight="1" x14ac:dyDescent="0.25">
      <c r="A17" s="14">
        <f t="shared" si="0"/>
        <v>41589.375</v>
      </c>
      <c r="B17" s="12">
        <v>93.089889890559249</v>
      </c>
      <c r="C17" s="8">
        <v>6.0148643045007441E-5</v>
      </c>
      <c r="D17" s="8">
        <v>0.22987361869280293</v>
      </c>
      <c r="E17" s="8">
        <v>0.22993376733584794</v>
      </c>
      <c r="F17" s="8">
        <v>6.3722088345381902</v>
      </c>
      <c r="G17" s="8">
        <v>188.72730976559882</v>
      </c>
      <c r="H17" s="8">
        <v>1.4836351837743476</v>
      </c>
      <c r="I17" s="8">
        <v>39.722193530952651</v>
      </c>
      <c r="J17" s="7">
        <v>51.708465254043681</v>
      </c>
      <c r="K17" s="7">
        <v>0.178960094607272</v>
      </c>
      <c r="L17" s="40"/>
      <c r="M17" s="36"/>
      <c r="N17" s="36"/>
    </row>
    <row r="18" spans="1:14" ht="12" customHeight="1" x14ac:dyDescent="0.25">
      <c r="A18" s="14">
        <f t="shared" si="0"/>
        <v>41590.375</v>
      </c>
      <c r="B18" s="12">
        <v>93.138463405588141</v>
      </c>
      <c r="C18" s="8">
        <v>0</v>
      </c>
      <c r="D18" s="8">
        <v>0.31572103097593313</v>
      </c>
      <c r="E18" s="8">
        <v>0.31572103097593313</v>
      </c>
      <c r="F18" s="8">
        <v>6.2361266199718957</v>
      </c>
      <c r="G18" s="8">
        <v>187.2960699176619</v>
      </c>
      <c r="H18" s="8">
        <v>1.4038123610637885</v>
      </c>
      <c r="I18" s="8">
        <v>39.651984267923858</v>
      </c>
      <c r="J18" s="7">
        <v>51.629709579459522</v>
      </c>
      <c r="K18" s="7">
        <v>0.40958971507936021</v>
      </c>
      <c r="L18" s="40"/>
      <c r="M18" s="36"/>
      <c r="N18" s="36"/>
    </row>
    <row r="19" spans="1:14" ht="12" customHeight="1" x14ac:dyDescent="0.25">
      <c r="A19" s="14">
        <f t="shared" si="0"/>
        <v>41591.375</v>
      </c>
      <c r="B19" s="12">
        <v>93.061365317760348</v>
      </c>
      <c r="C19" s="8">
        <v>0</v>
      </c>
      <c r="D19" s="8">
        <v>0.19497512379871931</v>
      </c>
      <c r="E19" s="8">
        <v>0.19497512379871931</v>
      </c>
      <c r="F19" s="8">
        <v>6.4322435970304381</v>
      </c>
      <c r="G19" s="8">
        <v>188.18075559629494</v>
      </c>
      <c r="H19" s="8">
        <v>0.90749987421637512</v>
      </c>
      <c r="I19" s="8">
        <v>39.755031448560295</v>
      </c>
      <c r="J19" s="7">
        <v>51.74291176513465</v>
      </c>
      <c r="K19" s="7">
        <v>0.32484349105907873</v>
      </c>
      <c r="L19" s="40"/>
      <c r="M19" s="36"/>
      <c r="N19" s="36"/>
    </row>
    <row r="20" spans="1:14" ht="12" customHeight="1" x14ac:dyDescent="0.25">
      <c r="A20" s="14">
        <f t="shared" si="0"/>
        <v>41592.375</v>
      </c>
      <c r="B20" s="12">
        <v>93.091371717505922</v>
      </c>
      <c r="C20" s="8">
        <v>0</v>
      </c>
      <c r="D20" s="8">
        <v>0.209803166665986</v>
      </c>
      <c r="E20" s="8">
        <v>0.209803166665986</v>
      </c>
      <c r="F20" s="8">
        <v>6.3984542460017311</v>
      </c>
      <c r="G20" s="8">
        <v>187.72638702500649</v>
      </c>
      <c r="H20" s="8">
        <v>1.3124079284412051</v>
      </c>
      <c r="I20" s="8">
        <v>39.732849582451863</v>
      </c>
      <c r="J20" s="7">
        <v>51.723874184511423</v>
      </c>
      <c r="K20" s="7">
        <v>0.21579209508994254</v>
      </c>
      <c r="L20" s="40"/>
      <c r="M20" s="36"/>
      <c r="N20" s="36"/>
    </row>
    <row r="21" spans="1:14" ht="12" customHeight="1" x14ac:dyDescent="0.25">
      <c r="A21" s="14">
        <f t="shared" si="0"/>
        <v>41593.375</v>
      </c>
      <c r="B21" s="12">
        <v>93.129231943930591</v>
      </c>
      <c r="C21" s="8">
        <v>0</v>
      </c>
      <c r="D21" s="8">
        <v>0.25183570565157543</v>
      </c>
      <c r="E21" s="8">
        <v>0.25183570565157543</v>
      </c>
      <c r="F21" s="8">
        <v>6.3231540636575341</v>
      </c>
      <c r="G21" s="8">
        <v>187.27740774339199</v>
      </c>
      <c r="H21" s="8">
        <v>1.8368458349883467</v>
      </c>
      <c r="I21" s="8">
        <v>39.692239627847137</v>
      </c>
      <c r="J21" s="7">
        <v>51.681743551104077</v>
      </c>
      <c r="K21" s="7">
        <v>2.3751438472403075E-2</v>
      </c>
      <c r="L21" s="40"/>
      <c r="M21" s="36"/>
      <c r="N21" s="36"/>
    </row>
    <row r="22" spans="1:14" ht="12" customHeight="1" x14ac:dyDescent="0.25">
      <c r="A22" s="14">
        <f t="shared" si="0"/>
        <v>41594.375</v>
      </c>
      <c r="B22" s="12">
        <v>93.065350312184066</v>
      </c>
      <c r="C22" s="8">
        <v>0</v>
      </c>
      <c r="D22" s="8">
        <v>0.1712054966166926</v>
      </c>
      <c r="E22" s="8">
        <v>0.1712054966166926</v>
      </c>
      <c r="F22" s="8">
        <v>6.4415352802190142</v>
      </c>
      <c r="G22" s="8">
        <v>188.51828732527932</v>
      </c>
      <c r="H22" s="8">
        <v>2.013926171673091</v>
      </c>
      <c r="I22" s="8">
        <v>39.773262511305212</v>
      </c>
      <c r="J22" s="7">
        <v>51.763989616746265</v>
      </c>
      <c r="K22" s="7">
        <v>0.21809668268580124</v>
      </c>
      <c r="L22" s="40"/>
      <c r="M22" s="36"/>
      <c r="N22" s="36"/>
    </row>
    <row r="23" spans="1:14" ht="12" customHeight="1" x14ac:dyDescent="0.25">
      <c r="A23" s="14">
        <f t="shared" si="0"/>
        <v>41595.375</v>
      </c>
      <c r="B23" s="12">
        <v>93.060590129722058</v>
      </c>
      <c r="C23" s="8">
        <v>0</v>
      </c>
      <c r="D23" s="8">
        <v>0.17035345882471747</v>
      </c>
      <c r="E23" s="8">
        <v>0.17035345882471747</v>
      </c>
      <c r="F23" s="8">
        <v>6.4402472592071476</v>
      </c>
      <c r="G23" s="8">
        <v>188.70569666775566</v>
      </c>
      <c r="H23" s="8">
        <v>2.0574598369921886</v>
      </c>
      <c r="I23" s="8">
        <v>39.7776472240255</v>
      </c>
      <c r="J23" s="7">
        <v>51.766785130780008</v>
      </c>
      <c r="K23" s="7">
        <v>5.2540636235863414E-2</v>
      </c>
      <c r="L23" s="40"/>
      <c r="M23" s="36"/>
      <c r="N23" s="36"/>
    </row>
    <row r="24" spans="1:14" ht="12" customHeight="1" x14ac:dyDescent="0.25">
      <c r="A24" s="14">
        <f t="shared" si="0"/>
        <v>41596.375</v>
      </c>
      <c r="B24" s="12">
        <v>93.062560589552376</v>
      </c>
      <c r="C24" s="8">
        <v>0</v>
      </c>
      <c r="D24" s="8">
        <v>0.1692184976876436</v>
      </c>
      <c r="E24" s="8">
        <v>0.1692184976876436</v>
      </c>
      <c r="F24" s="8">
        <v>6.4393705607761769</v>
      </c>
      <c r="G24" s="8">
        <v>188.70301634122154</v>
      </c>
      <c r="H24" s="8">
        <v>2.2678394790504566</v>
      </c>
      <c r="I24" s="8">
        <v>39.777760012436687</v>
      </c>
      <c r="J24" s="7">
        <v>51.767374804530697</v>
      </c>
      <c r="K24" s="7">
        <v>2.3549305680193235E-2</v>
      </c>
      <c r="L24" s="40"/>
      <c r="M24" s="36"/>
      <c r="N24" s="36"/>
    </row>
    <row r="25" spans="1:14" ht="12" customHeight="1" x14ac:dyDescent="0.25">
      <c r="A25" s="14">
        <f t="shared" si="0"/>
        <v>41597.375</v>
      </c>
      <c r="B25" s="12">
        <v>93.073920096451701</v>
      </c>
      <c r="C25" s="8">
        <v>0</v>
      </c>
      <c r="D25" s="8">
        <v>0.16513595897872771</v>
      </c>
      <c r="E25" s="8">
        <v>0.16513595897872771</v>
      </c>
      <c r="F25" s="8">
        <v>6.4629555993919823</v>
      </c>
      <c r="G25" s="8">
        <v>187.93519211553144</v>
      </c>
      <c r="H25" s="8">
        <v>1.9407289842327917</v>
      </c>
      <c r="I25" s="8">
        <v>39.76606151256123</v>
      </c>
      <c r="J25" s="7">
        <v>51.762962160517212</v>
      </c>
      <c r="K25" s="7">
        <v>0.43975551194234264</v>
      </c>
      <c r="L25" s="40"/>
      <c r="M25" s="36"/>
      <c r="N25" s="36"/>
    </row>
    <row r="26" spans="1:14" ht="12" customHeight="1" x14ac:dyDescent="0.25">
      <c r="A26" s="14">
        <f t="shared" si="0"/>
        <v>41598.375</v>
      </c>
      <c r="B26" s="12">
        <v>93.164394142859592</v>
      </c>
      <c r="C26" s="8">
        <v>2.3127376755551599E-5</v>
      </c>
      <c r="D26" s="8">
        <v>0.25686510848048988</v>
      </c>
      <c r="E26" s="8">
        <v>0.25688823585724541</v>
      </c>
      <c r="F26" s="8">
        <v>6.2991927911532288</v>
      </c>
      <c r="G26" s="8">
        <v>186.75815909117341</v>
      </c>
      <c r="H26" s="8">
        <v>2.0709608438781477</v>
      </c>
      <c r="I26" s="8">
        <v>39.673233289466829</v>
      </c>
      <c r="J26" s="7">
        <v>51.668957497074672</v>
      </c>
      <c r="K26" s="7">
        <v>0.38369896148706895</v>
      </c>
      <c r="L26" s="40"/>
      <c r="M26" s="36"/>
      <c r="N26" s="36"/>
    </row>
    <row r="27" spans="1:14" ht="12" customHeight="1" x14ac:dyDescent="0.25">
      <c r="A27" s="14">
        <f t="shared" si="0"/>
        <v>41599.375</v>
      </c>
      <c r="B27" s="12">
        <v>93.177042131300865</v>
      </c>
      <c r="C27" s="8">
        <v>0</v>
      </c>
      <c r="D27" s="8">
        <v>0.25162846697547675</v>
      </c>
      <c r="E27" s="8">
        <v>0.25162846697547675</v>
      </c>
      <c r="F27" s="8">
        <v>6.2943803963955807</v>
      </c>
      <c r="G27" s="8">
        <v>186.62775047783629</v>
      </c>
      <c r="H27" s="8">
        <v>2.1219579034239504</v>
      </c>
      <c r="I27" s="8">
        <v>39.672269911540205</v>
      </c>
      <c r="J27" s="7">
        <v>51.670909464665939</v>
      </c>
      <c r="K27" s="7">
        <v>0.33941980744495198</v>
      </c>
      <c r="L27" s="40"/>
      <c r="M27" s="36"/>
      <c r="N27" s="36"/>
    </row>
    <row r="28" spans="1:14" ht="12" customHeight="1" x14ac:dyDescent="0.25">
      <c r="A28" s="14">
        <f t="shared" si="0"/>
        <v>41600.375</v>
      </c>
      <c r="B28" s="12">
        <v>93.136197662459637</v>
      </c>
      <c r="C28" s="8">
        <v>0</v>
      </c>
      <c r="D28" s="8">
        <v>0.22615280026945578</v>
      </c>
      <c r="E28" s="8">
        <v>0.22615280026945578</v>
      </c>
      <c r="F28" s="8">
        <v>6.3560574062025124</v>
      </c>
      <c r="G28" s="8">
        <v>187.01682700986052</v>
      </c>
      <c r="H28" s="8">
        <v>1.7496380772033027</v>
      </c>
      <c r="I28" s="8">
        <v>39.702189421104961</v>
      </c>
      <c r="J28" s="7">
        <v>51.699206482460227</v>
      </c>
      <c r="K28" s="7">
        <v>0.11940853437748043</v>
      </c>
      <c r="L28" s="40"/>
      <c r="M28" s="36"/>
      <c r="N28" s="36"/>
    </row>
    <row r="29" spans="1:14" ht="12" customHeight="1" x14ac:dyDescent="0.25">
      <c r="A29" s="14">
        <f t="shared" si="0"/>
        <v>41601.375</v>
      </c>
      <c r="B29" s="12">
        <v>92.999180819896182</v>
      </c>
      <c r="C29" s="8">
        <v>0</v>
      </c>
      <c r="D29" s="8">
        <v>0.13554526840382392</v>
      </c>
      <c r="E29" s="8">
        <v>0.13554526840382392</v>
      </c>
      <c r="F29" s="8">
        <v>6.5738046181814278</v>
      </c>
      <c r="G29" s="8">
        <v>188.21005841341216</v>
      </c>
      <c r="H29" s="8">
        <v>0.7787959790188167</v>
      </c>
      <c r="I29" s="8">
        <v>39.805286379184871</v>
      </c>
      <c r="J29" s="7">
        <v>51.798422079095467</v>
      </c>
      <c r="K29" s="7">
        <v>0.37811074121702443</v>
      </c>
      <c r="L29" s="40"/>
      <c r="M29" s="36"/>
      <c r="N29" s="36"/>
    </row>
    <row r="30" spans="1:14" ht="12" customHeight="1" x14ac:dyDescent="0.25">
      <c r="A30" s="14">
        <f t="shared" si="0"/>
        <v>41602.375</v>
      </c>
      <c r="B30" s="12">
        <v>92.565984726479186</v>
      </c>
      <c r="C30" s="8">
        <v>0</v>
      </c>
      <c r="D30" s="8">
        <v>0.1571691545237032</v>
      </c>
      <c r="E30" s="8">
        <v>0.1571691545237032</v>
      </c>
      <c r="F30" s="8">
        <v>6.3234817429677763</v>
      </c>
      <c r="G30" s="8">
        <v>201.9964348751856</v>
      </c>
      <c r="H30" s="8">
        <v>0.95552411842718987</v>
      </c>
      <c r="I30" s="8">
        <v>40.138481181952905</v>
      </c>
      <c r="J30" s="7">
        <v>51.968594990157094</v>
      </c>
      <c r="K30" s="7">
        <v>0.68837163394814915</v>
      </c>
      <c r="L30" s="40"/>
      <c r="M30" s="36"/>
      <c r="N30" s="36"/>
    </row>
    <row r="31" spans="1:14" ht="12" customHeight="1" x14ac:dyDescent="0.25">
      <c r="A31" s="14">
        <f t="shared" si="0"/>
        <v>41603.375</v>
      </c>
      <c r="B31" s="12">
        <v>91.454920671389615</v>
      </c>
      <c r="C31" s="8">
        <v>0</v>
      </c>
      <c r="D31" s="8">
        <v>6.4882153879318977E-2</v>
      </c>
      <c r="E31" s="8">
        <v>6.4882153879318977E-2</v>
      </c>
      <c r="F31" s="8">
        <v>6.1262254179994775</v>
      </c>
      <c r="G31" s="8">
        <v>229.75152184714287</v>
      </c>
      <c r="H31" s="8">
        <v>0.96208966942850926</v>
      </c>
      <c r="I31" s="8">
        <v>40.991767216582154</v>
      </c>
      <c r="J31" s="7">
        <v>52.473952739055882</v>
      </c>
      <c r="K31" s="7">
        <v>3.2485155016727954E-2</v>
      </c>
      <c r="L31" s="40"/>
      <c r="M31" s="36"/>
      <c r="N31" s="36"/>
    </row>
    <row r="32" spans="1:14" ht="12" customHeight="1" x14ac:dyDescent="0.25">
      <c r="A32" s="14">
        <f t="shared" si="0"/>
        <v>41604.375</v>
      </c>
      <c r="B32" s="12">
        <v>91.293825379729682</v>
      </c>
      <c r="C32" s="8">
        <v>0</v>
      </c>
      <c r="D32" s="8">
        <v>4.3412959548762536E-2</v>
      </c>
      <c r="E32" s="8">
        <v>4.3412959548762536E-2</v>
      </c>
      <c r="F32" s="8">
        <v>6.2634558943570706</v>
      </c>
      <c r="G32" s="8">
        <v>230.69744627247329</v>
      </c>
      <c r="H32" s="8">
        <v>0.94012023272279566</v>
      </c>
      <c r="I32" s="8">
        <v>41.067416347254245</v>
      </c>
      <c r="J32" s="7">
        <v>52.524862181377827</v>
      </c>
      <c r="K32" s="7">
        <v>0.19481392765065536</v>
      </c>
      <c r="L32" s="40"/>
      <c r="M32" s="36"/>
      <c r="N32" s="36"/>
    </row>
    <row r="33" spans="1:14" ht="12" customHeight="1" x14ac:dyDescent="0.25">
      <c r="A33" s="14">
        <f t="shared" si="0"/>
        <v>41605.375</v>
      </c>
      <c r="B33" s="12">
        <v>91.300249085761422</v>
      </c>
      <c r="C33" s="8">
        <v>0</v>
      </c>
      <c r="D33" s="8">
        <v>4.4766310016988609E-2</v>
      </c>
      <c r="E33" s="8">
        <v>4.4766310016988609E-2</v>
      </c>
      <c r="F33" s="8">
        <v>6.2575165044759951</v>
      </c>
      <c r="G33" s="8">
        <v>230.66625767929355</v>
      </c>
      <c r="H33" s="8">
        <v>0.87332259741600859</v>
      </c>
      <c r="I33" s="8">
        <v>41.064342671173833</v>
      </c>
      <c r="J33" s="7">
        <v>52.522564321862006</v>
      </c>
      <c r="K33" s="7">
        <v>3.1155413034319328E-2</v>
      </c>
      <c r="L33" s="40"/>
      <c r="M33" s="36"/>
      <c r="N33" s="36"/>
    </row>
    <row r="34" spans="1:14" ht="12" customHeight="1" x14ac:dyDescent="0.25">
      <c r="A34" s="14">
        <f t="shared" si="0"/>
        <v>41606.375</v>
      </c>
      <c r="B34" s="12">
        <v>91.807222133047389</v>
      </c>
      <c r="C34" s="8">
        <v>0</v>
      </c>
      <c r="D34" s="8">
        <v>4.783613131241303E-2</v>
      </c>
      <c r="E34" s="8">
        <v>4.783613131241303E-2</v>
      </c>
      <c r="F34" s="8">
        <v>6.1817150504650842</v>
      </c>
      <c r="G34" s="8">
        <v>222.40287733299456</v>
      </c>
      <c r="H34" s="8">
        <v>1.1077963179119152</v>
      </c>
      <c r="I34" s="8">
        <v>40.760156395792222</v>
      </c>
      <c r="J34" s="7">
        <v>52.356879574153069</v>
      </c>
      <c r="K34" s="7">
        <v>4.6702871141572856E-3</v>
      </c>
      <c r="L34" s="40"/>
      <c r="M34" s="36"/>
      <c r="N34" s="36"/>
    </row>
    <row r="35" spans="1:14" ht="12" customHeight="1" x14ac:dyDescent="0.25">
      <c r="A35" s="14">
        <f t="shared" si="0"/>
        <v>41607.375</v>
      </c>
      <c r="B35" s="12">
        <v>92.301011302860161</v>
      </c>
      <c r="C35" s="8">
        <v>0</v>
      </c>
      <c r="D35" s="8">
        <v>3.4518977293808387E-2</v>
      </c>
      <c r="E35" s="8">
        <v>3.4518977293808387E-2</v>
      </c>
      <c r="F35" s="8">
        <v>6.1805550913471086</v>
      </c>
      <c r="G35" s="8">
        <v>212.9189583251422</v>
      </c>
      <c r="H35" s="8">
        <v>1.0631657983732157</v>
      </c>
      <c r="I35" s="8">
        <v>40.453444325612992</v>
      </c>
      <c r="J35" s="7">
        <v>52.197352166140355</v>
      </c>
      <c r="K35" s="7">
        <v>0.1226260450148012</v>
      </c>
      <c r="L35" s="40"/>
      <c r="M35" s="36"/>
      <c r="N35" s="36"/>
    </row>
    <row r="36" spans="1:14" ht="12" customHeight="1" x14ac:dyDescent="0.25">
      <c r="A36" s="14">
        <f t="shared" si="0"/>
        <v>41608.375</v>
      </c>
      <c r="B36" s="12">
        <v>92.143748434399555</v>
      </c>
      <c r="C36" s="8">
        <v>0</v>
      </c>
      <c r="D36" s="8">
        <v>2.3754123362421154E-2</v>
      </c>
      <c r="E36" s="8">
        <v>2.3754123362421154E-2</v>
      </c>
      <c r="F36" s="8">
        <v>6.307973273976029</v>
      </c>
      <c r="G36" s="8">
        <v>214.02059906058616</v>
      </c>
      <c r="H36" s="8">
        <v>1.4986615682843252</v>
      </c>
      <c r="I36" s="8">
        <v>40.519266641094354</v>
      </c>
      <c r="J36" s="7">
        <v>52.238225748444663</v>
      </c>
      <c r="K36" s="7">
        <v>1.3818717621822494E-2</v>
      </c>
      <c r="L36" s="40"/>
      <c r="M36" s="36"/>
      <c r="N36" s="36"/>
    </row>
    <row r="37" spans="1:14" ht="12" customHeight="1" thickBot="1" x14ac:dyDescent="0.3">
      <c r="A37" s="14"/>
      <c r="B37" s="26"/>
      <c r="C37" s="27"/>
      <c r="D37" s="27"/>
      <c r="E37" s="8"/>
      <c r="F37" s="27"/>
      <c r="G37" s="27"/>
      <c r="H37" s="27"/>
      <c r="I37" s="27"/>
      <c r="J37" s="47"/>
      <c r="K37" s="47"/>
      <c r="L37" s="40"/>
      <c r="M37" s="36"/>
      <c r="N37" s="36"/>
    </row>
    <row r="38" spans="1:14" ht="17.25" customHeight="1" x14ac:dyDescent="0.25">
      <c r="A38" s="58" t="s">
        <v>26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41"/>
      <c r="M38" s="41"/>
      <c r="N38" s="41"/>
    </row>
    <row r="39" spans="1:14" ht="7.5" customHeight="1" thickBot="1" x14ac:dyDescent="0.3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</row>
    <row r="40" spans="1:14" x14ac:dyDescent="0.25">
      <c r="A40" s="19" t="s">
        <v>17</v>
      </c>
      <c r="B40" s="31">
        <f>MIN(B7:B36)</f>
        <v>91.293825379729682</v>
      </c>
      <c r="C40" s="31">
        <f>MIN(C7:C36)</f>
        <v>0</v>
      </c>
      <c r="D40" s="31">
        <f t="shared" ref="D40:K40" si="1">MIN(D7:D36)</f>
        <v>2.3754123362421154E-2</v>
      </c>
      <c r="E40" s="31">
        <f t="shared" si="1"/>
        <v>2.3754123362421154E-2</v>
      </c>
      <c r="F40" s="31">
        <f t="shared" si="1"/>
        <v>5.6570845290956964</v>
      </c>
      <c r="G40" s="31">
        <f t="shared" si="1"/>
        <v>185.41627439960922</v>
      </c>
      <c r="H40" s="31">
        <f t="shared" si="1"/>
        <v>0.7787959790188167</v>
      </c>
      <c r="I40" s="31">
        <f t="shared" si="1"/>
        <v>39.57551646656318</v>
      </c>
      <c r="J40" s="31">
        <f t="shared" si="1"/>
        <v>51.560029032935589</v>
      </c>
      <c r="K40" s="31">
        <f t="shared" si="1"/>
        <v>4.4734701973320164E-3</v>
      </c>
      <c r="L40" s="28"/>
    </row>
    <row r="41" spans="1:14" x14ac:dyDescent="0.25">
      <c r="A41" s="20" t="s">
        <v>18</v>
      </c>
      <c r="B41" s="32">
        <f>AVERAGE(B7:B37)</f>
        <v>92.693716601331474</v>
      </c>
      <c r="C41" s="32">
        <f t="shared" ref="C41:K41" si="2">AVERAGE(C7:C37)</f>
        <v>8.8560678641686622E-6</v>
      </c>
      <c r="D41" s="32">
        <f t="shared" si="2"/>
        <v>0.16015194897004545</v>
      </c>
      <c r="E41" s="32">
        <f t="shared" si="2"/>
        <v>0.16016080503790955</v>
      </c>
      <c r="F41" s="32">
        <f t="shared" si="2"/>
        <v>6.1733449924669817</v>
      </c>
      <c r="G41" s="32">
        <f t="shared" si="2"/>
        <v>202.50947049441737</v>
      </c>
      <c r="H41" s="32">
        <f t="shared" si="2"/>
        <v>1.5681541284480696</v>
      </c>
      <c r="I41" s="32">
        <f t="shared" si="2"/>
        <v>40.108167948924283</v>
      </c>
      <c r="J41" s="32">
        <f t="shared" si="2"/>
        <v>51.95037449688671</v>
      </c>
      <c r="K41" s="32">
        <f t="shared" si="2"/>
        <v>0.20480228059347957</v>
      </c>
      <c r="L41" s="28"/>
    </row>
    <row r="42" spans="1:14" x14ac:dyDescent="0.25">
      <c r="A42" s="21" t="s">
        <v>19</v>
      </c>
      <c r="B42" s="33">
        <f>MAX(B7:B36)</f>
        <v>93.199781171001632</v>
      </c>
      <c r="C42" s="33">
        <f>MAX(C7:C36)</f>
        <v>1.2975928463607845E-4</v>
      </c>
      <c r="D42" s="33">
        <f t="shared" ref="D42:K42" si="3">MAX(D7:D36)</f>
        <v>0.37510380988374281</v>
      </c>
      <c r="E42" s="33">
        <f t="shared" si="3"/>
        <v>0.37510380988374281</v>
      </c>
      <c r="F42" s="33">
        <f t="shared" si="3"/>
        <v>6.5738046181814278</v>
      </c>
      <c r="G42" s="33">
        <f t="shared" si="3"/>
        <v>230.69744627247329</v>
      </c>
      <c r="H42" s="33">
        <f t="shared" si="3"/>
        <v>2.2741321057410779</v>
      </c>
      <c r="I42" s="33">
        <f t="shared" si="3"/>
        <v>41.067416347254245</v>
      </c>
      <c r="J42" s="33">
        <f t="shared" si="3"/>
        <v>52.524862181377827</v>
      </c>
      <c r="K42" s="33">
        <f t="shared" si="3"/>
        <v>0.78167017879152167</v>
      </c>
      <c r="L42" s="28"/>
    </row>
    <row r="43" spans="1:14" ht="15.75" thickBot="1" x14ac:dyDescent="0.3">
      <c r="A43" s="24" t="s">
        <v>25</v>
      </c>
      <c r="B43" s="34">
        <f>STDEV(B7:B37)</f>
        <v>0.57097072158285656</v>
      </c>
      <c r="C43" s="34">
        <f t="shared" ref="C43:K43" si="4">STDEV(C7:C37)</f>
        <v>2.7170589424766014E-5</v>
      </c>
      <c r="D43" s="34">
        <f t="shared" si="4"/>
        <v>9.7162370835403175E-2</v>
      </c>
      <c r="E43" s="34">
        <f t="shared" si="4"/>
        <v>9.7160115536421232E-2</v>
      </c>
      <c r="F43" s="34">
        <f t="shared" si="4"/>
        <v>0.26977530539004241</v>
      </c>
      <c r="G43" s="34">
        <f t="shared" si="4"/>
        <v>16.404689679062102</v>
      </c>
      <c r="H43" s="34">
        <f t="shared" si="4"/>
        <v>0.48207320016161348</v>
      </c>
      <c r="I43" s="34">
        <f t="shared" si="4"/>
        <v>0.46570060467854552</v>
      </c>
      <c r="J43" s="34">
        <f t="shared" si="4"/>
        <v>0.29234728199283561</v>
      </c>
      <c r="K43" s="34">
        <f t="shared" si="4"/>
        <v>0.20907473890192099</v>
      </c>
      <c r="L43" s="28"/>
    </row>
    <row r="44" spans="1:14" ht="7.5" customHeight="1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9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1"/>
    </row>
    <row r="46" spans="1:14" x14ac:dyDescent="0.25">
      <c r="A46" s="2"/>
      <c r="B46" s="52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4"/>
    </row>
    <row r="47" spans="1:14" x14ac:dyDescent="0.25">
      <c r="A47" s="2"/>
      <c r="B47" s="52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4"/>
    </row>
    <row r="48" spans="1:14" x14ac:dyDescent="0.25">
      <c r="A48" s="2"/>
      <c r="B48" s="52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4"/>
    </row>
    <row r="49" spans="1:14" x14ac:dyDescent="0.25">
      <c r="A49" s="2"/>
      <c r="B49" s="55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7"/>
    </row>
  </sheetData>
  <sheetProtection password="CF7A" sheet="1" objects="1" scenarios="1" insertRows="0"/>
  <protectedRanges>
    <protectedRange sqref="A2:L4" name="Rango1"/>
  </protectedRanges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deberá estar entre 0 y 100" sqref="N7 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zoomScale="60" zoomScaleNormal="100" workbookViewId="0">
      <selection sqref="A1:K1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3" t="s">
        <v>21</v>
      </c>
      <c r="B1" s="74"/>
      <c r="C1" s="74"/>
      <c r="D1" s="74"/>
      <c r="E1" s="74"/>
      <c r="F1" s="74"/>
      <c r="G1" s="74"/>
      <c r="H1" s="74"/>
      <c r="I1" s="74"/>
      <c r="J1" s="74"/>
      <c r="K1" s="75"/>
    </row>
    <row r="2" spans="1:13" x14ac:dyDescent="0.25">
      <c r="A2" s="59" t="s">
        <v>0</v>
      </c>
      <c r="B2" s="61"/>
      <c r="C2" s="76" t="s">
        <v>28</v>
      </c>
      <c r="D2" s="77"/>
      <c r="E2" s="77"/>
      <c r="F2" s="77"/>
      <c r="G2" s="77"/>
      <c r="H2" s="77"/>
      <c r="I2" s="77"/>
      <c r="J2" s="77"/>
      <c r="K2" s="77"/>
    </row>
    <row r="3" spans="1:13" x14ac:dyDescent="0.25">
      <c r="A3" s="59" t="s">
        <v>1</v>
      </c>
      <c r="B3" s="61"/>
      <c r="C3" s="78" t="s">
        <v>30</v>
      </c>
      <c r="D3" s="79"/>
      <c r="E3" s="79"/>
      <c r="F3" s="79"/>
      <c r="G3" s="79"/>
      <c r="H3" s="79"/>
      <c r="I3" s="79"/>
      <c r="J3" s="79"/>
      <c r="K3" s="79"/>
    </row>
    <row r="4" spans="1:13" ht="15.75" thickBot="1" x14ac:dyDescent="0.3">
      <c r="A4" s="59" t="s">
        <v>2</v>
      </c>
      <c r="B4" s="59"/>
      <c r="C4" s="80" t="s">
        <v>9</v>
      </c>
      <c r="D4" s="80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2" t="s">
        <v>3</v>
      </c>
      <c r="C6" s="42" t="s">
        <v>14</v>
      </c>
      <c r="D6" s="42" t="s">
        <v>4</v>
      </c>
      <c r="E6" s="43" t="s">
        <v>5</v>
      </c>
      <c r="F6" s="42" t="s">
        <v>6</v>
      </c>
      <c r="G6" s="42" t="s">
        <v>10</v>
      </c>
      <c r="H6" s="42" t="s">
        <v>11</v>
      </c>
      <c r="I6" s="42" t="s">
        <v>12</v>
      </c>
      <c r="J6" s="42" t="s">
        <v>20</v>
      </c>
      <c r="K6" s="42" t="s">
        <v>13</v>
      </c>
      <c r="L6" s="15"/>
    </row>
    <row r="7" spans="1:13" ht="12" customHeight="1" x14ac:dyDescent="0.25">
      <c r="A7" s="14">
        <v>41579.375</v>
      </c>
      <c r="B7" s="11">
        <v>92.649810791015625</v>
      </c>
      <c r="C7" s="10">
        <v>0</v>
      </c>
      <c r="D7" s="10">
        <v>9.5053002238273621E-2</v>
      </c>
      <c r="E7" s="10">
        <v>9.5053002238273621E-2</v>
      </c>
      <c r="F7" s="10">
        <v>5.766542911529541</v>
      </c>
      <c r="G7" s="10">
        <v>217.46715774536131</v>
      </c>
      <c r="H7" s="10">
        <v>3.7180092167828387</v>
      </c>
      <c r="I7" s="10">
        <v>40.390477107211424</v>
      </c>
      <c r="J7" s="10">
        <v>52.136495333288927</v>
      </c>
      <c r="K7" s="10">
        <v>1.2537821572836103</v>
      </c>
    </row>
    <row r="8" spans="1:13" ht="12" customHeight="1" x14ac:dyDescent="0.25">
      <c r="A8" s="14">
        <f t="shared" ref="A8:A36" si="0">A7+1</f>
        <v>41580.375</v>
      </c>
      <c r="B8" s="12">
        <v>92.611763000488281</v>
      </c>
      <c r="C8" s="8">
        <v>0</v>
      </c>
      <c r="D8" s="7">
        <v>8.9091002941131592E-2</v>
      </c>
      <c r="E8" s="10">
        <v>8.9091002941131592E-2</v>
      </c>
      <c r="F8" s="8">
        <v>5.7709197998046875</v>
      </c>
      <c r="G8" s="8">
        <v>217.00954666137693</v>
      </c>
      <c r="H8" s="8">
        <v>2.2656618494615026</v>
      </c>
      <c r="I8" s="8">
        <v>40.386492874537446</v>
      </c>
      <c r="J8" s="7">
        <v>52.134908007714472</v>
      </c>
      <c r="K8" s="7">
        <v>2.8784011575580468</v>
      </c>
    </row>
    <row r="9" spans="1:13" ht="12" customHeight="1" x14ac:dyDescent="0.25">
      <c r="A9" s="14">
        <f t="shared" si="0"/>
        <v>41581.375</v>
      </c>
      <c r="B9" s="12">
        <v>92.609176635742188</v>
      </c>
      <c r="C9" s="8">
        <v>0</v>
      </c>
      <c r="D9" s="7">
        <v>8.8335998356342316E-2</v>
      </c>
      <c r="E9" s="10">
        <v>8.8335998356342316E-2</v>
      </c>
      <c r="F9" s="8">
        <v>5.7699861526489258</v>
      </c>
      <c r="G9" s="8">
        <v>217.18189468383787</v>
      </c>
      <c r="H9" s="8">
        <v>3.3113517942136657</v>
      </c>
      <c r="I9" s="8">
        <v>40.394957094864246</v>
      </c>
      <c r="J9" s="7">
        <v>52.139779141497378</v>
      </c>
      <c r="K9" s="7">
        <v>0.45030201578324824</v>
      </c>
    </row>
    <row r="10" spans="1:13" ht="12" customHeight="1" x14ac:dyDescent="0.25">
      <c r="A10" s="14">
        <f t="shared" si="0"/>
        <v>41582.375</v>
      </c>
      <c r="B10" s="12">
        <v>92.622322082519531</v>
      </c>
      <c r="C10" s="8">
        <v>0</v>
      </c>
      <c r="D10" s="7">
        <v>8.7760999798774719E-2</v>
      </c>
      <c r="E10" s="10">
        <v>8.7760999798774719E-2</v>
      </c>
      <c r="F10" s="8">
        <v>5.7754888534545898</v>
      </c>
      <c r="G10" s="8">
        <v>217.12136306762693</v>
      </c>
      <c r="H10" s="8">
        <v>3.1951640629076672</v>
      </c>
      <c r="I10" s="8">
        <v>40.390977410401078</v>
      </c>
      <c r="J10" s="7">
        <v>52.138096303495821</v>
      </c>
      <c r="K10" s="7">
        <v>0.63572052319327188</v>
      </c>
    </row>
    <row r="11" spans="1:13" ht="12" customHeight="1" x14ac:dyDescent="0.25">
      <c r="A11" s="14">
        <f t="shared" si="0"/>
        <v>41583.375</v>
      </c>
      <c r="B11" s="12">
        <v>92.772781372070312</v>
      </c>
      <c r="C11" s="8">
        <v>0</v>
      </c>
      <c r="D11" s="7">
        <v>0.14424000680446625</v>
      </c>
      <c r="E11" s="10">
        <v>0.14424000680446625</v>
      </c>
      <c r="F11" s="8">
        <v>6.136754035949707</v>
      </c>
      <c r="G11" s="8">
        <v>219.38366546630857</v>
      </c>
      <c r="H11" s="8">
        <v>3.2532579285606662</v>
      </c>
      <c r="I11" s="8">
        <v>40.524485590665869</v>
      </c>
      <c r="J11" s="7">
        <v>52.189277319797505</v>
      </c>
      <c r="K11" s="7">
        <v>1.0507047607706532</v>
      </c>
    </row>
    <row r="12" spans="1:13" ht="12" customHeight="1" x14ac:dyDescent="0.25">
      <c r="A12" s="14">
        <f t="shared" si="0"/>
        <v>41584.375</v>
      </c>
      <c r="B12" s="12">
        <v>92.785972595214844</v>
      </c>
      <c r="C12" s="8">
        <v>1.8110999837517738E-2</v>
      </c>
      <c r="D12" s="7">
        <v>0.13607899844646454</v>
      </c>
      <c r="E12" s="10">
        <v>0.15418999828398228</v>
      </c>
      <c r="F12" s="8">
        <v>5.8445959091186523</v>
      </c>
      <c r="G12" s="8">
        <v>266.29682435989378</v>
      </c>
      <c r="H12" s="8">
        <v>3.6599153511298397</v>
      </c>
      <c r="I12" s="8">
        <v>40.424729682859521</v>
      </c>
      <c r="J12" s="7">
        <v>52.161742451523232</v>
      </c>
      <c r="K12" s="7">
        <v>0.7416739437254839</v>
      </c>
    </row>
    <row r="13" spans="1:13" ht="12" customHeight="1" x14ac:dyDescent="0.25">
      <c r="A13" s="14">
        <f t="shared" si="0"/>
        <v>41585.375</v>
      </c>
      <c r="B13" s="12">
        <v>92.705856323242188</v>
      </c>
      <c r="C13" s="8">
        <v>1.8613999709486961E-2</v>
      </c>
      <c r="D13" s="8">
        <v>0.1280210018157959</v>
      </c>
      <c r="E13" s="10">
        <v>0.14663500152528286</v>
      </c>
      <c r="F13" s="8">
        <v>5.9154348373413086</v>
      </c>
      <c r="G13" s="8">
        <v>250.29724349975584</v>
      </c>
      <c r="H13" s="8">
        <v>1.6847228299333323</v>
      </c>
      <c r="I13" s="8">
        <v>40.451541385614199</v>
      </c>
      <c r="J13" s="7">
        <v>52.177247302191716</v>
      </c>
      <c r="K13" s="7">
        <v>1.2272937377145992</v>
      </c>
    </row>
    <row r="14" spans="1:13" ht="12" customHeight="1" x14ac:dyDescent="0.25">
      <c r="A14" s="14">
        <f t="shared" si="0"/>
        <v>41586.375</v>
      </c>
      <c r="B14" s="12">
        <v>93.195732116699219</v>
      </c>
      <c r="C14" s="8">
        <v>0</v>
      </c>
      <c r="D14" s="8">
        <v>0.37838399410247803</v>
      </c>
      <c r="E14" s="10">
        <v>0.37838399410247803</v>
      </c>
      <c r="F14" s="8">
        <v>6.1367921829223633</v>
      </c>
      <c r="G14" s="8">
        <v>216.77866973876951</v>
      </c>
      <c r="H14" s="8">
        <v>2.1494739366564146</v>
      </c>
      <c r="I14" s="8">
        <v>40.36862295424514</v>
      </c>
      <c r="J14" s="7">
        <v>52.119253066089094</v>
      </c>
      <c r="K14" s="7">
        <v>1.9777971259915499</v>
      </c>
    </row>
    <row r="15" spans="1:13" ht="12" customHeight="1" x14ac:dyDescent="0.25">
      <c r="A15" s="14">
        <f t="shared" si="0"/>
        <v>41587.375</v>
      </c>
      <c r="B15" s="12">
        <v>93.23028564453125</v>
      </c>
      <c r="C15" s="8">
        <v>0</v>
      </c>
      <c r="D15" s="8">
        <v>0.39307799935340881</v>
      </c>
      <c r="E15" s="10">
        <v>0.39307799935340881</v>
      </c>
      <c r="F15" s="8">
        <v>6.2252039909362793</v>
      </c>
      <c r="G15" s="8">
        <v>186.37846361265593</v>
      </c>
      <c r="H15" s="8">
        <v>3.0789763316016692</v>
      </c>
      <c r="I15" s="8">
        <v>39.59108812257017</v>
      </c>
      <c r="J15" s="7">
        <v>51.58117698561535</v>
      </c>
      <c r="K15" s="7">
        <v>0.3531780612811557</v>
      </c>
    </row>
    <row r="16" spans="1:13" ht="12" customHeight="1" x14ac:dyDescent="0.25">
      <c r="A16" s="14">
        <f t="shared" si="0"/>
        <v>41588.375</v>
      </c>
      <c r="B16" s="12">
        <v>93.233428955078125</v>
      </c>
      <c r="C16" s="8">
        <v>0</v>
      </c>
      <c r="D16" s="8">
        <v>0.4105130136013031</v>
      </c>
      <c r="E16" s="10">
        <v>0.4105130136013031</v>
      </c>
      <c r="F16" s="8">
        <v>6.4291400909423828</v>
      </c>
      <c r="G16" s="8">
        <v>187.3302062988281</v>
      </c>
      <c r="H16" s="8">
        <v>3.2532579285606662</v>
      </c>
      <c r="I16" s="8">
        <v>39.722685688976092</v>
      </c>
      <c r="J16" s="7">
        <v>51.720364970505457</v>
      </c>
      <c r="K16" s="7">
        <v>1.2184642931631324</v>
      </c>
    </row>
    <row r="17" spans="1:11" ht="12" customHeight="1" x14ac:dyDescent="0.25">
      <c r="A17" s="14">
        <f t="shared" si="0"/>
        <v>41589.375</v>
      </c>
      <c r="B17" s="12">
        <v>93.159683227539062</v>
      </c>
      <c r="C17" s="8">
        <v>8.9750001206994057E-3</v>
      </c>
      <c r="D17" s="8">
        <v>0.33695799112319946</v>
      </c>
      <c r="E17" s="10">
        <v>0.34593299124389887</v>
      </c>
      <c r="F17" s="8">
        <v>6.7177858352661133</v>
      </c>
      <c r="G17" s="8">
        <v>255.82861175537107</v>
      </c>
      <c r="H17" s="8">
        <v>2.2656618494615026</v>
      </c>
      <c r="I17" s="8">
        <v>39.855607515362294</v>
      </c>
      <c r="J17" s="7">
        <v>51.795525064906734</v>
      </c>
      <c r="K17" s="7">
        <v>1.4303711342275567</v>
      </c>
    </row>
    <row r="18" spans="1:11" ht="12" customHeight="1" x14ac:dyDescent="0.25">
      <c r="A18" s="14">
        <f t="shared" si="0"/>
        <v>41590.375</v>
      </c>
      <c r="B18" s="12">
        <v>93.155616760253906</v>
      </c>
      <c r="C18" s="8">
        <v>0</v>
      </c>
      <c r="D18" s="8">
        <v>0.33296099305152893</v>
      </c>
      <c r="E18" s="10">
        <v>0.33296099305152893</v>
      </c>
      <c r="F18" s="8">
        <v>6.2586069107055664</v>
      </c>
      <c r="G18" s="8">
        <v>187.41523590087888</v>
      </c>
      <c r="H18" s="8">
        <v>2.2656618494615026</v>
      </c>
      <c r="I18" s="8">
        <v>39.663104492615567</v>
      </c>
      <c r="J18" s="7">
        <v>51.641590869871571</v>
      </c>
      <c r="K18" s="7">
        <v>2.463417091809887</v>
      </c>
    </row>
    <row r="19" spans="1:11" ht="12" customHeight="1" x14ac:dyDescent="0.25">
      <c r="A19" s="14">
        <f t="shared" si="0"/>
        <v>41591.375</v>
      </c>
      <c r="B19" s="12">
        <v>93.146438598632812</v>
      </c>
      <c r="C19" s="8">
        <v>0</v>
      </c>
      <c r="D19" s="8">
        <v>0.32063400745391846</v>
      </c>
      <c r="E19" s="10">
        <v>0.32063400745391846</v>
      </c>
      <c r="F19" s="8">
        <v>6.5893421173095703</v>
      </c>
      <c r="G19" s="8">
        <v>189.35188140869138</v>
      </c>
      <c r="H19" s="8">
        <v>1.5685350986273341</v>
      </c>
      <c r="I19" s="8">
        <v>39.813259124463421</v>
      </c>
      <c r="J19" s="7">
        <v>51.776604507916147</v>
      </c>
      <c r="K19" s="7">
        <v>1.801208063132993</v>
      </c>
    </row>
    <row r="20" spans="1:11" ht="12" customHeight="1" x14ac:dyDescent="0.25">
      <c r="A20" s="14">
        <f t="shared" si="0"/>
        <v>41592.375</v>
      </c>
      <c r="B20" s="12">
        <v>93.171058654785156</v>
      </c>
      <c r="C20" s="8">
        <v>0</v>
      </c>
      <c r="D20" s="8">
        <v>0.30719500780105591</v>
      </c>
      <c r="E20" s="10">
        <v>0.30719500780105591</v>
      </c>
      <c r="F20" s="8">
        <v>6.4503941535949707</v>
      </c>
      <c r="G20" s="8">
        <v>188.1851867675781</v>
      </c>
      <c r="H20" s="8">
        <v>2.2656618494615026</v>
      </c>
      <c r="I20" s="8">
        <v>39.761395876539481</v>
      </c>
      <c r="J20" s="7">
        <v>51.75074792943262</v>
      </c>
      <c r="K20" s="7">
        <v>1.1919759595087323</v>
      </c>
    </row>
    <row r="21" spans="1:11" ht="12" customHeight="1" x14ac:dyDescent="0.25">
      <c r="A21" s="14">
        <f t="shared" si="0"/>
        <v>41593.375</v>
      </c>
      <c r="B21" s="12">
        <v>93.193016052246094</v>
      </c>
      <c r="C21" s="8">
        <v>0</v>
      </c>
      <c r="D21" s="8">
        <v>0.30845201015472412</v>
      </c>
      <c r="E21" s="10">
        <v>0.30845201015472412</v>
      </c>
      <c r="F21" s="8">
        <v>6.4824190139770508</v>
      </c>
      <c r="G21" s="8">
        <v>188.36000671386716</v>
      </c>
      <c r="H21" s="8">
        <v>3.0208822844495802</v>
      </c>
      <c r="I21" s="8">
        <v>39.767222134593545</v>
      </c>
      <c r="J21" s="7">
        <v>51.759994442019611</v>
      </c>
      <c r="K21" s="7">
        <v>0.66220885684767228</v>
      </c>
    </row>
    <row r="22" spans="1:11" ht="12" customHeight="1" x14ac:dyDescent="0.25">
      <c r="A22" s="14">
        <f t="shared" si="0"/>
        <v>41594.375</v>
      </c>
      <c r="B22" s="12">
        <v>93.088775634765625</v>
      </c>
      <c r="C22" s="8">
        <v>0</v>
      </c>
      <c r="D22" s="8">
        <v>0.17290900647640228</v>
      </c>
      <c r="E22" s="10">
        <v>0.17290900647640228</v>
      </c>
      <c r="F22" s="8">
        <v>6.4667057991027832</v>
      </c>
      <c r="G22" s="8">
        <v>188.80745544433591</v>
      </c>
      <c r="H22" s="8">
        <v>3.6018211224786607</v>
      </c>
      <c r="I22" s="8">
        <v>39.782540508618609</v>
      </c>
      <c r="J22" s="7">
        <v>51.768999899433396</v>
      </c>
      <c r="K22" s="7">
        <v>1.5628128884141688</v>
      </c>
    </row>
    <row r="23" spans="1:11" ht="12" customHeight="1" x14ac:dyDescent="0.25">
      <c r="A23" s="14">
        <f t="shared" si="0"/>
        <v>41595.375</v>
      </c>
      <c r="B23" s="12">
        <v>93.083221435546875</v>
      </c>
      <c r="C23" s="8">
        <v>0</v>
      </c>
      <c r="D23" s="8">
        <v>0.17122599482536316</v>
      </c>
      <c r="E23" s="10">
        <v>0.17122599482536316</v>
      </c>
      <c r="F23" s="8">
        <v>6.460723876953125</v>
      </c>
      <c r="G23" s="8">
        <v>188.83456268310545</v>
      </c>
      <c r="H23" s="8">
        <v>3.4275395255196637</v>
      </c>
      <c r="I23" s="8">
        <v>39.784059611030841</v>
      </c>
      <c r="J23" s="7">
        <v>51.769959571915372</v>
      </c>
      <c r="K23" s="7">
        <v>0.9447513402384411</v>
      </c>
    </row>
    <row r="24" spans="1:11" ht="12" customHeight="1" x14ac:dyDescent="0.25">
      <c r="A24" s="14">
        <f t="shared" si="0"/>
        <v>41596.375</v>
      </c>
      <c r="B24" s="12">
        <v>93.09522414927001</v>
      </c>
      <c r="C24" s="8">
        <v>0</v>
      </c>
      <c r="D24" s="8">
        <v>0.17549000680446625</v>
      </c>
      <c r="E24" s="10">
        <v>0.17549000680446625</v>
      </c>
      <c r="F24" s="8">
        <v>6.4623880386352539</v>
      </c>
      <c r="G24" s="8">
        <v>188.84316101074216</v>
      </c>
      <c r="H24" s="8">
        <v>4.0665724107008332</v>
      </c>
      <c r="I24" s="8">
        <v>39.784987446037107</v>
      </c>
      <c r="J24" s="7">
        <v>51.770928340818976</v>
      </c>
      <c r="K24" s="7">
        <v>0.70635612256231139</v>
      </c>
    </row>
    <row r="25" spans="1:11" ht="12" customHeight="1" x14ac:dyDescent="0.25">
      <c r="A25" s="14">
        <f t="shared" si="0"/>
        <v>41597.375</v>
      </c>
      <c r="B25" s="12">
        <v>93.164207458496094</v>
      </c>
      <c r="C25" s="8">
        <v>0</v>
      </c>
      <c r="D25" s="8">
        <v>0.23955880579569203</v>
      </c>
      <c r="E25" s="10">
        <v>0.23955880579569203</v>
      </c>
      <c r="F25" s="8">
        <v>6.4935832023620605</v>
      </c>
      <c r="G25" s="8">
        <v>188.23618927001951</v>
      </c>
      <c r="H25" s="8">
        <v>3.1951640629076672</v>
      </c>
      <c r="I25" s="8">
        <v>39.775367980163296</v>
      </c>
      <c r="J25" s="7">
        <v>51.769600263260976</v>
      </c>
      <c r="K25" s="7">
        <v>2.1190684106442399</v>
      </c>
    </row>
    <row r="26" spans="1:11" ht="12" customHeight="1" x14ac:dyDescent="0.25">
      <c r="A26" s="14">
        <f t="shared" si="0"/>
        <v>41598.375</v>
      </c>
      <c r="B26" s="12">
        <v>93.199050903320313</v>
      </c>
      <c r="C26" s="8">
        <v>5.6520001962780952E-3</v>
      </c>
      <c r="D26" s="8">
        <v>0.26888599991798401</v>
      </c>
      <c r="E26" s="10">
        <v>0.2745380001142621</v>
      </c>
      <c r="F26" s="8">
        <v>6.3424639701843262</v>
      </c>
      <c r="G26" s="8">
        <v>196.84908905029295</v>
      </c>
      <c r="H26" s="8">
        <v>3.3694456598666647</v>
      </c>
      <c r="I26" s="8">
        <v>39.69610631028953</v>
      </c>
      <c r="J26" s="7">
        <v>51.68962452428925</v>
      </c>
      <c r="K26" s="7">
        <v>2.083750632438373</v>
      </c>
    </row>
    <row r="27" spans="1:11" ht="12" customHeight="1" x14ac:dyDescent="0.25">
      <c r="A27" s="14">
        <f t="shared" si="0"/>
        <v>41599.375</v>
      </c>
      <c r="B27" s="12">
        <v>93.219169616699219</v>
      </c>
      <c r="C27" s="8">
        <v>0</v>
      </c>
      <c r="D27" s="8">
        <v>0.27744200825691223</v>
      </c>
      <c r="E27" s="10">
        <v>0.27744200825691223</v>
      </c>
      <c r="F27" s="8">
        <v>6.3656740188598633</v>
      </c>
      <c r="G27" s="8">
        <v>188.3944762816821</v>
      </c>
      <c r="H27" s="8">
        <v>3.1370701972546682</v>
      </c>
      <c r="I27" s="8">
        <v>39.707144817937639</v>
      </c>
      <c r="J27" s="7">
        <v>51.701659090105856</v>
      </c>
      <c r="K27" s="7">
        <v>1.8453554577195486</v>
      </c>
    </row>
    <row r="28" spans="1:11" ht="12" customHeight="1" x14ac:dyDescent="0.25">
      <c r="A28" s="14">
        <f t="shared" si="0"/>
        <v>41600.375</v>
      </c>
      <c r="B28" s="12">
        <v>93.289237976074219</v>
      </c>
      <c r="C28" s="8">
        <v>0</v>
      </c>
      <c r="D28" s="8">
        <v>0.32576599717140198</v>
      </c>
      <c r="E28" s="10">
        <v>0.32576599717140198</v>
      </c>
      <c r="F28" s="8">
        <v>6.6586117744445801</v>
      </c>
      <c r="G28" s="8">
        <v>188.63480224609373</v>
      </c>
      <c r="H28" s="8">
        <v>2.9627884187965812</v>
      </c>
      <c r="I28" s="8">
        <v>39.820145115637395</v>
      </c>
      <c r="J28" s="7">
        <v>51.811242830050517</v>
      </c>
      <c r="K28" s="7">
        <v>1.1566581813028651</v>
      </c>
    </row>
    <row r="29" spans="1:11" ht="12" customHeight="1" x14ac:dyDescent="0.25">
      <c r="A29" s="14">
        <f t="shared" si="0"/>
        <v>41601.375</v>
      </c>
      <c r="B29" s="12">
        <v>93.112213134765625</v>
      </c>
      <c r="C29" s="8">
        <v>0</v>
      </c>
      <c r="D29" s="8">
        <v>0.19951499998569489</v>
      </c>
      <c r="E29" s="10">
        <v>0.19951499998569489</v>
      </c>
      <c r="F29" s="8">
        <v>6.7133197784423828</v>
      </c>
      <c r="G29" s="8">
        <v>189.29463806152341</v>
      </c>
      <c r="H29" s="8">
        <v>1.3942534109187921</v>
      </c>
      <c r="I29" s="8">
        <v>39.866414064258834</v>
      </c>
      <c r="J29" s="7">
        <v>51.84397715471939</v>
      </c>
      <c r="K29" s="7">
        <v>1.7394019512727255</v>
      </c>
    </row>
    <row r="30" spans="1:11" ht="12" customHeight="1" x14ac:dyDescent="0.25">
      <c r="A30" s="14">
        <f t="shared" si="0"/>
        <v>41602.375</v>
      </c>
      <c r="B30" s="12">
        <v>93.115013122558594</v>
      </c>
      <c r="C30" s="8">
        <v>0</v>
      </c>
      <c r="D30" s="8">
        <v>0.22722999751567841</v>
      </c>
      <c r="E30" s="10">
        <v>0.22722999751567841</v>
      </c>
      <c r="F30" s="8">
        <v>6.5547537803649902</v>
      </c>
      <c r="G30" s="8">
        <v>228.54942169189451</v>
      </c>
      <c r="H30" s="8">
        <v>1.5685350986273341</v>
      </c>
      <c r="I30" s="8">
        <v>40.926065316369332</v>
      </c>
      <c r="J30" s="7">
        <v>52.431451352855312</v>
      </c>
      <c r="K30" s="7">
        <v>2.1897039670559741</v>
      </c>
    </row>
    <row r="31" spans="1:11" ht="12" customHeight="1" x14ac:dyDescent="0.25">
      <c r="A31" s="14">
        <f t="shared" si="0"/>
        <v>41603.375</v>
      </c>
      <c r="B31" s="12">
        <v>91.602738069433173</v>
      </c>
      <c r="C31" s="8">
        <v>0</v>
      </c>
      <c r="D31" s="8">
        <v>0.12639200687408447</v>
      </c>
      <c r="E31" s="10">
        <v>0.12639200687408447</v>
      </c>
      <c r="F31" s="8">
        <v>6.3717560768127441</v>
      </c>
      <c r="G31" s="8">
        <v>230.21311035156248</v>
      </c>
      <c r="H31" s="8">
        <v>1.6266289642803331</v>
      </c>
      <c r="I31" s="8">
        <v>41.029923710330863</v>
      </c>
      <c r="J31" s="7">
        <v>52.490628123769852</v>
      </c>
      <c r="K31" s="7">
        <v>0.7416739437254839</v>
      </c>
    </row>
    <row r="32" spans="1:11" ht="12" customHeight="1" x14ac:dyDescent="0.25">
      <c r="A32" s="14">
        <f t="shared" si="0"/>
        <v>41604.375</v>
      </c>
      <c r="B32" s="12">
        <v>91.440567016601563</v>
      </c>
      <c r="C32" s="8">
        <v>0</v>
      </c>
      <c r="D32" s="8">
        <v>6.5217003226280212E-2</v>
      </c>
      <c r="E32" s="10">
        <v>6.5217003226280212E-2</v>
      </c>
      <c r="F32" s="8">
        <v>6.2921338081359863</v>
      </c>
      <c r="G32" s="8">
        <v>231.76399459838865</v>
      </c>
      <c r="H32" s="8">
        <v>1.5104411422247901</v>
      </c>
      <c r="I32" s="8">
        <v>41.096236624014196</v>
      </c>
      <c r="J32" s="7">
        <v>52.541345222568403</v>
      </c>
      <c r="K32" s="7">
        <v>1.4656889983480343</v>
      </c>
    </row>
    <row r="33" spans="1:11" ht="12" customHeight="1" x14ac:dyDescent="0.25">
      <c r="A33" s="14">
        <f t="shared" si="0"/>
        <v>41605.375</v>
      </c>
      <c r="B33" s="12">
        <v>91.442245483398438</v>
      </c>
      <c r="C33" s="8">
        <v>0</v>
      </c>
      <c r="D33" s="8">
        <v>5.9999998658895493E-2</v>
      </c>
      <c r="E33" s="10">
        <v>5.9999998658895493E-2</v>
      </c>
      <c r="F33" s="8">
        <v>6.2956581115722656</v>
      </c>
      <c r="G33" s="8">
        <v>231.12640228271482</v>
      </c>
      <c r="H33" s="8">
        <v>1.6847228299333323</v>
      </c>
      <c r="I33" s="8">
        <v>41.092338807345705</v>
      </c>
      <c r="J33" s="7">
        <v>52.539607806037054</v>
      </c>
      <c r="K33" s="7">
        <v>0.60040270203009949</v>
      </c>
    </row>
    <row r="34" spans="1:11" ht="12" customHeight="1" x14ac:dyDescent="0.25">
      <c r="A34" s="14">
        <f t="shared" si="0"/>
        <v>41606.375</v>
      </c>
      <c r="B34" s="12">
        <v>92.283210754394531</v>
      </c>
      <c r="C34" s="8">
        <v>0</v>
      </c>
      <c r="D34" s="8">
        <v>0.10062199831008911</v>
      </c>
      <c r="E34" s="10">
        <v>0.10062199831008911</v>
      </c>
      <c r="F34" s="8">
        <v>6.2202281951904297</v>
      </c>
      <c r="G34" s="8">
        <v>230.66417922973631</v>
      </c>
      <c r="H34" s="8">
        <v>2.3818495807675006</v>
      </c>
      <c r="I34" s="8">
        <v>41.047516189763442</v>
      </c>
      <c r="J34" s="7">
        <v>52.506305806449305</v>
      </c>
      <c r="K34" s="7">
        <v>0.3531780612811557</v>
      </c>
    </row>
    <row r="35" spans="1:11" ht="12" customHeight="1" x14ac:dyDescent="0.25">
      <c r="A35" s="14">
        <f t="shared" si="0"/>
        <v>41607.375</v>
      </c>
      <c r="B35" s="12">
        <v>92.373405456542969</v>
      </c>
      <c r="C35" s="8">
        <v>0</v>
      </c>
      <c r="D35" s="8">
        <v>4.4417001307010651E-2</v>
      </c>
      <c r="E35" s="10">
        <v>4.4417001307010651E-2</v>
      </c>
      <c r="F35" s="8">
        <v>6.3276009559631348</v>
      </c>
      <c r="G35" s="8">
        <v>214.69536056518552</v>
      </c>
      <c r="H35" s="8">
        <v>1.9751923396974174</v>
      </c>
      <c r="I35" s="8">
        <v>40.539994989545171</v>
      </c>
      <c r="J35" s="7">
        <v>52.246703029548243</v>
      </c>
      <c r="K35" s="7">
        <v>1.0507047607706532</v>
      </c>
    </row>
    <row r="36" spans="1:11" ht="12" customHeight="1" x14ac:dyDescent="0.25">
      <c r="A36" s="14">
        <f t="shared" si="0"/>
        <v>41608.375</v>
      </c>
      <c r="B36" s="12">
        <v>92.319923400878906</v>
      </c>
      <c r="C36" s="8">
        <v>0</v>
      </c>
      <c r="D36" s="8">
        <v>3.3785000443458557E-2</v>
      </c>
      <c r="E36" s="10">
        <v>3.3785000443458557E-2</v>
      </c>
      <c r="F36" s="8">
        <v>6.3688077926635742</v>
      </c>
      <c r="G36" s="8">
        <v>214.54303588867185</v>
      </c>
      <c r="H36" s="8">
        <v>2.5561311777264981</v>
      </c>
      <c r="I36" s="8">
        <v>40.550451326208957</v>
      </c>
      <c r="J36" s="7">
        <v>52.256522616697922</v>
      </c>
      <c r="K36" s="7">
        <v>0.56508492382423248</v>
      </c>
    </row>
    <row r="37" spans="1:11" ht="12" customHeight="1" thickBot="1" x14ac:dyDescent="0.3">
      <c r="A37" s="14"/>
      <c r="B37" s="13"/>
      <c r="C37" s="9"/>
      <c r="D37" s="9"/>
      <c r="E37" s="10"/>
      <c r="F37" s="9"/>
      <c r="G37" s="9"/>
      <c r="H37" s="9"/>
      <c r="I37" s="9"/>
      <c r="J37" s="46"/>
      <c r="K37" s="46"/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19</v>
      </c>
      <c r="B39" s="35">
        <f>MAX(B7:B36)</f>
        <v>93.289237976074219</v>
      </c>
      <c r="C39" s="35">
        <f t="shared" ref="C39:K39" si="1">MAX(C7:C36)</f>
        <v>1.8613999709486961E-2</v>
      </c>
      <c r="D39" s="35">
        <f t="shared" si="1"/>
        <v>0.4105130136013031</v>
      </c>
      <c r="E39" s="35">
        <f t="shared" si="1"/>
        <v>0.4105130136013031</v>
      </c>
      <c r="F39" s="35">
        <f t="shared" si="1"/>
        <v>6.7177858352661133</v>
      </c>
      <c r="G39" s="35">
        <f t="shared" si="1"/>
        <v>266.29682435989378</v>
      </c>
      <c r="H39" s="35">
        <f t="shared" si="1"/>
        <v>4.0665724107008332</v>
      </c>
      <c r="I39" s="35">
        <f t="shared" si="1"/>
        <v>41.096236624014196</v>
      </c>
      <c r="J39" s="35">
        <f t="shared" si="1"/>
        <v>52.541345222568403</v>
      </c>
      <c r="K39" s="35">
        <f t="shared" si="1"/>
        <v>2.8784011575580468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4"/>
      <c r="C41" s="65"/>
      <c r="D41" s="65"/>
      <c r="E41" s="65"/>
      <c r="F41" s="65"/>
      <c r="G41" s="65"/>
      <c r="H41" s="65"/>
      <c r="I41" s="65"/>
      <c r="J41" s="65"/>
      <c r="K41" s="66"/>
    </row>
    <row r="42" spans="1:11" x14ac:dyDescent="0.25">
      <c r="A42" s="2"/>
      <c r="B42" s="67"/>
      <c r="C42" s="68"/>
      <c r="D42" s="68"/>
      <c r="E42" s="68"/>
      <c r="F42" s="68"/>
      <c r="G42" s="68"/>
      <c r="H42" s="68"/>
      <c r="I42" s="68"/>
      <c r="J42" s="68"/>
      <c r="K42" s="69"/>
    </row>
    <row r="43" spans="1:11" x14ac:dyDescent="0.25">
      <c r="A43" s="2"/>
      <c r="B43" s="67"/>
      <c r="C43" s="68"/>
      <c r="D43" s="68"/>
      <c r="E43" s="68"/>
      <c r="F43" s="68"/>
      <c r="G43" s="68"/>
      <c r="H43" s="68"/>
      <c r="I43" s="68"/>
      <c r="J43" s="68"/>
      <c r="K43" s="69"/>
    </row>
    <row r="44" spans="1:11" x14ac:dyDescent="0.25">
      <c r="A44" s="2"/>
      <c r="B44" s="67"/>
      <c r="C44" s="68"/>
      <c r="D44" s="68"/>
      <c r="E44" s="68"/>
      <c r="F44" s="68"/>
      <c r="G44" s="68"/>
      <c r="H44" s="68"/>
      <c r="I44" s="68"/>
      <c r="J44" s="68"/>
      <c r="K44" s="69"/>
    </row>
    <row r="45" spans="1:11" x14ac:dyDescent="0.25">
      <c r="A45" s="2"/>
      <c r="B45" s="70"/>
      <c r="C45" s="71"/>
      <c r="D45" s="71"/>
      <c r="E45" s="71"/>
      <c r="F45" s="71"/>
      <c r="G45" s="71"/>
      <c r="H45" s="71"/>
      <c r="I45" s="71"/>
      <c r="J45" s="71"/>
      <c r="K45" s="72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tabSelected="1" view="pageBreakPreview" zoomScale="60" zoomScaleNormal="100" workbookViewId="0">
      <selection sqref="A1:K1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90" t="s">
        <v>22</v>
      </c>
      <c r="B1" s="91"/>
      <c r="C1" s="91"/>
      <c r="D1" s="91"/>
      <c r="E1" s="91"/>
      <c r="F1" s="91"/>
      <c r="G1" s="91"/>
      <c r="H1" s="91"/>
      <c r="I1" s="91"/>
      <c r="J1" s="91"/>
      <c r="K1" s="92"/>
    </row>
    <row r="2" spans="1:13" x14ac:dyDescent="0.25">
      <c r="A2" s="59" t="s">
        <v>0</v>
      </c>
      <c r="B2" s="61"/>
      <c r="C2" s="76" t="s">
        <v>28</v>
      </c>
      <c r="D2" s="77"/>
      <c r="E2" s="77"/>
      <c r="F2" s="77"/>
      <c r="G2" s="77"/>
      <c r="H2" s="77"/>
      <c r="I2" s="77"/>
      <c r="J2" s="77"/>
      <c r="K2" s="77"/>
    </row>
    <row r="3" spans="1:13" x14ac:dyDescent="0.25">
      <c r="A3" s="59" t="s">
        <v>1</v>
      </c>
      <c r="B3" s="61"/>
      <c r="C3" s="78" t="s">
        <v>30</v>
      </c>
      <c r="D3" s="79"/>
      <c r="E3" s="79"/>
      <c r="F3" s="79"/>
      <c r="G3" s="79"/>
      <c r="H3" s="79"/>
      <c r="I3" s="79"/>
      <c r="J3" s="79"/>
      <c r="K3" s="79"/>
    </row>
    <row r="4" spans="1:13" ht="15.75" thickBot="1" x14ac:dyDescent="0.3">
      <c r="A4" s="59" t="s">
        <v>2</v>
      </c>
      <c r="B4" s="59"/>
      <c r="C4" s="80" t="s">
        <v>9</v>
      </c>
      <c r="D4" s="80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4" t="s">
        <v>3</v>
      </c>
      <c r="C6" s="44" t="s">
        <v>14</v>
      </c>
      <c r="D6" s="44" t="s">
        <v>4</v>
      </c>
      <c r="E6" s="45" t="s">
        <v>5</v>
      </c>
      <c r="F6" s="44" t="s">
        <v>6</v>
      </c>
      <c r="G6" s="44" t="s">
        <v>10</v>
      </c>
      <c r="H6" s="44" t="s">
        <v>11</v>
      </c>
      <c r="I6" s="44" t="s">
        <v>12</v>
      </c>
      <c r="J6" s="44" t="s">
        <v>20</v>
      </c>
      <c r="K6" s="44" t="s">
        <v>13</v>
      </c>
      <c r="L6" s="15"/>
    </row>
    <row r="7" spans="1:13" ht="12" customHeight="1" x14ac:dyDescent="0.25">
      <c r="A7" s="14">
        <v>41579.375</v>
      </c>
      <c r="B7" s="11">
        <v>92.601776123046875</v>
      </c>
      <c r="C7" s="10">
        <v>0</v>
      </c>
      <c r="D7" s="10">
        <v>8.6929000914096832E-2</v>
      </c>
      <c r="E7" s="10">
        <v>8.6929000914096832E-2</v>
      </c>
      <c r="F7" s="10">
        <v>5.7234411239624023</v>
      </c>
      <c r="G7" s="10">
        <v>216.71731033325193</v>
      </c>
      <c r="H7" s="10">
        <v>1.1037839011547068</v>
      </c>
      <c r="I7" s="10">
        <v>40.365625683318022</v>
      </c>
      <c r="J7" s="10">
        <v>52.120240027835955</v>
      </c>
      <c r="K7" s="10">
        <v>0</v>
      </c>
    </row>
    <row r="8" spans="1:13" ht="12" customHeight="1" x14ac:dyDescent="0.25">
      <c r="A8" s="14">
        <f t="shared" ref="A8:A36" si="0">A7+1</f>
        <v>41580.375</v>
      </c>
      <c r="B8" s="12">
        <v>92.60052490234375</v>
      </c>
      <c r="C8" s="8">
        <v>0</v>
      </c>
      <c r="D8" s="7">
        <v>8.7825000286102295E-2</v>
      </c>
      <c r="E8" s="8">
        <v>8.7825000286102295E-2</v>
      </c>
      <c r="F8" s="8">
        <v>5.7596979141235352</v>
      </c>
      <c r="G8" s="8">
        <v>216.8428024291992</v>
      </c>
      <c r="H8" s="8">
        <v>0.69712670545939603</v>
      </c>
      <c r="I8" s="8">
        <v>40.382504093652656</v>
      </c>
      <c r="J8" s="7">
        <v>52.132606613042057</v>
      </c>
      <c r="K8" s="7">
        <v>0</v>
      </c>
    </row>
    <row r="9" spans="1:13" ht="12" customHeight="1" x14ac:dyDescent="0.25">
      <c r="A9" s="14">
        <f t="shared" si="0"/>
        <v>41581.375</v>
      </c>
      <c r="B9" s="12">
        <v>92.588294982910156</v>
      </c>
      <c r="C9" s="8">
        <v>0</v>
      </c>
      <c r="D9" s="7">
        <v>8.724600076675415E-2</v>
      </c>
      <c r="E9" s="8">
        <v>8.724600076675415E-2</v>
      </c>
      <c r="F9" s="8">
        <v>5.7614951133728027</v>
      </c>
      <c r="G9" s="8">
        <v>216.87186279296873</v>
      </c>
      <c r="H9" s="8">
        <v>0.75522057111239504</v>
      </c>
      <c r="I9" s="8">
        <v>40.384091419227104</v>
      </c>
      <c r="J9" s="7">
        <v>52.133634508686264</v>
      </c>
      <c r="K9" s="7">
        <v>0</v>
      </c>
    </row>
    <row r="10" spans="1:13" ht="12" customHeight="1" x14ac:dyDescent="0.25">
      <c r="A10" s="14">
        <f t="shared" si="0"/>
        <v>41582.375</v>
      </c>
      <c r="B10" s="12">
        <v>92.592971801757813</v>
      </c>
      <c r="C10" s="8">
        <v>0</v>
      </c>
      <c r="D10" s="7">
        <v>8.6464002728462219E-2</v>
      </c>
      <c r="E10" s="8">
        <v>8.6464002728462219E-2</v>
      </c>
      <c r="F10" s="8">
        <v>5.7585477828979492</v>
      </c>
      <c r="G10" s="8">
        <v>216.73996963500974</v>
      </c>
      <c r="H10" s="8">
        <v>0.98759616984870868</v>
      </c>
      <c r="I10" s="8">
        <v>40.377851273988867</v>
      </c>
      <c r="J10" s="7">
        <v>52.130664527024038</v>
      </c>
      <c r="K10" s="7">
        <v>0</v>
      </c>
    </row>
    <row r="11" spans="1:13" ht="12" customHeight="1" x14ac:dyDescent="0.25">
      <c r="A11" s="14">
        <f t="shared" si="0"/>
        <v>41583.375</v>
      </c>
      <c r="B11" s="12">
        <v>92.108306884765625</v>
      </c>
      <c r="C11" s="8">
        <v>0</v>
      </c>
      <c r="D11" s="7">
        <v>8.6499996483325958E-2</v>
      </c>
      <c r="E11" s="8">
        <v>8.6499996483325958E-2</v>
      </c>
      <c r="F11" s="8">
        <v>5.6053228378295898</v>
      </c>
      <c r="G11" s="8">
        <v>215.26895751953123</v>
      </c>
      <c r="H11" s="8">
        <v>0.98759616984870868</v>
      </c>
      <c r="I11" s="8">
        <v>40.28106079963392</v>
      </c>
      <c r="J11" s="7">
        <v>52.053645125082085</v>
      </c>
      <c r="K11" s="7">
        <v>0</v>
      </c>
    </row>
    <row r="12" spans="1:13" ht="12" customHeight="1" x14ac:dyDescent="0.25">
      <c r="A12" s="14">
        <f t="shared" si="0"/>
        <v>41584.375</v>
      </c>
      <c r="B12" s="12">
        <v>92.519020080566406</v>
      </c>
      <c r="C12" s="8">
        <v>0</v>
      </c>
      <c r="D12" s="7">
        <v>7.3195002973079681E-2</v>
      </c>
      <c r="E12" s="8">
        <v>7.3195002973079681E-2</v>
      </c>
      <c r="F12" s="8">
        <v>5.6179428100585938</v>
      </c>
      <c r="G12" s="8">
        <v>214.92659606933591</v>
      </c>
      <c r="H12" s="8">
        <v>0.92950230419570967</v>
      </c>
      <c r="I12" s="8">
        <v>40.280096578941126</v>
      </c>
      <c r="J12" s="7">
        <v>52.057670291653402</v>
      </c>
      <c r="K12" s="7">
        <v>0</v>
      </c>
    </row>
    <row r="13" spans="1:13" ht="12" customHeight="1" x14ac:dyDescent="0.25">
      <c r="A13" s="14">
        <f t="shared" si="0"/>
        <v>41585.375</v>
      </c>
      <c r="B13" s="12">
        <v>92.441429138183594</v>
      </c>
      <c r="C13" s="8">
        <v>0</v>
      </c>
      <c r="D13" s="8">
        <v>7.1138001978397369E-2</v>
      </c>
      <c r="E13" s="8">
        <v>7.1138001978397369E-2</v>
      </c>
      <c r="F13" s="8">
        <v>5.6368551254272461</v>
      </c>
      <c r="G13" s="8">
        <v>216.31713333129881</v>
      </c>
      <c r="H13" s="8">
        <v>0.63903279443162453</v>
      </c>
      <c r="I13" s="8">
        <v>40.325828838686391</v>
      </c>
      <c r="J13" s="7">
        <v>52.08341771307736</v>
      </c>
      <c r="K13" s="7">
        <v>0</v>
      </c>
    </row>
    <row r="14" spans="1:13" ht="12" customHeight="1" x14ac:dyDescent="0.25">
      <c r="A14" s="14">
        <f t="shared" si="0"/>
        <v>41586.375</v>
      </c>
      <c r="B14" s="12">
        <v>92.630104064941406</v>
      </c>
      <c r="C14" s="8">
        <v>0</v>
      </c>
      <c r="D14" s="8">
        <v>0.1007469967007637</v>
      </c>
      <c r="E14" s="8">
        <v>0.1007469967007637</v>
      </c>
      <c r="F14" s="8">
        <v>5.6410031318664551</v>
      </c>
      <c r="G14" s="8">
        <v>186.37846361265593</v>
      </c>
      <c r="H14" s="8">
        <v>0.87140834779316567</v>
      </c>
      <c r="I14" s="8">
        <v>39.588149978383662</v>
      </c>
      <c r="J14" s="7">
        <v>51.565262795973517</v>
      </c>
      <c r="K14" s="7">
        <v>0</v>
      </c>
    </row>
    <row r="15" spans="1:13" ht="12" customHeight="1" x14ac:dyDescent="0.25">
      <c r="A15" s="14">
        <f t="shared" si="0"/>
        <v>41587.375</v>
      </c>
      <c r="B15" s="12">
        <v>93.184822082519531</v>
      </c>
      <c r="C15" s="8">
        <v>0</v>
      </c>
      <c r="D15" s="8">
        <v>0.34756198525428772</v>
      </c>
      <c r="E15" s="8">
        <v>0.34756198525428772</v>
      </c>
      <c r="F15" s="8">
        <v>6.1338897875109506</v>
      </c>
      <c r="G15" s="8">
        <v>184.75127258300779</v>
      </c>
      <c r="H15" s="8">
        <v>1.1037839011547068</v>
      </c>
      <c r="I15" s="8">
        <v>39.556162411721445</v>
      </c>
      <c r="J15" s="7">
        <v>51.544104519261936</v>
      </c>
      <c r="K15" s="7">
        <v>0</v>
      </c>
    </row>
    <row r="16" spans="1:13" ht="12" customHeight="1" x14ac:dyDescent="0.25">
      <c r="A16" s="14">
        <f t="shared" si="0"/>
        <v>41588.375</v>
      </c>
      <c r="B16" s="12">
        <v>93.043014526367188</v>
      </c>
      <c r="C16" s="8">
        <v>0</v>
      </c>
      <c r="D16" s="8">
        <v>0.20427000522613525</v>
      </c>
      <c r="E16" s="8">
        <v>0.20427000522613525</v>
      </c>
      <c r="F16" s="8">
        <v>6.110929012298584</v>
      </c>
      <c r="G16" s="8">
        <v>185.26287689208982</v>
      </c>
      <c r="H16" s="8">
        <v>0.98759616984870868</v>
      </c>
      <c r="I16" s="8">
        <v>39.54845319438995</v>
      </c>
      <c r="J16" s="7">
        <v>51.52859512038264</v>
      </c>
      <c r="K16" s="7">
        <v>0</v>
      </c>
    </row>
    <row r="17" spans="1:11" ht="12" customHeight="1" x14ac:dyDescent="0.25">
      <c r="A17" s="14">
        <f t="shared" si="0"/>
        <v>41589.375</v>
      </c>
      <c r="B17" s="12">
        <v>92.719093322753906</v>
      </c>
      <c r="C17" s="8">
        <v>0</v>
      </c>
      <c r="D17" s="8">
        <v>0.2012220025062561</v>
      </c>
      <c r="E17" s="8">
        <v>0.2012220025062561</v>
      </c>
      <c r="F17" s="8">
        <v>6.1955337524414062</v>
      </c>
      <c r="G17" s="8">
        <v>186.92876281738279</v>
      </c>
      <c r="H17" s="8">
        <v>0.98759616984870868</v>
      </c>
      <c r="I17" s="8">
        <v>39.635706070665748</v>
      </c>
      <c r="J17" s="7">
        <v>51.611254303735244</v>
      </c>
      <c r="K17" s="7">
        <v>0</v>
      </c>
    </row>
    <row r="18" spans="1:11" ht="12" customHeight="1" x14ac:dyDescent="0.25">
      <c r="A18" s="14">
        <f t="shared" si="0"/>
        <v>41590.375</v>
      </c>
      <c r="B18" s="12">
        <v>93.127593994140625</v>
      </c>
      <c r="C18" s="8">
        <v>0</v>
      </c>
      <c r="D18" s="8">
        <v>0.30211600661277771</v>
      </c>
      <c r="E18" s="8">
        <v>0.30211600661277771</v>
      </c>
      <c r="F18" s="8">
        <v>6.2087469100952148</v>
      </c>
      <c r="G18" s="8">
        <v>187.14906921386716</v>
      </c>
      <c r="H18" s="8">
        <v>0.69712670545939603</v>
      </c>
      <c r="I18" s="8">
        <v>39.640104190523893</v>
      </c>
      <c r="J18" s="7">
        <v>51.615220343565959</v>
      </c>
      <c r="K18" s="7">
        <v>0</v>
      </c>
    </row>
    <row r="19" spans="1:11" ht="12" customHeight="1" x14ac:dyDescent="0.25">
      <c r="A19" s="14">
        <f t="shared" si="0"/>
        <v>41591.375</v>
      </c>
      <c r="B19" s="12">
        <v>92.888381958007812</v>
      </c>
      <c r="C19" s="8">
        <v>0</v>
      </c>
      <c r="D19" s="8">
        <v>0.1860249936580658</v>
      </c>
      <c r="E19" s="8">
        <v>0.1860249936580658</v>
      </c>
      <c r="F19" s="8">
        <v>6.2302780151367188</v>
      </c>
      <c r="G19" s="8">
        <v>187.20905151367185</v>
      </c>
      <c r="H19" s="8">
        <v>0.58093892877862541</v>
      </c>
      <c r="I19" s="8">
        <v>39.649132388991752</v>
      </c>
      <c r="J19" s="7">
        <v>51.628237322918615</v>
      </c>
      <c r="K19" s="7">
        <v>0</v>
      </c>
    </row>
    <row r="20" spans="1:11" ht="12" customHeight="1" x14ac:dyDescent="0.25">
      <c r="A20" s="14">
        <f t="shared" si="0"/>
        <v>41592.375</v>
      </c>
      <c r="B20" s="12">
        <v>93.057945251464844</v>
      </c>
      <c r="C20" s="8">
        <v>0</v>
      </c>
      <c r="D20" s="8">
        <v>0.1855199933052063</v>
      </c>
      <c r="E20" s="8">
        <v>0.1855199933052063</v>
      </c>
      <c r="F20" s="8">
        <v>6.2363840410325588</v>
      </c>
      <c r="G20" s="8">
        <v>186.60040893554685</v>
      </c>
      <c r="H20" s="8">
        <v>0.63903279443162453</v>
      </c>
      <c r="I20" s="8">
        <v>39.641395882395365</v>
      </c>
      <c r="J20" s="7">
        <v>51.628623920837882</v>
      </c>
      <c r="K20" s="7">
        <v>0</v>
      </c>
    </row>
    <row r="21" spans="1:11" ht="12" customHeight="1" x14ac:dyDescent="0.25">
      <c r="A21" s="14">
        <f t="shared" si="0"/>
        <v>41593.375</v>
      </c>
      <c r="B21" s="12">
        <v>92.907066345214844</v>
      </c>
      <c r="C21" s="8">
        <v>0</v>
      </c>
      <c r="D21" s="8">
        <v>0.17065699398517609</v>
      </c>
      <c r="E21" s="8">
        <v>0.17065699398517609</v>
      </c>
      <c r="F21" s="8">
        <v>6.2303967475891113</v>
      </c>
      <c r="G21" s="8">
        <v>186.56255950927732</v>
      </c>
      <c r="H21" s="8">
        <v>0.98759616984870868</v>
      </c>
      <c r="I21" s="8">
        <v>39.643861012657126</v>
      </c>
      <c r="J21" s="7">
        <v>51.630543265801833</v>
      </c>
      <c r="K21" s="7">
        <v>0</v>
      </c>
    </row>
    <row r="22" spans="1:11" ht="12" customHeight="1" x14ac:dyDescent="0.25">
      <c r="A22" s="14">
        <f t="shared" si="0"/>
        <v>41594.375</v>
      </c>
      <c r="B22" s="12">
        <v>93.040985107421875</v>
      </c>
      <c r="C22" s="8">
        <v>0</v>
      </c>
      <c r="D22" s="8">
        <v>0.17012399435043335</v>
      </c>
      <c r="E22" s="8">
        <v>0.17012399435043335</v>
      </c>
      <c r="F22" s="8">
        <v>6.422670841217041</v>
      </c>
      <c r="G22" s="8">
        <v>187.92761077880857</v>
      </c>
      <c r="H22" s="8">
        <v>0.98759616984870868</v>
      </c>
      <c r="I22" s="8">
        <v>39.759731231381167</v>
      </c>
      <c r="J22" s="7">
        <v>51.756860724768039</v>
      </c>
      <c r="K22" s="7">
        <v>0</v>
      </c>
    </row>
    <row r="23" spans="1:11" ht="12" customHeight="1" x14ac:dyDescent="0.25">
      <c r="A23" s="14">
        <f t="shared" si="0"/>
        <v>41595.375</v>
      </c>
      <c r="B23" s="12">
        <v>93.037864685058594</v>
      </c>
      <c r="C23" s="8">
        <v>0</v>
      </c>
      <c r="D23" s="8">
        <v>0.16902799904346466</v>
      </c>
      <c r="E23" s="8">
        <v>0.16902799904346466</v>
      </c>
      <c r="F23" s="8">
        <v>6.4190340042114258</v>
      </c>
      <c r="G23" s="8">
        <v>188.56677093505857</v>
      </c>
      <c r="H23" s="8">
        <v>1.0456900355017078</v>
      </c>
      <c r="I23" s="8">
        <v>39.770678774812986</v>
      </c>
      <c r="J23" s="7">
        <v>51.762991712946722</v>
      </c>
      <c r="K23" s="7">
        <v>0</v>
      </c>
    </row>
    <row r="24" spans="1:11" ht="12" customHeight="1" x14ac:dyDescent="0.25">
      <c r="A24" s="14">
        <f t="shared" si="0"/>
        <v>41596.375</v>
      </c>
      <c r="B24" s="12">
        <v>93.0369873046875</v>
      </c>
      <c r="C24" s="8">
        <v>0</v>
      </c>
      <c r="D24" s="8">
        <v>0.16581492459920011</v>
      </c>
      <c r="E24" s="8">
        <v>0.16581492459920011</v>
      </c>
      <c r="F24" s="8">
        <v>6.415956974029541</v>
      </c>
      <c r="G24" s="8">
        <v>187.43191425718908</v>
      </c>
      <c r="H24" s="8">
        <v>1.1037839011547068</v>
      </c>
      <c r="I24" s="8">
        <v>39.753862147966139</v>
      </c>
      <c r="J24" s="7">
        <v>51.755940916475161</v>
      </c>
      <c r="K24" s="7">
        <v>0</v>
      </c>
    </row>
    <row r="25" spans="1:11" ht="12" customHeight="1" x14ac:dyDescent="0.25">
      <c r="A25" s="14">
        <f t="shared" si="0"/>
        <v>41597.375</v>
      </c>
      <c r="B25" s="12">
        <v>93.048141479492188</v>
      </c>
      <c r="C25" s="8">
        <v>0</v>
      </c>
      <c r="D25" s="8">
        <v>0.16113799810409546</v>
      </c>
      <c r="E25" s="8">
        <v>0.16113799810409546</v>
      </c>
      <c r="F25" s="8">
        <v>6.3139519691467285</v>
      </c>
      <c r="G25" s="8">
        <v>187.02626647949216</v>
      </c>
      <c r="H25" s="8">
        <v>1.1037839011547068</v>
      </c>
      <c r="I25" s="8">
        <v>39.689355705919496</v>
      </c>
      <c r="J25" s="7">
        <v>51.686074239720774</v>
      </c>
      <c r="K25" s="7">
        <v>0</v>
      </c>
    </row>
    <row r="26" spans="1:11" ht="12" customHeight="1" x14ac:dyDescent="0.25">
      <c r="A26" s="14">
        <f t="shared" si="0"/>
        <v>41598.375</v>
      </c>
      <c r="B26" s="12">
        <v>93.124114990234375</v>
      </c>
      <c r="C26" s="8">
        <v>0</v>
      </c>
      <c r="D26" s="8">
        <v>0.23955880579569203</v>
      </c>
      <c r="E26" s="8">
        <v>0.23955880579569203</v>
      </c>
      <c r="F26" s="8">
        <v>6.2665138244628906</v>
      </c>
      <c r="G26" s="8">
        <v>186.33821716308591</v>
      </c>
      <c r="H26" s="8">
        <v>1.1618778575572508</v>
      </c>
      <c r="I26" s="8">
        <v>39.659229417001157</v>
      </c>
      <c r="J26" s="7">
        <v>51.657245811496956</v>
      </c>
      <c r="K26" s="7">
        <v>0</v>
      </c>
    </row>
    <row r="27" spans="1:11" ht="12" customHeight="1" x14ac:dyDescent="0.25">
      <c r="A27" s="14">
        <f t="shared" si="0"/>
        <v>41599.375</v>
      </c>
      <c r="B27" s="12">
        <v>93.117469787597656</v>
      </c>
      <c r="C27" s="8">
        <v>0</v>
      </c>
      <c r="D27" s="8">
        <v>0.22691300511360168</v>
      </c>
      <c r="E27" s="8">
        <v>0.22691300511360168</v>
      </c>
      <c r="F27" s="8">
        <v>6.2342400550842285</v>
      </c>
      <c r="G27" s="8">
        <v>186.23264160156248</v>
      </c>
      <c r="H27" s="8">
        <v>1.3361595452657928</v>
      </c>
      <c r="I27" s="8">
        <v>39.643474414737845</v>
      </c>
      <c r="J27" s="7">
        <v>51.644397115944464</v>
      </c>
      <c r="K27" s="7">
        <v>0</v>
      </c>
    </row>
    <row r="28" spans="1:11" ht="12" customHeight="1" x14ac:dyDescent="0.25">
      <c r="A28" s="14">
        <f t="shared" si="0"/>
        <v>41600.375</v>
      </c>
      <c r="B28" s="12">
        <v>92.827903747558594</v>
      </c>
      <c r="C28" s="8">
        <v>0</v>
      </c>
      <c r="D28" s="8">
        <v>0.12235274798961381</v>
      </c>
      <c r="E28" s="8">
        <v>0.12235274798961381</v>
      </c>
      <c r="F28" s="8">
        <v>6.14898681640625</v>
      </c>
      <c r="G28" s="8">
        <v>185.73188629150388</v>
      </c>
      <c r="H28" s="8">
        <v>0.58093892877862541</v>
      </c>
      <c r="I28" s="8">
        <v>39.596445914910298</v>
      </c>
      <c r="J28" s="7">
        <v>51.594394086243874</v>
      </c>
      <c r="K28" s="7">
        <v>0</v>
      </c>
    </row>
    <row r="29" spans="1:11" ht="12" customHeight="1" x14ac:dyDescent="0.25">
      <c r="A29" s="14">
        <f t="shared" si="0"/>
        <v>41601.375</v>
      </c>
      <c r="B29" s="12">
        <v>92.866889953613281</v>
      </c>
      <c r="C29" s="8">
        <v>0</v>
      </c>
      <c r="D29" s="8">
        <v>0.11011499911546707</v>
      </c>
      <c r="E29" s="8">
        <v>0.11011499911546707</v>
      </c>
      <c r="F29" s="8">
        <v>6.40277099609375</v>
      </c>
      <c r="G29" s="8">
        <v>187.35371246337888</v>
      </c>
      <c r="H29" s="8">
        <v>0.40665724107008328</v>
      </c>
      <c r="I29" s="8">
        <v>39.729349183136684</v>
      </c>
      <c r="J29" s="7">
        <v>51.727124522459292</v>
      </c>
      <c r="K29" s="7">
        <v>0</v>
      </c>
    </row>
    <row r="30" spans="1:11" ht="12" customHeight="1" x14ac:dyDescent="0.25">
      <c r="A30" s="14">
        <f t="shared" si="0"/>
        <v>41602.375</v>
      </c>
      <c r="B30" s="12">
        <v>91.564300537109375</v>
      </c>
      <c r="C30" s="8">
        <v>0</v>
      </c>
      <c r="D30" s="8">
        <v>7.9523152625840837E-2</v>
      </c>
      <c r="E30" s="8">
        <v>7.9523152625840837E-2</v>
      </c>
      <c r="F30" s="8">
        <v>6.0469851493835449</v>
      </c>
      <c r="G30" s="8">
        <v>187.34006347656248</v>
      </c>
      <c r="H30" s="8">
        <v>0.58093892877862541</v>
      </c>
      <c r="I30" s="8">
        <v>39.731655126019909</v>
      </c>
      <c r="J30" s="7">
        <v>51.728520823179501</v>
      </c>
      <c r="K30" s="7">
        <v>0</v>
      </c>
    </row>
    <row r="31" spans="1:11" ht="12" customHeight="1" x14ac:dyDescent="0.25">
      <c r="A31" s="14">
        <f t="shared" si="0"/>
        <v>41603.375</v>
      </c>
      <c r="B31" s="12">
        <v>91.2113037109375</v>
      </c>
      <c r="C31" s="8">
        <v>0</v>
      </c>
      <c r="D31" s="8">
        <v>5.8981001377105713E-2</v>
      </c>
      <c r="E31" s="8">
        <v>5.8981001377105713E-2</v>
      </c>
      <c r="F31" s="8">
        <v>6.0448532104492188</v>
      </c>
      <c r="G31" s="8">
        <v>228.28881481841117</v>
      </c>
      <c r="H31" s="8">
        <v>0.40665724107008328</v>
      </c>
      <c r="I31" s="8">
        <v>40.910634554274857</v>
      </c>
      <c r="J31" s="7">
        <v>52.42328390488575</v>
      </c>
      <c r="K31" s="7">
        <v>0</v>
      </c>
    </row>
    <row r="32" spans="1:11" ht="12" customHeight="1" x14ac:dyDescent="0.25">
      <c r="A32" s="14">
        <f t="shared" si="0"/>
        <v>41604.375</v>
      </c>
      <c r="B32" s="12">
        <v>91.210433959960938</v>
      </c>
      <c r="C32" s="8">
        <v>0</v>
      </c>
      <c r="D32" s="8">
        <v>4.0876001119613647E-2</v>
      </c>
      <c r="E32" s="8">
        <v>4.0876001119613647E-2</v>
      </c>
      <c r="F32" s="8">
        <v>6.1444292068481445</v>
      </c>
      <c r="G32" s="8">
        <v>229.77200927734373</v>
      </c>
      <c r="H32" s="8">
        <v>0.2904694643893127</v>
      </c>
      <c r="I32" s="8">
        <v>40.996421589467239</v>
      </c>
      <c r="J32" s="7">
        <v>52.476355838232244</v>
      </c>
      <c r="K32" s="7">
        <v>0</v>
      </c>
    </row>
    <row r="33" spans="1:11" ht="12" customHeight="1" x14ac:dyDescent="0.25">
      <c r="A33" s="14">
        <f t="shared" si="0"/>
        <v>41605.375</v>
      </c>
      <c r="B33" s="12">
        <v>91.242904663085938</v>
      </c>
      <c r="C33" s="8">
        <v>0</v>
      </c>
      <c r="D33" s="8">
        <v>4.0334999561309814E-2</v>
      </c>
      <c r="E33" s="8">
        <v>4.0334999561309814E-2</v>
      </c>
      <c r="F33" s="8">
        <v>6.146885871887207</v>
      </c>
      <c r="G33" s="8">
        <v>229.7462448120117</v>
      </c>
      <c r="H33" s="8">
        <v>0.11618778802446371</v>
      </c>
      <c r="I33" s="8">
        <v>40.99767234744138</v>
      </c>
      <c r="J33" s="7">
        <v>52.479421332321586</v>
      </c>
      <c r="K33" s="7">
        <v>0</v>
      </c>
    </row>
    <row r="34" spans="1:11" ht="12" customHeight="1" x14ac:dyDescent="0.25">
      <c r="A34" s="14">
        <f t="shared" si="0"/>
        <v>41606.375</v>
      </c>
      <c r="B34" s="12">
        <v>91.329437255859375</v>
      </c>
      <c r="C34" s="8">
        <v>0</v>
      </c>
      <c r="D34" s="8">
        <v>3.2343998551368713E-2</v>
      </c>
      <c r="E34" s="8">
        <v>3.2343998551368713E-2</v>
      </c>
      <c r="F34" s="8">
        <v>6.1637449264526367</v>
      </c>
      <c r="G34" s="8">
        <v>212.98992385864256</v>
      </c>
      <c r="H34" s="8">
        <v>0.69712670545939603</v>
      </c>
      <c r="I34" s="8">
        <v>40.451227559067959</v>
      </c>
      <c r="J34" s="7">
        <v>52.184633596555344</v>
      </c>
      <c r="K34" s="7">
        <v>0</v>
      </c>
    </row>
    <row r="35" spans="1:11" ht="12" customHeight="1" x14ac:dyDescent="0.25">
      <c r="A35" s="14">
        <f t="shared" si="0"/>
        <v>41607.375</v>
      </c>
      <c r="B35" s="12">
        <v>92.090927124023438</v>
      </c>
      <c r="C35" s="8">
        <v>0</v>
      </c>
      <c r="D35" s="8">
        <v>2.8209999203681946E-2</v>
      </c>
      <c r="E35" s="8">
        <v>2.8209999203681946E-2</v>
      </c>
      <c r="F35" s="8">
        <v>6.1113119125366211</v>
      </c>
      <c r="G35" s="8">
        <v>212.23626174926756</v>
      </c>
      <c r="H35" s="8">
        <v>0.69712670545939603</v>
      </c>
      <c r="I35" s="8">
        <v>40.425862187352472</v>
      </c>
      <c r="J35" s="7">
        <v>52.179457732647826</v>
      </c>
      <c r="K35" s="7">
        <v>0</v>
      </c>
    </row>
    <row r="36" spans="1:11" ht="12" customHeight="1" x14ac:dyDescent="0.25">
      <c r="A36" s="14">
        <f t="shared" si="0"/>
        <v>41608.375</v>
      </c>
      <c r="B36" s="12">
        <v>92.070243835449219</v>
      </c>
      <c r="C36" s="8">
        <v>0</v>
      </c>
      <c r="D36" s="8">
        <v>2.0793000236153603E-2</v>
      </c>
      <c r="E36" s="8">
        <v>2.0793000236153603E-2</v>
      </c>
      <c r="F36" s="8">
        <v>6.1616940498352051</v>
      </c>
      <c r="G36" s="8">
        <v>212.74259414672849</v>
      </c>
      <c r="H36" s="8">
        <v>0.75522057111239504</v>
      </c>
      <c r="I36" s="8">
        <v>40.448912519763105</v>
      </c>
      <c r="J36" s="7">
        <v>52.195335536603139</v>
      </c>
      <c r="K36" s="7">
        <v>0</v>
      </c>
    </row>
    <row r="37" spans="1:11" ht="12" customHeight="1" thickBot="1" x14ac:dyDescent="0.3">
      <c r="A37" s="14"/>
      <c r="B37" s="13"/>
      <c r="C37" s="9"/>
      <c r="D37" s="9"/>
      <c r="E37" s="8"/>
      <c r="F37" s="9"/>
      <c r="G37" s="9"/>
      <c r="H37" s="9"/>
      <c r="I37" s="9"/>
      <c r="J37" s="46"/>
      <c r="K37" s="46"/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17</v>
      </c>
      <c r="B39" s="35">
        <f>MIN(B7:B36)</f>
        <v>91.210433959960938</v>
      </c>
      <c r="C39" s="35">
        <f t="shared" ref="C39:K39" si="1">MIN(C7:C36)</f>
        <v>0</v>
      </c>
      <c r="D39" s="35">
        <f t="shared" si="1"/>
        <v>2.0793000236153603E-2</v>
      </c>
      <c r="E39" s="35">
        <f t="shared" si="1"/>
        <v>2.0793000236153603E-2</v>
      </c>
      <c r="F39" s="35">
        <f t="shared" si="1"/>
        <v>5.6053228378295898</v>
      </c>
      <c r="G39" s="35">
        <f t="shared" si="1"/>
        <v>184.75127258300779</v>
      </c>
      <c r="H39" s="35">
        <f t="shared" si="1"/>
        <v>0.11618778802446371</v>
      </c>
      <c r="I39" s="35">
        <f t="shared" si="1"/>
        <v>39.54845319438995</v>
      </c>
      <c r="J39" s="35">
        <f t="shared" si="1"/>
        <v>51.52859512038264</v>
      </c>
      <c r="K39" s="35">
        <f t="shared" si="1"/>
        <v>0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81"/>
      <c r="C41" s="82"/>
      <c r="D41" s="82"/>
      <c r="E41" s="82"/>
      <c r="F41" s="82"/>
      <c r="G41" s="82"/>
      <c r="H41" s="82"/>
      <c r="I41" s="82"/>
      <c r="J41" s="82"/>
      <c r="K41" s="83"/>
    </row>
    <row r="42" spans="1:11" x14ac:dyDescent="0.25">
      <c r="A42" s="2"/>
      <c r="B42" s="84"/>
      <c r="C42" s="85"/>
      <c r="D42" s="85"/>
      <c r="E42" s="85"/>
      <c r="F42" s="85"/>
      <c r="G42" s="85"/>
      <c r="H42" s="85"/>
      <c r="I42" s="85"/>
      <c r="J42" s="85"/>
      <c r="K42" s="86"/>
    </row>
    <row r="43" spans="1:11" x14ac:dyDescent="0.25">
      <c r="A43" s="2"/>
      <c r="B43" s="84"/>
      <c r="C43" s="85"/>
      <c r="D43" s="85"/>
      <c r="E43" s="85"/>
      <c r="F43" s="85"/>
      <c r="G43" s="85"/>
      <c r="H43" s="85"/>
      <c r="I43" s="85"/>
      <c r="J43" s="85"/>
      <c r="K43" s="86"/>
    </row>
    <row r="44" spans="1:11" x14ac:dyDescent="0.25">
      <c r="A44" s="2"/>
      <c r="B44" s="84"/>
      <c r="C44" s="85"/>
      <c r="D44" s="85"/>
      <c r="E44" s="85"/>
      <c r="F44" s="85"/>
      <c r="G44" s="85"/>
      <c r="H44" s="85"/>
      <c r="I44" s="85"/>
      <c r="J44" s="85"/>
      <c r="K44" s="86"/>
    </row>
    <row r="45" spans="1:11" x14ac:dyDescent="0.25">
      <c r="A45" s="2"/>
      <c r="B45" s="87"/>
      <c r="C45" s="88"/>
      <c r="D45" s="88"/>
      <c r="E45" s="88"/>
      <c r="F45" s="88"/>
      <c r="G45" s="88"/>
      <c r="H45" s="88"/>
      <c r="I45" s="88"/>
      <c r="J45" s="88"/>
      <c r="K45" s="89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11</vt:i4>
      </vt:variant>
    </vt:vector>
  </HeadingPairs>
  <TitlesOfParts>
    <vt:vector size="17" baseType="lpstr">
      <vt:lpstr>Promedios PMX</vt:lpstr>
      <vt:lpstr>Máximos PMX</vt:lpstr>
      <vt:lpstr>Mínimos PMX</vt:lpstr>
      <vt:lpstr>Promedios ALT V </vt:lpstr>
      <vt:lpstr>Máximos ALT V </vt:lpstr>
      <vt:lpstr>Mínimos ALT V</vt:lpstr>
      <vt:lpstr>'Máximos ALT V '!Área_de_impresión</vt:lpstr>
      <vt:lpstr>'Máximos PMX'!Área_de_impresión</vt:lpstr>
      <vt:lpstr>'Mínimos ALT V'!Área_de_impresión</vt:lpstr>
      <vt:lpstr>'Mínimos PMX'!Área_de_impresión</vt:lpstr>
      <vt:lpstr>'Promedios ALT V '!Área_de_impresión</vt:lpstr>
      <vt:lpstr>'Promedios PMX'!Área_de_impresión</vt:lpstr>
      <vt:lpstr>'Máximos ALT V '!regiones</vt:lpstr>
      <vt:lpstr>'Máximos PMX'!regiones</vt:lpstr>
      <vt:lpstr>'Mínimos ALT V'!regiones</vt:lpstr>
      <vt:lpstr>'Mínimos PMX'!regiones</vt:lpstr>
      <vt:lpstr>regiones</vt:lpstr>
    </vt:vector>
  </TitlesOfParts>
  <Company>CRE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Veronica Luna Sabas</cp:lastModifiedBy>
  <cp:lastPrinted>2015-06-10T16:26:40Z</cp:lastPrinted>
  <dcterms:created xsi:type="dcterms:W3CDTF">2012-05-21T15:11:37Z</dcterms:created>
  <dcterms:modified xsi:type="dcterms:W3CDTF">2015-06-10T16:26:44Z</dcterms:modified>
</cp:coreProperties>
</file>