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rminal LNG Altamira S.de R.L. de C.V\2012\08-12\"/>
    </mc:Choice>
  </mc:AlternateContent>
  <bookViews>
    <workbookView xWindow="120" yWindow="45" windowWidth="19320" windowHeight="10035" tabRatio="868" activeTab="3"/>
  </bookViews>
  <sheets>
    <sheet name="Promedios PMX" sheetId="1" r:id="rId1"/>
    <sheet name="Máximos PMX" sheetId="4" r:id="rId2"/>
    <sheet name="Mínimos PMX" sheetId="5" r:id="rId3"/>
    <sheet name="Promedios ALT V " sheetId="6" r:id="rId4"/>
    <sheet name="Máximos ALT V " sheetId="7" r:id="rId5"/>
    <sheet name="Mínimos ALT V" sheetId="8" r:id="rId6"/>
  </sheets>
  <definedNames>
    <definedName name="_xlnm.Print_Area" localSheetId="4">'Máximos ALT V '!$A$1:$L$47</definedName>
    <definedName name="_xlnm.Print_Area" localSheetId="1">'Máximos PMX'!$A$1:$L$47</definedName>
    <definedName name="_xlnm.Print_Area" localSheetId="5">'Mínimos ALT V'!$A$1:$L$47</definedName>
    <definedName name="_xlnm.Print_Area" localSheetId="2">'Mínimos PMX'!$A$1:$L$48</definedName>
    <definedName name="_xlnm.Print_Area" localSheetId="3">'Promedios ALT V '!$A$1:$O$51</definedName>
    <definedName name="_xlnm.Print_Area" localSheetId="0">'Promedios PMX'!$A$1:$O$51</definedName>
    <definedName name="regiones" localSheetId="4">'Máximos ALT V '!$M$4:$M$5</definedName>
    <definedName name="regiones" localSheetId="1">'Máximos PMX'!$M$4:$M$5</definedName>
    <definedName name="regiones" localSheetId="5">'Mínimos ALT V'!$M$4:$M$5</definedName>
    <definedName name="regiones" localSheetId="2">'Mínimos PMX'!$M$4:$M$5</definedName>
    <definedName name="regiones">'Promedios PMX'!$Q$4:$Q$5</definedName>
  </definedNames>
  <calcPr calcId="152511"/>
</workbook>
</file>

<file path=xl/calcChain.xml><?xml version="1.0" encoding="utf-8"?>
<calcChain xmlns="http://schemas.openxmlformats.org/spreadsheetml/2006/main">
  <c r="E37" i="8" l="1"/>
  <c r="E7" i="1" l="1"/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7" i="7"/>
  <c r="E7" i="6"/>
  <c r="A9" i="7" l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8" i="7"/>
  <c r="E37" i="6" l="1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8" i="5" l="1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7" i="5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E37" i="4" l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E37" i="1"/>
  <c r="K39" i="8" l="1"/>
  <c r="J39" i="8"/>
  <c r="I39" i="8"/>
  <c r="H39" i="8"/>
  <c r="G39" i="8"/>
  <c r="F39" i="8"/>
  <c r="D39" i="8"/>
  <c r="C39" i="8"/>
  <c r="B39" i="8"/>
  <c r="K39" i="7"/>
  <c r="J39" i="7"/>
  <c r="I39" i="7"/>
  <c r="H39" i="7"/>
  <c r="G39" i="7"/>
  <c r="F39" i="7"/>
  <c r="D39" i="7"/>
  <c r="C39" i="7"/>
  <c r="B39" i="7"/>
  <c r="K43" i="6"/>
  <c r="J43" i="6"/>
  <c r="I43" i="6"/>
  <c r="H43" i="6"/>
  <c r="G43" i="6"/>
  <c r="F43" i="6"/>
  <c r="D43" i="6"/>
  <c r="C43" i="6"/>
  <c r="B43" i="6"/>
  <c r="K42" i="6"/>
  <c r="J42" i="6"/>
  <c r="I42" i="6"/>
  <c r="H42" i="6"/>
  <c r="G42" i="6"/>
  <c r="F42" i="6"/>
  <c r="D42" i="6"/>
  <c r="C42" i="6"/>
  <c r="B42" i="6"/>
  <c r="K41" i="6"/>
  <c r="J41" i="6"/>
  <c r="I41" i="6"/>
  <c r="H41" i="6"/>
  <c r="G41" i="6"/>
  <c r="F41" i="6"/>
  <c r="D41" i="6"/>
  <c r="C41" i="6"/>
  <c r="B41" i="6"/>
  <c r="K40" i="6"/>
  <c r="J40" i="6"/>
  <c r="I40" i="6"/>
  <c r="H40" i="6"/>
  <c r="G40" i="6"/>
  <c r="F40" i="6"/>
  <c r="D40" i="6"/>
  <c r="C40" i="6"/>
  <c r="B40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E43" i="6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8" i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8" i="4"/>
  <c r="E7" i="4"/>
  <c r="C39" i="5"/>
  <c r="D39" i="5"/>
  <c r="E39" i="5"/>
  <c r="F39" i="5"/>
  <c r="G39" i="5"/>
  <c r="H39" i="5"/>
  <c r="I39" i="5"/>
  <c r="J39" i="5"/>
  <c r="K39" i="5"/>
  <c r="B39" i="5"/>
  <c r="C39" i="4"/>
  <c r="D39" i="4"/>
  <c r="F39" i="4"/>
  <c r="G39" i="4"/>
  <c r="H39" i="4"/>
  <c r="I39" i="4"/>
  <c r="J39" i="4"/>
  <c r="K39" i="4"/>
  <c r="B39" i="4"/>
  <c r="E39" i="8" l="1"/>
  <c r="E39" i="7"/>
  <c r="E40" i="6"/>
  <c r="E41" i="6"/>
  <c r="E42" i="6"/>
  <c r="E39" i="4"/>
  <c r="C40" i="1"/>
  <c r="B40" i="1"/>
  <c r="C42" i="1"/>
  <c r="D42" i="1"/>
  <c r="E42" i="1"/>
  <c r="F42" i="1"/>
  <c r="G42" i="1"/>
  <c r="H42" i="1"/>
  <c r="I42" i="1"/>
  <c r="J42" i="1"/>
  <c r="K42" i="1"/>
  <c r="B42" i="1"/>
  <c r="C43" i="1"/>
  <c r="D43" i="1"/>
  <c r="E43" i="1"/>
  <c r="F43" i="1"/>
  <c r="G43" i="1"/>
  <c r="H43" i="1"/>
  <c r="I43" i="1"/>
  <c r="J43" i="1"/>
  <c r="K43" i="1"/>
  <c r="B43" i="1"/>
  <c r="D40" i="1"/>
  <c r="E40" i="1"/>
  <c r="F40" i="1"/>
  <c r="G40" i="1"/>
  <c r="H40" i="1"/>
  <c r="I40" i="1"/>
  <c r="J40" i="1"/>
  <c r="K40" i="1"/>
  <c r="C41" i="1"/>
  <c r="D41" i="1"/>
  <c r="E41" i="1"/>
  <c r="F41" i="1"/>
  <c r="G41" i="1"/>
  <c r="H41" i="1"/>
  <c r="I41" i="1"/>
  <c r="J41" i="1"/>
  <c r="K41" i="1"/>
  <c r="B41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<sst xmlns="http://schemas.openxmlformats.org/spreadsheetml/2006/main" count="134" uniqueCount="29">
  <si>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</si>
  <si>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</si>
  <si>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</si>
  <si>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</si>
  <si>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</si>
  <si>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</si>
  <si>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</si>
  <si>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</si>
  <si>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</si>
  <si>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</si>
  <si>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</si>
  <si>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</si>
  <si>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</si>
  <si>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</si>
  <si>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</si>
  <si>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</si>
  <si>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</si>
  <si>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</si>
  <si>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</si>
  <si>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</si>
  <si>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</si>
  <si>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</si>
  <si>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</si>
  <si>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</si>
  <si>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</si>
  <si>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</si>
  <si>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</si>
  <si>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&lt;0.2788</t>
  </si>
  <si>
    <t>&lt;0.005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</si>
</sst>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view="pageBreakPreview" topLeftCell="A16" zoomScale="60" zoomScaleNormal="100" workbookViewId="0">
      <selection activeCell="O21" sqref="O2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/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/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41122.375</v>
      </c>
      <c r="B7" s="11">
        <v>92.117124258655309</v>
      </c>
      <c r="C7" s="10">
        <v>0</v>
      </c>
      <c r="D7" s="10">
        <v>5.2556166362168921E-2</v>
      </c>
      <c r="E7" s="10">
        <f>SUM(C7:D7)</f>
        <v>5.2556166362168921E-2</v>
      </c>
      <c r="F7" s="10">
        <v>5.9891173134206408</v>
      </c>
      <c r="G7" s="10">
        <v>221.18762016135622</v>
      </c>
      <c r="H7" s="10">
        <v>2.912020733558768</v>
      </c>
      <c r="I7" s="10">
        <v>40.638153549631497</v>
      </c>
      <c r="J7" s="10">
        <v>52.285071927861509</v>
      </c>
      <c r="K7" s="10">
        <v>0.51918847959109959</v>
      </c>
      <c r="L7" s="39"/>
      <c r="M7" s="30"/>
      <c r="N7" s="30"/>
    </row>
    <row r="8" spans="1:17" ht="12" customHeight="1" x14ac:dyDescent="0.25">
      <c r="A8" s="14">
        <f t="shared" ref="A8:A37" si="0">A7+1</f>
        <v>41123.375</v>
      </c>
      <c r="B8" s="12">
        <v>92.079077508985876</v>
      </c>
      <c r="C8" s="8">
        <v>0</v>
      </c>
      <c r="D8" s="7">
        <v>4.1663245358982172E-2</v>
      </c>
      <c r="E8" s="8">
        <f>SUM(C8:D8)</f>
        <v>4.1663245358982172E-2</v>
      </c>
      <c r="F8" s="8">
        <v>6.1079058048950339</v>
      </c>
      <c r="G8" s="8">
        <v>220.20326473031901</v>
      </c>
      <c r="H8" s="8">
        <v>2.9011400352784769</v>
      </c>
      <c r="I8" s="8">
        <v>40.632389753887104</v>
      </c>
      <c r="J8" s="7">
        <v>52.287231272750894</v>
      </c>
      <c r="K8" s="7">
        <v>0.1746018185778454</v>
      </c>
      <c r="L8" s="40"/>
      <c r="M8" s="36"/>
      <c r="N8" s="36"/>
    </row>
    <row r="9" spans="1:17" ht="12" customHeight="1" x14ac:dyDescent="0.25">
      <c r="A9" s="14">
        <f t="shared" si="0"/>
        <v>41124.375</v>
      </c>
      <c r="B9" s="12">
        <v>92.146291813302412</v>
      </c>
      <c r="C9" s="8">
        <v>0</v>
      </c>
      <c r="D9" s="7">
        <v>4.8045000610905914E-2</v>
      </c>
      <c r="E9" s="8">
        <f t="shared" ref="E9:E37" si="1">SUM(C9:D9)</f>
        <v>4.8045000610905914E-2</v>
      </c>
      <c r="F9" s="8">
        <v>6.053600024165692</v>
      </c>
      <c r="G9" s="8">
        <v>219.72479626562858</v>
      </c>
      <c r="H9" s="8">
        <v>2.9581948929974233</v>
      </c>
      <c r="I9" s="8">
        <v>40.602466158660171</v>
      </c>
      <c r="J9" s="7">
        <v>52.267977723934791</v>
      </c>
      <c r="K9" s="7">
        <v>0.17597614582781826</v>
      </c>
      <c r="L9" s="40"/>
      <c r="M9" s="36"/>
      <c r="N9" s="36"/>
    </row>
    <row r="10" spans="1:17" ht="12" customHeight="1" x14ac:dyDescent="0.25">
      <c r="A10" s="14">
        <f t="shared" si="0"/>
        <v>41125.375</v>
      </c>
      <c r="B10" s="12">
        <v>92.05906334282129</v>
      </c>
      <c r="C10" s="8">
        <v>0</v>
      </c>
      <c r="D10" s="7">
        <v>4.5775130732131707E-2</v>
      </c>
      <c r="E10" s="8">
        <f t="shared" si="1"/>
        <v>4.5775130732131707E-2</v>
      </c>
      <c r="F10" s="8">
        <v>6.074801175815054</v>
      </c>
      <c r="G10" s="8">
        <v>220.99721622619532</v>
      </c>
      <c r="H10" s="8">
        <v>3.0380139554516936</v>
      </c>
      <c r="I10" s="8">
        <v>40.652350842114316</v>
      </c>
      <c r="J10" s="7">
        <v>52.296067177341051</v>
      </c>
      <c r="K10" s="7">
        <v>0.30881371622016479</v>
      </c>
      <c r="L10" s="40"/>
      <c r="M10" s="36"/>
      <c r="N10" s="36"/>
    </row>
    <row r="11" spans="1:17" ht="12" customHeight="1" x14ac:dyDescent="0.25">
      <c r="A11" s="14">
        <f t="shared" si="0"/>
        <v>41126.375</v>
      </c>
      <c r="B11" s="12">
        <v>91.998946541809019</v>
      </c>
      <c r="C11" s="8">
        <v>0</v>
      </c>
      <c r="D11" s="7">
        <v>4.3548376759485953E-2</v>
      </c>
      <c r="E11" s="8">
        <f t="shared" si="1"/>
        <v>4.3548376759485953E-2</v>
      </c>
      <c r="F11" s="8">
        <v>6.0854685841970602</v>
      </c>
      <c r="G11" s="8">
        <v>221.93416683367172</v>
      </c>
      <c r="H11" s="8">
        <v>2.9567716319764648</v>
      </c>
      <c r="I11" s="8">
        <v>40.688442842483639</v>
      </c>
      <c r="J11" s="7">
        <v>52.316626356980159</v>
      </c>
      <c r="K11" s="7">
        <v>0.33262354156137158</v>
      </c>
      <c r="L11" s="40"/>
      <c r="M11" s="36"/>
      <c r="N11" s="36"/>
    </row>
    <row r="12" spans="1:17" ht="12" customHeight="1" x14ac:dyDescent="0.25">
      <c r="A12" s="14">
        <f t="shared" si="0"/>
        <v>41127.375</v>
      </c>
      <c r="B12" s="12">
        <v>91.841405652600855</v>
      </c>
      <c r="C12" s="8">
        <v>0</v>
      </c>
      <c r="D12" s="7">
        <v>4.7514365017257629E-2</v>
      </c>
      <c r="E12" s="8">
        <f t="shared" si="1"/>
        <v>4.7514365017257629E-2</v>
      </c>
      <c r="F12" s="8">
        <v>6.0086806181056334</v>
      </c>
      <c r="G12" s="8">
        <v>225.58948170909801</v>
      </c>
      <c r="H12" s="8">
        <v>2.9075355486164689</v>
      </c>
      <c r="I12" s="8">
        <v>40.810277502987674</v>
      </c>
      <c r="J12" s="7">
        <v>52.380438517530742</v>
      </c>
      <c r="K12" s="7">
        <v>0.10908194803885519</v>
      </c>
      <c r="L12" s="40"/>
      <c r="M12" s="36"/>
      <c r="N12" s="36"/>
    </row>
    <row r="13" spans="1:17" ht="12" customHeight="1" x14ac:dyDescent="0.25">
      <c r="A13" s="14">
        <f t="shared" si="0"/>
        <v>41128.375</v>
      </c>
      <c r="B13" s="12">
        <v>91.472825631164255</v>
      </c>
      <c r="C13" s="8">
        <v>0</v>
      </c>
      <c r="D13" s="8">
        <v>3.8251461538640182E-2</v>
      </c>
      <c r="E13" s="8">
        <f t="shared" si="1"/>
        <v>3.8251461538640182E-2</v>
      </c>
      <c r="F13" s="8">
        <v>6.0597377886369861</v>
      </c>
      <c r="G13" s="8">
        <v>230.98989413321723</v>
      </c>
      <c r="H13" s="8">
        <v>2.9942632855178557</v>
      </c>
      <c r="I13" s="8">
        <v>41.033160025703793</v>
      </c>
      <c r="J13" s="7">
        <v>52.505124217711185</v>
      </c>
      <c r="K13" s="7">
        <v>0.27435875116941238</v>
      </c>
      <c r="L13" s="40"/>
      <c r="M13" s="36"/>
      <c r="N13" s="36"/>
    </row>
    <row r="14" spans="1:17" ht="12" customHeight="1" x14ac:dyDescent="0.25">
      <c r="A14" s="14">
        <f t="shared" si="0"/>
        <v>41129.375</v>
      </c>
      <c r="B14" s="12">
        <v>91.419107366114375</v>
      </c>
      <c r="C14" s="8">
        <v>0</v>
      </c>
      <c r="D14" s="8">
        <v>3.4411119801201373E-2</v>
      </c>
      <c r="E14" s="8">
        <f t="shared" si="1"/>
        <v>3.4411119801201373E-2</v>
      </c>
      <c r="F14" s="8">
        <v>6.1092700880919031</v>
      </c>
      <c r="G14" s="8">
        <v>231.19382426932412</v>
      </c>
      <c r="H14" s="8">
        <v>3.0924568389413261</v>
      </c>
      <c r="I14" s="8">
        <v>41.053719402935023</v>
      </c>
      <c r="J14" s="7">
        <v>52.518069650565344</v>
      </c>
      <c r="K14" s="7">
        <v>0.26412850952048428</v>
      </c>
      <c r="L14" s="40"/>
      <c r="M14" s="36"/>
      <c r="N14" s="36"/>
    </row>
    <row r="15" spans="1:17" ht="12" customHeight="1" x14ac:dyDescent="0.25">
      <c r="A15" s="14">
        <f t="shared" si="0"/>
        <v>41130.375</v>
      </c>
      <c r="B15" s="12">
        <v>91.172095215269096</v>
      </c>
      <c r="C15" s="8">
        <v>0</v>
      </c>
      <c r="D15" s="8">
        <v>2.4921640698138407E-2</v>
      </c>
      <c r="E15" s="8">
        <f t="shared" si="1"/>
        <v>2.4921640698138407E-2</v>
      </c>
      <c r="F15" s="8">
        <v>6.2380172677070593</v>
      </c>
      <c r="G15" s="8">
        <v>233.30930383389091</v>
      </c>
      <c r="H15" s="8">
        <v>2.6735038185408966</v>
      </c>
      <c r="I15" s="8">
        <v>41.17462552516222</v>
      </c>
      <c r="J15" s="7">
        <v>52.587816936966775</v>
      </c>
      <c r="K15" s="7">
        <v>0.14137951167475574</v>
      </c>
      <c r="L15" s="40"/>
      <c r="M15" s="36"/>
      <c r="N15" s="36"/>
    </row>
    <row r="16" spans="1:17" ht="12" customHeight="1" x14ac:dyDescent="0.25">
      <c r="A16" s="14">
        <f t="shared" si="0"/>
        <v>41131.375</v>
      </c>
      <c r="B16" s="12">
        <v>91.248631857321499</v>
      </c>
      <c r="C16" s="8">
        <v>0</v>
      </c>
      <c r="D16" s="8">
        <v>2.8600520268102499E-2</v>
      </c>
      <c r="E16" s="8">
        <f t="shared" si="1"/>
        <v>2.8600520268102499E-2</v>
      </c>
      <c r="F16" s="8">
        <v>6.1743038027049408</v>
      </c>
      <c r="G16" s="8">
        <v>232.94788269911049</v>
      </c>
      <c r="H16" s="8">
        <v>2.9538847956215863</v>
      </c>
      <c r="I16" s="8">
        <v>41.144295522243219</v>
      </c>
      <c r="J16" s="7">
        <v>52.569654016089309</v>
      </c>
      <c r="K16" s="7">
        <v>0.31198400584121866</v>
      </c>
      <c r="L16" s="40"/>
      <c r="M16" s="36"/>
      <c r="N16" s="36"/>
    </row>
    <row r="17" spans="1:14" ht="12" customHeight="1" x14ac:dyDescent="0.25">
      <c r="A17" s="14">
        <f t="shared" si="0"/>
        <v>41132.375</v>
      </c>
      <c r="B17" s="12">
        <v>91.493864949458683</v>
      </c>
      <c r="C17" s="8">
        <v>0</v>
      </c>
      <c r="D17" s="8">
        <v>4.3838511607621235E-2</v>
      </c>
      <c r="E17" s="8">
        <f t="shared" si="1"/>
        <v>4.3838511607621235E-2</v>
      </c>
      <c r="F17" s="8">
        <v>6.1532808170226119</v>
      </c>
      <c r="G17" s="8">
        <v>229.01499703460561</v>
      </c>
      <c r="H17" s="8">
        <v>3.1487456211429388</v>
      </c>
      <c r="I17" s="8">
        <v>40.981166593140429</v>
      </c>
      <c r="J17" s="7">
        <v>52.474526793325147</v>
      </c>
      <c r="K17" s="7">
        <v>0.32547621776917851</v>
      </c>
      <c r="L17" s="40"/>
      <c r="M17" s="36"/>
      <c r="N17" s="36"/>
    </row>
    <row r="18" spans="1:14" ht="12" customHeight="1" x14ac:dyDescent="0.25">
      <c r="A18" s="14">
        <f t="shared" si="0"/>
        <v>41133.375</v>
      </c>
      <c r="B18" s="12">
        <v>92.831419131223328</v>
      </c>
      <c r="C18" s="8">
        <v>7.3903818643499466E-5</v>
      </c>
      <c r="D18" s="8">
        <v>0.13787670548571082</v>
      </c>
      <c r="E18" s="8">
        <f t="shared" si="1"/>
        <v>0.13795060930435432</v>
      </c>
      <c r="F18" s="8">
        <v>6.1891423634906646</v>
      </c>
      <c r="G18" s="8">
        <v>200.85304372906018</v>
      </c>
      <c r="H18" s="8">
        <v>3.0079339729914514</v>
      </c>
      <c r="I18" s="8">
        <v>40.036047216310692</v>
      </c>
      <c r="J18" s="7">
        <v>51.919015881478444</v>
      </c>
      <c r="K18" s="7">
        <v>0.26122170237243347</v>
      </c>
      <c r="L18" s="40"/>
      <c r="M18" s="36"/>
      <c r="N18" s="36"/>
    </row>
    <row r="19" spans="1:14" ht="12" customHeight="1" x14ac:dyDescent="0.25">
      <c r="A19" s="14">
        <f t="shared" si="0"/>
        <v>41134.375</v>
      </c>
      <c r="B19" s="12">
        <v>92.946099636151104</v>
      </c>
      <c r="C19" s="8">
        <v>0</v>
      </c>
      <c r="D19" s="8">
        <v>0.1436049524710066</v>
      </c>
      <c r="E19" s="8">
        <f t="shared" si="1"/>
        <v>0.1436049524710066</v>
      </c>
      <c r="F19" s="8">
        <v>6.2169202616662274</v>
      </c>
      <c r="G19" s="8">
        <v>197.20158430774939</v>
      </c>
      <c r="H19" s="8">
        <v>2.1640720711580195</v>
      </c>
      <c r="I19" s="8">
        <v>39.950300491832508</v>
      </c>
      <c r="J19" s="7">
        <v>51.869863187024549</v>
      </c>
      <c r="K19" s="7">
        <v>0.20560293273199817</v>
      </c>
      <c r="L19" s="40"/>
      <c r="M19" s="36"/>
      <c r="N19" s="36"/>
    </row>
    <row r="20" spans="1:14" ht="12" customHeight="1" x14ac:dyDescent="0.25">
      <c r="A20" s="14">
        <f t="shared" si="0"/>
        <v>41135.375</v>
      </c>
      <c r="B20" s="12">
        <v>92.885035631659676</v>
      </c>
      <c r="C20" s="8">
        <v>0</v>
      </c>
      <c r="D20" s="8">
        <v>0.12257005543015206</v>
      </c>
      <c r="E20" s="8">
        <f t="shared" si="1"/>
        <v>0.12257005543015206</v>
      </c>
      <c r="F20" s="8">
        <v>6.2817966678238761</v>
      </c>
      <c r="G20" s="8">
        <v>197.85966062272206</v>
      </c>
      <c r="H20" s="8">
        <v>2.5043834925948176</v>
      </c>
      <c r="I20" s="8">
        <v>39.987340282166997</v>
      </c>
      <c r="J20" s="7">
        <v>51.899997689618964</v>
      </c>
      <c r="K20" s="7">
        <v>0.17951808101079897</v>
      </c>
      <c r="L20" s="40"/>
      <c r="M20" s="36"/>
      <c r="N20" s="36"/>
    </row>
    <row r="21" spans="1:14" ht="12" customHeight="1" x14ac:dyDescent="0.25">
      <c r="A21" s="14">
        <f t="shared" si="0"/>
        <v>41136.375</v>
      </c>
      <c r="B21" s="12">
        <v>92.845952886023184</v>
      </c>
      <c r="C21" s="8">
        <v>0</v>
      </c>
      <c r="D21" s="8">
        <v>0.10734450169716916</v>
      </c>
      <c r="E21" s="8">
        <f t="shared" si="1"/>
        <v>0.10734450169716916</v>
      </c>
      <c r="F21" s="8">
        <v>6.3302735566101855</v>
      </c>
      <c r="G21" s="8">
        <v>198.17193492760745</v>
      </c>
      <c r="H21" s="8">
        <v>3.2017575752363525</v>
      </c>
      <c r="I21" s="8">
        <v>40.010451023139424</v>
      </c>
      <c r="J21" s="7">
        <v>51.919742152476076</v>
      </c>
      <c r="K21" s="7">
        <v>0.15556575549009577</v>
      </c>
      <c r="L21" s="40"/>
      <c r="M21" s="36"/>
      <c r="N21" s="36"/>
    </row>
    <row r="22" spans="1:14" ht="12" customHeight="1" x14ac:dyDescent="0.25">
      <c r="A22" s="14">
        <f t="shared" si="0"/>
        <v>41137.375</v>
      </c>
      <c r="B22" s="12">
        <v>92.78982021676039</v>
      </c>
      <c r="C22" s="8">
        <v>0</v>
      </c>
      <c r="D22" s="8">
        <v>9.0713294356790791E-2</v>
      </c>
      <c r="E22" s="8">
        <f t="shared" si="1"/>
        <v>9.0713294356790791E-2</v>
      </c>
      <c r="F22" s="8">
        <v>6.3962597044546241</v>
      </c>
      <c r="G22" s="8">
        <v>198.57700948716115</v>
      </c>
      <c r="H22" s="8">
        <v>3.1465388272432722</v>
      </c>
      <c r="I22" s="8">
        <v>40.039923014755608</v>
      </c>
      <c r="J22" s="7">
        <v>51.943690252429249</v>
      </c>
      <c r="K22" s="7">
        <v>0.48418315037491733</v>
      </c>
      <c r="L22" s="40"/>
      <c r="M22" s="36"/>
      <c r="N22" s="36"/>
    </row>
    <row r="23" spans="1:14" ht="12" customHeight="1" x14ac:dyDescent="0.25">
      <c r="A23" s="14">
        <f t="shared" si="0"/>
        <v>41138.375</v>
      </c>
      <c r="B23" s="12">
        <v>92.862004841041028</v>
      </c>
      <c r="C23" s="8">
        <v>0</v>
      </c>
      <c r="D23" s="8">
        <v>0.1166575908757826</v>
      </c>
      <c r="E23" s="8">
        <f t="shared" si="1"/>
        <v>0.1166575908757826</v>
      </c>
      <c r="F23" s="8">
        <v>6.3083266885841818</v>
      </c>
      <c r="G23" s="8">
        <v>198.01716872811014</v>
      </c>
      <c r="H23" s="8">
        <v>2.5037458434688045</v>
      </c>
      <c r="I23" s="8">
        <v>39.998518989076473</v>
      </c>
      <c r="J23" s="7">
        <v>51.908850091351852</v>
      </c>
      <c r="K23" s="7">
        <v>0</v>
      </c>
      <c r="L23" s="40"/>
      <c r="M23" s="36"/>
      <c r="N23" s="36"/>
    </row>
    <row r="24" spans="1:14" ht="12" customHeight="1" x14ac:dyDescent="0.25">
      <c r="A24" s="14">
        <f t="shared" si="0"/>
        <v>41139.375</v>
      </c>
      <c r="B24" s="12">
        <v>92.833682272999667</v>
      </c>
      <c r="C24" s="8">
        <v>0</v>
      </c>
      <c r="D24" s="8">
        <v>0.10816573226496873</v>
      </c>
      <c r="E24" s="8">
        <f t="shared" si="1"/>
        <v>0.10816573226496873</v>
      </c>
      <c r="F24" s="8">
        <v>6.3403934431199636</v>
      </c>
      <c r="G24" s="8">
        <v>198.25033457395082</v>
      </c>
      <c r="H24" s="8">
        <v>2.8171541744878938</v>
      </c>
      <c r="I24" s="8">
        <v>40.014089549776187</v>
      </c>
      <c r="J24" s="7">
        <v>51.921414292952868</v>
      </c>
      <c r="K24" s="7">
        <v>0</v>
      </c>
      <c r="L24" s="40"/>
      <c r="M24" s="36"/>
      <c r="N24" s="36"/>
    </row>
    <row r="25" spans="1:14" ht="12" customHeight="1" x14ac:dyDescent="0.25">
      <c r="A25" s="14">
        <f t="shared" si="0"/>
        <v>41140.375</v>
      </c>
      <c r="B25" s="12">
        <v>92.783384572838742</v>
      </c>
      <c r="C25" s="8">
        <v>0</v>
      </c>
      <c r="D25" s="8">
        <v>9.1081233501599107E-2</v>
      </c>
      <c r="E25" s="8">
        <f t="shared" si="1"/>
        <v>9.1081233501599107E-2</v>
      </c>
      <c r="F25" s="8">
        <v>6.4008004712034801</v>
      </c>
      <c r="G25" s="8">
        <v>198.62949701758151</v>
      </c>
      <c r="H25" s="8">
        <v>2.7239221323895708</v>
      </c>
      <c r="I25" s="8">
        <v>40.041904171138064</v>
      </c>
      <c r="J25" s="7">
        <v>51.944566577315463</v>
      </c>
      <c r="K25" s="7">
        <v>0</v>
      </c>
      <c r="L25" s="40"/>
      <c r="M25" s="36"/>
      <c r="N25" s="36"/>
    </row>
    <row r="26" spans="1:14" ht="12" customHeight="1" x14ac:dyDescent="0.25">
      <c r="A26" s="14">
        <f t="shared" si="0"/>
        <v>41141.375</v>
      </c>
      <c r="B26" s="12">
        <v>92.771977234738358</v>
      </c>
      <c r="C26" s="8">
        <v>0</v>
      </c>
      <c r="D26" s="8">
        <v>8.9012367031590683E-2</v>
      </c>
      <c r="E26" s="8">
        <f t="shared" si="1"/>
        <v>8.9012367031590683E-2</v>
      </c>
      <c r="F26" s="8">
        <v>6.413062011719723</v>
      </c>
      <c r="G26" s="8">
        <v>198.70598347405689</v>
      </c>
      <c r="H26" s="8">
        <v>2.353574837210993</v>
      </c>
      <c r="I26" s="8">
        <v>40.047246871758453</v>
      </c>
      <c r="J26" s="7">
        <v>51.948540523225006</v>
      </c>
      <c r="K26" s="7">
        <v>0</v>
      </c>
      <c r="L26" s="40"/>
      <c r="M26" s="36"/>
      <c r="N26" s="36"/>
    </row>
    <row r="27" spans="1:14" ht="12" customHeight="1" x14ac:dyDescent="0.25">
      <c r="A27" s="14">
        <f t="shared" si="0"/>
        <v>41142.375</v>
      </c>
      <c r="B27" s="12">
        <v>93.027655241600868</v>
      </c>
      <c r="C27" s="8">
        <v>0</v>
      </c>
      <c r="D27" s="8">
        <v>0.12306266746743473</v>
      </c>
      <c r="E27" s="8">
        <f t="shared" si="1"/>
        <v>0.12306266746743473</v>
      </c>
      <c r="F27" s="8">
        <v>6.333058024502872</v>
      </c>
      <c r="G27" s="8">
        <v>192.8438030008987</v>
      </c>
      <c r="H27" s="8">
        <v>2.6608044837072651</v>
      </c>
      <c r="I27" s="8">
        <v>39.879274987887904</v>
      </c>
      <c r="J27" s="7">
        <v>51.840835777661923</v>
      </c>
      <c r="K27" s="7">
        <v>0</v>
      </c>
      <c r="L27" s="40"/>
      <c r="M27" s="36"/>
      <c r="N27" s="36"/>
    </row>
    <row r="28" spans="1:14" ht="12" customHeight="1" x14ac:dyDescent="0.25">
      <c r="A28" s="14">
        <f t="shared" si="0"/>
        <v>41143.375</v>
      </c>
      <c r="B28" s="12">
        <v>93.337638133500079</v>
      </c>
      <c r="C28" s="8">
        <v>0</v>
      </c>
      <c r="D28" s="8">
        <v>0.16152452057626812</v>
      </c>
      <c r="E28" s="8">
        <f t="shared" si="1"/>
        <v>0.16152452057626812</v>
      </c>
      <c r="F28" s="8">
        <v>6.2752980783807235</v>
      </c>
      <c r="G28" s="8">
        <v>184.84730195406038</v>
      </c>
      <c r="H28" s="8">
        <v>2.8949088698232366</v>
      </c>
      <c r="I28" s="8">
        <v>39.66665685925603</v>
      </c>
      <c r="J28" s="7">
        <v>51.706749867079949</v>
      </c>
      <c r="K28" s="7">
        <v>0</v>
      </c>
      <c r="L28" s="40"/>
      <c r="M28" s="36"/>
      <c r="N28" s="36"/>
    </row>
    <row r="29" spans="1:14" ht="12" customHeight="1" x14ac:dyDescent="0.25">
      <c r="A29" s="14">
        <f t="shared" si="0"/>
        <v>41144.375</v>
      </c>
      <c r="B29" s="12">
        <v>93.344123554590709</v>
      </c>
      <c r="C29" s="8">
        <v>0</v>
      </c>
      <c r="D29" s="8">
        <v>0.16423370295671352</v>
      </c>
      <c r="E29" s="8">
        <f t="shared" si="1"/>
        <v>0.16423370295671352</v>
      </c>
      <c r="F29" s="8">
        <v>6.2609762560235431</v>
      </c>
      <c r="G29" s="8">
        <v>184.92499693797271</v>
      </c>
      <c r="H29" s="8">
        <v>2.6978519170159649</v>
      </c>
      <c r="I29" s="8">
        <v>39.664798648826185</v>
      </c>
      <c r="J29" s="7">
        <v>51.704445888533982</v>
      </c>
      <c r="K29" s="7">
        <v>2.717284248480805E-2</v>
      </c>
      <c r="L29" s="40"/>
      <c r="M29" s="36"/>
      <c r="N29" s="36"/>
    </row>
    <row r="30" spans="1:14" ht="12" customHeight="1" x14ac:dyDescent="0.25">
      <c r="A30" s="14">
        <f t="shared" si="0"/>
        <v>41145.375</v>
      </c>
      <c r="B30" s="12">
        <v>93.287257834709152</v>
      </c>
      <c r="C30" s="8">
        <v>0</v>
      </c>
      <c r="D30" s="8">
        <v>0.13329816550508922</v>
      </c>
      <c r="E30" s="8">
        <f t="shared" si="1"/>
        <v>0.13329816550508922</v>
      </c>
      <c r="F30" s="8">
        <v>6.3446056841621123</v>
      </c>
      <c r="G30" s="8">
        <v>185.39745737540176</v>
      </c>
      <c r="H30" s="8">
        <v>2.8967780780282899</v>
      </c>
      <c r="I30" s="8">
        <v>39.703085917642028</v>
      </c>
      <c r="J30" s="7">
        <v>51.74005371320569</v>
      </c>
      <c r="K30" s="7">
        <v>4.9458608983357966E-2</v>
      </c>
      <c r="L30" s="40"/>
      <c r="M30" s="36"/>
      <c r="N30" s="36"/>
    </row>
    <row r="31" spans="1:14" ht="12" customHeight="1" x14ac:dyDescent="0.25">
      <c r="A31" s="14">
        <f t="shared" si="0"/>
        <v>41146.375</v>
      </c>
      <c r="B31" s="12">
        <v>93.279638536837055</v>
      </c>
      <c r="C31" s="8">
        <v>0</v>
      </c>
      <c r="D31" s="8">
        <v>0.12675822906965958</v>
      </c>
      <c r="E31" s="8">
        <f t="shared" si="1"/>
        <v>0.12675822906965958</v>
      </c>
      <c r="F31" s="8">
        <v>6.363739447373737</v>
      </c>
      <c r="G31" s="8">
        <v>185.34936810992275</v>
      </c>
      <c r="H31" s="8">
        <v>2.8659668430637302</v>
      </c>
      <c r="I31" s="8">
        <v>39.708033357119035</v>
      </c>
      <c r="J31" s="7">
        <v>51.745890511941113</v>
      </c>
      <c r="K31" s="7">
        <v>7.2869977851178575E-2</v>
      </c>
      <c r="L31" s="40"/>
      <c r="M31" s="36"/>
      <c r="N31" s="36"/>
    </row>
    <row r="32" spans="1:14" ht="12" customHeight="1" x14ac:dyDescent="0.25">
      <c r="A32" s="14">
        <f t="shared" si="0"/>
        <v>41147.375</v>
      </c>
      <c r="B32" s="12">
        <v>93.263511469476626</v>
      </c>
      <c r="C32" s="8">
        <v>0</v>
      </c>
      <c r="D32" s="8">
        <v>0.11928175607709045</v>
      </c>
      <c r="E32" s="8">
        <f t="shared" si="1"/>
        <v>0.11928175607709045</v>
      </c>
      <c r="F32" s="8">
        <v>6.3866628099342142</v>
      </c>
      <c r="G32" s="8">
        <v>185.46589170558718</v>
      </c>
      <c r="H32" s="8">
        <v>2.9642020668138218</v>
      </c>
      <c r="I32" s="8">
        <v>39.717807943273428</v>
      </c>
      <c r="J32" s="7">
        <v>51.754767444998592</v>
      </c>
      <c r="K32" s="7">
        <v>7.1140826359512702E-2</v>
      </c>
      <c r="L32" s="40"/>
      <c r="M32" s="36"/>
      <c r="N32" s="36"/>
    </row>
    <row r="33" spans="1:14" ht="12" customHeight="1" x14ac:dyDescent="0.25">
      <c r="A33" s="14">
        <f t="shared" si="0"/>
        <v>41148.375</v>
      </c>
      <c r="B33" s="12">
        <v>93.23743591598425</v>
      </c>
      <c r="C33" s="8">
        <v>0</v>
      </c>
      <c r="D33" s="8">
        <v>0.11111124789955946</v>
      </c>
      <c r="E33" s="8">
        <f t="shared" si="1"/>
        <v>0.11111124789955946</v>
      </c>
      <c r="F33" s="8">
        <v>6.4197209568931983</v>
      </c>
      <c r="G33" s="8">
        <v>185.63613371335435</v>
      </c>
      <c r="H33" s="8">
        <v>2.9136569770961467</v>
      </c>
      <c r="I33" s="8">
        <v>39.730947943805837</v>
      </c>
      <c r="J33" s="7">
        <v>51.765796967465015</v>
      </c>
      <c r="K33" s="7">
        <v>0.12158837707812686</v>
      </c>
      <c r="L33" s="40"/>
      <c r="M33" s="36"/>
      <c r="N33" s="36"/>
    </row>
    <row r="34" spans="1:14" ht="12" customHeight="1" x14ac:dyDescent="0.25">
      <c r="A34" s="14">
        <f t="shared" si="0"/>
        <v>41149.375</v>
      </c>
      <c r="B34" s="12">
        <v>93.266913080700931</v>
      </c>
      <c r="C34" s="8">
        <v>0</v>
      </c>
      <c r="D34" s="8">
        <v>0.12105524631613748</v>
      </c>
      <c r="E34" s="8">
        <f t="shared" si="1"/>
        <v>0.12105524631613748</v>
      </c>
      <c r="F34" s="8">
        <v>6.3758506758389339</v>
      </c>
      <c r="G34" s="8">
        <v>185.56538280514411</v>
      </c>
      <c r="H34" s="8">
        <v>2.9312330003055727</v>
      </c>
      <c r="I34" s="8">
        <v>39.717241435882926</v>
      </c>
      <c r="J34" s="7">
        <v>51.753508276438687</v>
      </c>
      <c r="K34" s="7">
        <v>0.12055823791693351</v>
      </c>
      <c r="L34" s="40"/>
      <c r="M34" s="36"/>
      <c r="N34" s="36"/>
    </row>
    <row r="35" spans="1:14" ht="12" customHeight="1" x14ac:dyDescent="0.25">
      <c r="A35" s="14">
        <f t="shared" si="0"/>
        <v>41150.375</v>
      </c>
      <c r="B35" s="12">
        <v>93.274931840430412</v>
      </c>
      <c r="C35" s="8">
        <v>0</v>
      </c>
      <c r="D35" s="8">
        <v>0.12339130388634645</v>
      </c>
      <c r="E35" s="8">
        <f t="shared" si="1"/>
        <v>0.12339130388634645</v>
      </c>
      <c r="F35" s="8">
        <v>6.3664417645911078</v>
      </c>
      <c r="G35" s="8">
        <v>185.49866389911091</v>
      </c>
      <c r="H35" s="8">
        <v>3.2124900567952968</v>
      </c>
      <c r="I35" s="8">
        <v>39.71303664846041</v>
      </c>
      <c r="J35" s="7">
        <v>51.750094191753625</v>
      </c>
      <c r="K35" s="7">
        <v>9.529142966138468E-2</v>
      </c>
      <c r="L35" s="40"/>
      <c r="M35" s="36"/>
      <c r="N35" s="36"/>
    </row>
    <row r="36" spans="1:14" ht="12" customHeight="1" x14ac:dyDescent="0.25">
      <c r="A36" s="14">
        <f t="shared" si="0"/>
        <v>41151.375</v>
      </c>
      <c r="B36" s="12">
        <v>93.209289823159267</v>
      </c>
      <c r="C36" s="8">
        <v>0</v>
      </c>
      <c r="D36" s="8">
        <v>9.917980749611803E-2</v>
      </c>
      <c r="E36" s="8">
        <f t="shared" si="1"/>
        <v>9.917980749611803E-2</v>
      </c>
      <c r="F36" s="8">
        <v>6.454878784071501</v>
      </c>
      <c r="G36" s="8">
        <v>185.91880716505591</v>
      </c>
      <c r="H36" s="8">
        <v>2.9665315741758542</v>
      </c>
      <c r="I36" s="8">
        <v>39.748809429456927</v>
      </c>
      <c r="J36" s="7">
        <v>51.781281749200666</v>
      </c>
      <c r="K36" s="7">
        <v>0.11984772363795133</v>
      </c>
      <c r="L36" s="40"/>
      <c r="M36" s="36"/>
      <c r="N36" s="36"/>
    </row>
    <row r="37" spans="1:14" ht="12" customHeight="1" thickBot="1" x14ac:dyDescent="0.3">
      <c r="A37" s="14">
        <f t="shared" si="0"/>
        <v>41152.375</v>
      </c>
      <c r="B37" s="26">
        <v>93.225222323615654</v>
      </c>
      <c r="C37" s="27">
        <v>0</v>
      </c>
      <c r="D37" s="27">
        <v>0.10680237516132964</v>
      </c>
      <c r="E37" s="8">
        <f t="shared" si="1"/>
        <v>0.10680237516132964</v>
      </c>
      <c r="F37" s="27">
        <v>6.434134383702605</v>
      </c>
      <c r="G37" s="27">
        <v>185.75082674603169</v>
      </c>
      <c r="H37" s="27">
        <v>2.844959470137713</v>
      </c>
      <c r="I37" s="27">
        <v>39.737958788900457</v>
      </c>
      <c r="J37" s="47">
        <v>51.771660651199404</v>
      </c>
      <c r="K37" s="47">
        <v>0.11940955836481888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91.172095215269096</v>
      </c>
      <c r="C40" s="31">
        <f>MIN(C7:C36)</f>
        <v>0</v>
      </c>
      <c r="D40" s="31">
        <f t="shared" ref="D40:K40" si="2">MIN(D7:D36)</f>
        <v>2.4921640698138407E-2</v>
      </c>
      <c r="E40" s="31">
        <f t="shared" si="2"/>
        <v>2.4921640698138407E-2</v>
      </c>
      <c r="F40" s="31">
        <f t="shared" si="2"/>
        <v>5.9891173134206408</v>
      </c>
      <c r="G40" s="31">
        <f t="shared" si="2"/>
        <v>184.84730195406038</v>
      </c>
      <c r="H40" s="31">
        <f t="shared" si="2"/>
        <v>2.1640720711580195</v>
      </c>
      <c r="I40" s="31">
        <f t="shared" si="2"/>
        <v>39.664798648826185</v>
      </c>
      <c r="J40" s="31">
        <f t="shared" si="2"/>
        <v>51.704445888533982</v>
      </c>
      <c r="K40" s="31">
        <f t="shared" si="2"/>
        <v>0</v>
      </c>
      <c r="L40" s="28"/>
    </row>
    <row r="41" spans="1:14" x14ac:dyDescent="0.25">
      <c r="A41" s="20" t="s">
        <v>18</v>
      </c>
      <c r="B41" s="32">
        <f>AVERAGE(B7:B37)</f>
        <v>92.591981558565905</v>
      </c>
      <c r="C41" s="32">
        <f t="shared" ref="C41:K41" si="3">AVERAGE(C7:C37)</f>
        <v>2.3839941497903053E-6</v>
      </c>
      <c r="D41" s="32">
        <f t="shared" si="3"/>
        <v>9.180164497681137E-2</v>
      </c>
      <c r="E41" s="32">
        <f t="shared" si="3"/>
        <v>9.1804028970961155E-2</v>
      </c>
      <c r="F41" s="32">
        <f t="shared" si="3"/>
        <v>6.256339526416455</v>
      </c>
      <c r="G41" s="32">
        <f t="shared" si="3"/>
        <v>203.8889451024825</v>
      </c>
      <c r="H41" s="32">
        <f t="shared" si="3"/>
        <v>2.8648063684318705</v>
      </c>
      <c r="I41" s="32">
        <f t="shared" si="3"/>
        <v>40.210468428690795</v>
      </c>
      <c r="J41" s="32">
        <f t="shared" si="3"/>
        <v>52.034818396077668</v>
      </c>
      <c r="K41" s="32">
        <f t="shared" si="3"/>
        <v>0.16196909193904904</v>
      </c>
      <c r="L41" s="28"/>
    </row>
    <row r="42" spans="1:14" x14ac:dyDescent="0.25">
      <c r="A42" s="21" t="s">
        <v>19</v>
      </c>
      <c r="B42" s="33">
        <f>MAX(B7:B36)</f>
        <v>93.344123554590709</v>
      </c>
      <c r="C42" s="33">
        <f>MAX(C7:C36)</f>
        <v>7.3903818643499466E-5</v>
      </c>
      <c r="D42" s="33">
        <f t="shared" ref="D42:K42" si="4">MAX(D7:D36)</f>
        <v>0.16423370295671352</v>
      </c>
      <c r="E42" s="33">
        <f t="shared" si="4"/>
        <v>0.16423370295671352</v>
      </c>
      <c r="F42" s="33">
        <f t="shared" si="4"/>
        <v>6.454878784071501</v>
      </c>
      <c r="G42" s="33">
        <f t="shared" si="4"/>
        <v>233.30930383389091</v>
      </c>
      <c r="H42" s="33">
        <f t="shared" si="4"/>
        <v>3.2124900567952968</v>
      </c>
      <c r="I42" s="33">
        <f t="shared" si="4"/>
        <v>41.17462552516222</v>
      </c>
      <c r="J42" s="33">
        <f t="shared" si="4"/>
        <v>52.587816936966775</v>
      </c>
      <c r="K42" s="33">
        <f t="shared" si="4"/>
        <v>0.51918847959109959</v>
      </c>
      <c r="L42" s="28"/>
    </row>
    <row r="43" spans="1:14" ht="15.75" thickBot="1" x14ac:dyDescent="0.3">
      <c r="A43" s="24" t="s">
        <v>25</v>
      </c>
      <c r="B43" s="34">
        <f>STDEV(B7:B37)</f>
        <v>0.70599664645337035</v>
      </c>
      <c r="C43" s="34">
        <f t="shared" ref="C43:K43" si="5">STDEV(C7:C37)</f>
        <v>1.3273517668397716E-5</v>
      </c>
      <c r="D43" s="34">
        <f t="shared" si="5"/>
        <v>4.2223940274425768E-2</v>
      </c>
      <c r="E43" s="34">
        <f t="shared" si="5"/>
        <v>4.2226630420611755E-2</v>
      </c>
      <c r="F43" s="34">
        <f t="shared" si="5"/>
        <v>0.14019796174098076</v>
      </c>
      <c r="G43" s="34">
        <f t="shared" si="5"/>
        <v>17.820421646601289</v>
      </c>
      <c r="H43" s="34">
        <f t="shared" si="5"/>
        <v>0.23903876703993393</v>
      </c>
      <c r="I43" s="34">
        <f t="shared" si="5"/>
        <v>0.51800679279866757</v>
      </c>
      <c r="J43" s="34">
        <f t="shared" si="5"/>
        <v>0.29898217556939644</v>
      </c>
      <c r="K43" s="34">
        <f t="shared" si="5"/>
        <v>0.13974971887597579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9" zoomScale="60" zoomScaleNormal="100" workbookViewId="0">
      <selection activeCell="K35" sqref="K3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/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/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41122.375</v>
      </c>
      <c r="B7" s="11">
        <v>92.198875427246094</v>
      </c>
      <c r="C7" s="10">
        <v>0</v>
      </c>
      <c r="D7" s="10">
        <v>6.0389000922441483E-2</v>
      </c>
      <c r="E7" s="10">
        <f>SUM(C7:D7)</f>
        <v>6.0389000922441483E-2</v>
      </c>
      <c r="F7" s="10">
        <v>6.1801371574401855</v>
      </c>
      <c r="G7" s="10">
        <v>222.39018478393552</v>
      </c>
      <c r="H7" s="10">
        <v>4.2989478733128292</v>
      </c>
      <c r="I7" s="10">
        <v>40.717457079126547</v>
      </c>
      <c r="J7" s="10">
        <v>52.333219095672007</v>
      </c>
      <c r="K7" s="10">
        <v>4.3999022738542962E-2</v>
      </c>
    </row>
    <row r="8" spans="1:13" ht="12" customHeight="1" x14ac:dyDescent="0.25">
      <c r="A8" s="14">
        <f t="shared" ref="A8:A37" si="0">A7+1</f>
        <v>41123.375</v>
      </c>
      <c r="B8" s="12">
        <v>92.241744995117188</v>
      </c>
      <c r="C8" s="8">
        <v>0</v>
      </c>
      <c r="D8" s="7">
        <v>5.6960001587867737E-2</v>
      </c>
      <c r="E8" s="8">
        <f>SUM(C8:D8)</f>
        <v>5.6960001587867737E-2</v>
      </c>
      <c r="F8" s="8">
        <v>6.1787619590759277</v>
      </c>
      <c r="G8" s="8">
        <v>221.48557128906248</v>
      </c>
      <c r="H8" s="8">
        <v>4.4151356046188273</v>
      </c>
      <c r="I8" s="8">
        <v>40.67236156889539</v>
      </c>
      <c r="J8" s="7">
        <v>52.310105088309953</v>
      </c>
      <c r="K8" s="7">
        <v>4.3999022738542962E-2</v>
      </c>
    </row>
    <row r="9" spans="1:13" ht="12" customHeight="1" x14ac:dyDescent="0.25">
      <c r="A9" s="14">
        <f t="shared" si="0"/>
        <v>41124.375</v>
      </c>
      <c r="B9" s="12">
        <v>92.292045593261719</v>
      </c>
      <c r="C9" s="8">
        <v>0</v>
      </c>
      <c r="D9" s="7">
        <v>6.084899976849556E-2</v>
      </c>
      <c r="E9" s="8">
        <f t="shared" ref="E9:E37" si="1">SUM(C9:D9)</f>
        <v>6.084899976849556E-2</v>
      </c>
      <c r="F9" s="8">
        <v>6.1950788497924805</v>
      </c>
      <c r="G9" s="8">
        <v>220.89044036865232</v>
      </c>
      <c r="H9" s="8">
        <v>4.2989478733128292</v>
      </c>
      <c r="I9" s="8">
        <v>40.676336705147733</v>
      </c>
      <c r="J9" s="7">
        <v>52.312984105755874</v>
      </c>
      <c r="K9" s="7">
        <v>1.3111708835152096</v>
      </c>
    </row>
    <row r="10" spans="1:13" ht="12" customHeight="1" x14ac:dyDescent="0.25">
      <c r="A10" s="14">
        <f t="shared" si="0"/>
        <v>41125.375</v>
      </c>
      <c r="B10" s="12">
        <v>92.220069885253906</v>
      </c>
      <c r="C10" s="8">
        <v>0</v>
      </c>
      <c r="D10" s="7">
        <v>5.7241000235080719E-2</v>
      </c>
      <c r="E10" s="8">
        <f t="shared" si="1"/>
        <v>5.7241000235080719E-2</v>
      </c>
      <c r="F10" s="8">
        <v>6.1942529678344727</v>
      </c>
      <c r="G10" s="8">
        <v>222.33080520629881</v>
      </c>
      <c r="H10" s="8">
        <v>4.6475114302290033</v>
      </c>
      <c r="I10" s="8">
        <v>40.715787885757422</v>
      </c>
      <c r="J10" s="7">
        <v>52.333996839721387</v>
      </c>
      <c r="K10" s="7">
        <v>1.583964893762831</v>
      </c>
    </row>
    <row r="11" spans="1:13" ht="12" customHeight="1" x14ac:dyDescent="0.25">
      <c r="A11" s="14">
        <f t="shared" si="0"/>
        <v>41126.375</v>
      </c>
      <c r="B11" s="12">
        <v>92.140693664550781</v>
      </c>
      <c r="C11" s="8">
        <v>0</v>
      </c>
      <c r="D11" s="7">
        <v>5.4462000727653503E-2</v>
      </c>
      <c r="E11" s="8">
        <f t="shared" si="1"/>
        <v>5.4462000727653503E-2</v>
      </c>
      <c r="F11" s="8">
        <v>6.1442351341247559</v>
      </c>
      <c r="G11" s="8">
        <v>212.69930877685545</v>
      </c>
      <c r="H11" s="8">
        <v>4.8798868928409993</v>
      </c>
      <c r="I11" s="8">
        <v>40.719744829166501</v>
      </c>
      <c r="J11" s="7">
        <v>52.336225463020746</v>
      </c>
      <c r="K11" s="7">
        <v>1.4871669637300551</v>
      </c>
    </row>
    <row r="12" spans="1:13" ht="12" customHeight="1" x14ac:dyDescent="0.25">
      <c r="A12" s="14">
        <f t="shared" si="0"/>
        <v>41127.375</v>
      </c>
      <c r="B12" s="12">
        <v>92.151161193847656</v>
      </c>
      <c r="C12" s="8">
        <v>0</v>
      </c>
      <c r="D12" s="7">
        <v>7.1080997586250305E-2</v>
      </c>
      <c r="E12" s="8">
        <f t="shared" si="1"/>
        <v>7.1080997586250305E-2</v>
      </c>
      <c r="F12" s="8">
        <v>6.1061458587646484</v>
      </c>
      <c r="G12" s="8">
        <v>230.79772033691404</v>
      </c>
      <c r="H12" s="8">
        <v>4.9960746241469973</v>
      </c>
      <c r="I12" s="8">
        <v>41.014541661354379</v>
      </c>
      <c r="J12" s="7">
        <v>52.493047771923457</v>
      </c>
      <c r="K12" s="7">
        <v>0.83598146693512687</v>
      </c>
    </row>
    <row r="13" spans="1:13" ht="12" customHeight="1" x14ac:dyDescent="0.25">
      <c r="A13" s="14">
        <f t="shared" si="0"/>
        <v>41128.375</v>
      </c>
      <c r="B13" s="12">
        <v>91.523277282714844</v>
      </c>
      <c r="C13" s="8">
        <v>0</v>
      </c>
      <c r="D13" s="8">
        <v>4.3768998235464096E-2</v>
      </c>
      <c r="E13" s="8">
        <f t="shared" si="1"/>
        <v>4.3768998235464096E-2</v>
      </c>
      <c r="F13" s="8">
        <v>6.1002140045166016</v>
      </c>
      <c r="G13" s="8">
        <v>203.12013854980466</v>
      </c>
      <c r="H13" s="8">
        <v>5.1122623554529962</v>
      </c>
      <c r="I13" s="8">
        <v>41.049458275781468</v>
      </c>
      <c r="J13" s="7">
        <v>52.515434065555098</v>
      </c>
      <c r="K13" s="7">
        <v>1.1351748033003641</v>
      </c>
    </row>
    <row r="14" spans="1:13" ht="12" customHeight="1" x14ac:dyDescent="0.25">
      <c r="A14" s="14">
        <f t="shared" si="0"/>
        <v>41129.375</v>
      </c>
      <c r="B14" s="12">
        <v>91.661575317382812</v>
      </c>
      <c r="C14" s="8">
        <v>0</v>
      </c>
      <c r="D14" s="8">
        <v>4.7315001487731934E-2</v>
      </c>
      <c r="E14" s="8">
        <f t="shared" si="1"/>
        <v>4.7315001487731934E-2</v>
      </c>
      <c r="F14" s="8">
        <v>7.0862941741943359</v>
      </c>
      <c r="G14" s="8">
        <v>203.23604431152341</v>
      </c>
      <c r="H14" s="8">
        <v>6.0417645688991604</v>
      </c>
      <c r="I14" s="8">
        <v>41.50703102482894</v>
      </c>
      <c r="J14" s="7">
        <v>52.75855867467326</v>
      </c>
      <c r="K14" s="7">
        <v>1.1439746073111066</v>
      </c>
    </row>
    <row r="15" spans="1:13" ht="12" customHeight="1" x14ac:dyDescent="0.25">
      <c r="A15" s="14">
        <f t="shared" si="0"/>
        <v>41130.375</v>
      </c>
      <c r="B15" s="12">
        <v>91.40167236328125</v>
      </c>
      <c r="C15" s="8">
        <v>0</v>
      </c>
      <c r="D15" s="8">
        <v>3.8449998944997787E-2</v>
      </c>
      <c r="E15" s="8">
        <f t="shared" si="1"/>
        <v>3.8449998944997787E-2</v>
      </c>
      <c r="F15" s="8">
        <v>6.2947731018066406</v>
      </c>
      <c r="G15" s="8">
        <v>233.77158203124998</v>
      </c>
      <c r="H15" s="8">
        <v>4.4151356046188273</v>
      </c>
      <c r="I15" s="8">
        <v>41.206289681105801</v>
      </c>
      <c r="J15" s="7">
        <v>52.605165716725097</v>
      </c>
      <c r="K15" s="7">
        <v>1.5575653958159934</v>
      </c>
    </row>
    <row r="16" spans="1:13" ht="12" customHeight="1" x14ac:dyDescent="0.25">
      <c r="A16" s="14">
        <f t="shared" si="0"/>
        <v>41131.375</v>
      </c>
      <c r="B16" s="12">
        <v>91.37664794921875</v>
      </c>
      <c r="C16" s="8">
        <v>0</v>
      </c>
      <c r="D16" s="8">
        <v>3.3856999129056931E-2</v>
      </c>
      <c r="E16" s="8">
        <f t="shared" si="1"/>
        <v>3.3856999129056931E-2</v>
      </c>
      <c r="F16" s="8">
        <v>6.2682747840881348</v>
      </c>
      <c r="G16" s="8">
        <v>233.84507980346677</v>
      </c>
      <c r="H16" s="8">
        <v>5.1703562211059948</v>
      </c>
      <c r="I16" s="8">
        <v>41.204447655725708</v>
      </c>
      <c r="J16" s="7">
        <v>52.604228785297202</v>
      </c>
      <c r="K16" s="7">
        <v>1.4871669637300551</v>
      </c>
    </row>
    <row r="17" spans="1:11" ht="12" customHeight="1" x14ac:dyDescent="0.25">
      <c r="A17" s="14">
        <f t="shared" si="0"/>
        <v>41132.375</v>
      </c>
      <c r="B17" s="12">
        <v>92.369484182793371</v>
      </c>
      <c r="C17" s="8">
        <v>0</v>
      </c>
      <c r="D17" s="8">
        <v>9.9927505341181402E-2</v>
      </c>
      <c r="E17" s="8">
        <f t="shared" si="1"/>
        <v>9.9927505341181402E-2</v>
      </c>
      <c r="F17" s="8">
        <v>6.2254910469055176</v>
      </c>
      <c r="G17" s="8">
        <v>203.55489196777341</v>
      </c>
      <c r="H17" s="8">
        <v>5.2284500867589943</v>
      </c>
      <c r="I17" s="8">
        <v>41.161544383107412</v>
      </c>
      <c r="J17" s="7">
        <v>52.580100526923381</v>
      </c>
      <c r="K17" s="7">
        <v>1.7247617579347074</v>
      </c>
    </row>
    <row r="18" spans="1:11" ht="12" customHeight="1" x14ac:dyDescent="0.25">
      <c r="A18" s="14">
        <f t="shared" si="0"/>
        <v>41133.375</v>
      </c>
      <c r="B18" s="12">
        <v>93.006462097167969</v>
      </c>
      <c r="C18" s="8">
        <v>8.4729995578527451E-3</v>
      </c>
      <c r="D18" s="8">
        <v>0.16446900367736816</v>
      </c>
      <c r="E18" s="8">
        <f t="shared" si="1"/>
        <v>0.17294200323522091</v>
      </c>
      <c r="F18" s="8">
        <v>6.2359228134155273</v>
      </c>
      <c r="G18" s="8">
        <v>202.73207702636716</v>
      </c>
      <c r="H18" s="8">
        <v>5.0541684897999968</v>
      </c>
      <c r="I18" s="8">
        <v>40.365269330325418</v>
      </c>
      <c r="J18" s="7">
        <v>52.115585164010604</v>
      </c>
      <c r="K18" s="7">
        <v>1.3463700995581789</v>
      </c>
    </row>
    <row r="19" spans="1:11" ht="12" customHeight="1" x14ac:dyDescent="0.25">
      <c r="A19" s="14">
        <f t="shared" si="0"/>
        <v>41134.375</v>
      </c>
      <c r="B19" s="12">
        <v>92.997960412508476</v>
      </c>
      <c r="C19" s="8">
        <v>0</v>
      </c>
      <c r="D19" s="8">
        <v>0.16255499422550201</v>
      </c>
      <c r="E19" s="8">
        <f t="shared" si="1"/>
        <v>0.16255499422550201</v>
      </c>
      <c r="F19" s="8">
        <v>6.4747920036315918</v>
      </c>
      <c r="G19" s="8">
        <v>200.91389312744138</v>
      </c>
      <c r="H19" s="8">
        <v>3.1951640629076672</v>
      </c>
      <c r="I19" s="8">
        <v>40.096780942040802</v>
      </c>
      <c r="J19" s="7">
        <v>51.952697586042191</v>
      </c>
      <c r="K19" s="7">
        <v>1.4871669637300551</v>
      </c>
    </row>
    <row r="20" spans="1:11" ht="12" customHeight="1" x14ac:dyDescent="0.25">
      <c r="A20" s="14">
        <f t="shared" si="0"/>
        <v>41135.375</v>
      </c>
      <c r="B20" s="12">
        <v>92.943565368652344</v>
      </c>
      <c r="C20" s="8">
        <v>0</v>
      </c>
      <c r="D20" s="8">
        <v>0.14338499307632446</v>
      </c>
      <c r="E20" s="8">
        <f t="shared" si="1"/>
        <v>0.14338499307632446</v>
      </c>
      <c r="F20" s="8">
        <v>6.3881978988647461</v>
      </c>
      <c r="G20" s="8">
        <v>198.54249420166013</v>
      </c>
      <c r="H20" s="8">
        <v>4.2989478733128292</v>
      </c>
      <c r="I20" s="8">
        <v>40.036621757590211</v>
      </c>
      <c r="J20" s="7">
        <v>51.940772177285154</v>
      </c>
      <c r="K20" s="7">
        <v>1.3815693156011479</v>
      </c>
    </row>
    <row r="21" spans="1:11" ht="12" customHeight="1" x14ac:dyDescent="0.25">
      <c r="A21" s="14">
        <f t="shared" si="0"/>
        <v>41136.375</v>
      </c>
      <c r="B21" s="12">
        <v>92.902320861816406</v>
      </c>
      <c r="C21" s="8">
        <v>0</v>
      </c>
      <c r="D21" s="8">
        <v>0.12441899627447128</v>
      </c>
      <c r="E21" s="8">
        <f t="shared" si="1"/>
        <v>0.12441899627447128</v>
      </c>
      <c r="F21" s="8">
        <v>6.4331908226013184</v>
      </c>
      <c r="G21" s="8">
        <v>198.96404113769529</v>
      </c>
      <c r="H21" s="8">
        <v>4.8217930271880007</v>
      </c>
      <c r="I21" s="8">
        <v>40.056524728116848</v>
      </c>
      <c r="J21" s="7">
        <v>51.951906197360366</v>
      </c>
      <c r="K21" s="7">
        <v>0.15556575549009577</v>
      </c>
    </row>
    <row r="22" spans="1:11" ht="12" customHeight="1" x14ac:dyDescent="0.25">
      <c r="A22" s="14">
        <f t="shared" si="0"/>
        <v>41137.375</v>
      </c>
      <c r="B22" s="12">
        <v>92.800788879394531</v>
      </c>
      <c r="C22" s="8">
        <v>0</v>
      </c>
      <c r="D22" s="8">
        <v>9.112200140953064E-2</v>
      </c>
      <c r="E22" s="8">
        <f t="shared" si="1"/>
        <v>9.112200140953064E-2</v>
      </c>
      <c r="F22" s="8">
        <v>6.4042348861694336</v>
      </c>
      <c r="G22" s="8">
        <v>198.61247863769529</v>
      </c>
      <c r="H22" s="8">
        <v>5.0541684897999968</v>
      </c>
      <c r="I22" s="8">
        <v>40.042084158779083</v>
      </c>
      <c r="J22" s="7">
        <v>51.944965627656629</v>
      </c>
      <c r="K22" s="7">
        <v>0</v>
      </c>
    </row>
    <row r="23" spans="1:11" ht="12" customHeight="1" x14ac:dyDescent="0.25">
      <c r="A23" s="14">
        <f t="shared" si="0"/>
        <v>41138.375</v>
      </c>
      <c r="B23" s="12">
        <v>92.885993957519531</v>
      </c>
      <c r="C23" s="8">
        <v>0</v>
      </c>
      <c r="D23" s="8">
        <v>0.17123599350452423</v>
      </c>
      <c r="E23" s="8">
        <f t="shared" si="1"/>
        <v>0.17123599350452423</v>
      </c>
      <c r="F23" s="8">
        <v>6.4140968322753906</v>
      </c>
      <c r="G23" s="8">
        <v>198.67443695068357</v>
      </c>
      <c r="H23" s="8">
        <v>3.9503846793948347</v>
      </c>
      <c r="I23" s="8">
        <v>40.046100228928765</v>
      </c>
      <c r="J23" s="7">
        <v>51.947312504437178</v>
      </c>
      <c r="K23" s="7">
        <v>0</v>
      </c>
    </row>
    <row r="24" spans="1:11" ht="12" customHeight="1" x14ac:dyDescent="0.25">
      <c r="A24" s="14">
        <f t="shared" si="0"/>
        <v>41139.375</v>
      </c>
      <c r="B24" s="12">
        <v>92.867935180664063</v>
      </c>
      <c r="C24" s="8">
        <v>0</v>
      </c>
      <c r="D24" s="8">
        <v>0.135235995054245</v>
      </c>
      <c r="E24" s="8">
        <f t="shared" si="1"/>
        <v>0.135235995054245</v>
      </c>
      <c r="F24" s="8">
        <v>6.4389967918395996</v>
      </c>
      <c r="G24" s="8">
        <v>198.87397613525388</v>
      </c>
      <c r="H24" s="8">
        <v>4.2408540076598307</v>
      </c>
      <c r="I24" s="8">
        <v>40.058867056686594</v>
      </c>
      <c r="J24" s="7">
        <v>51.958041733749873</v>
      </c>
      <c r="K24" s="7">
        <v>0</v>
      </c>
    </row>
    <row r="25" spans="1:11" ht="12" customHeight="1" x14ac:dyDescent="0.25">
      <c r="A25" s="14">
        <f t="shared" si="0"/>
        <v>41140.375</v>
      </c>
      <c r="B25" s="12">
        <v>92.871406555175781</v>
      </c>
      <c r="C25" s="8">
        <v>0</v>
      </c>
      <c r="D25" s="8">
        <v>0.11625199764966965</v>
      </c>
      <c r="E25" s="8">
        <f t="shared" si="1"/>
        <v>0.11625199764966965</v>
      </c>
      <c r="F25" s="8">
        <v>6.5086197853088379</v>
      </c>
      <c r="G25" s="8">
        <v>199.33449401855466</v>
      </c>
      <c r="H25" s="8">
        <v>4.0084785450478337</v>
      </c>
      <c r="I25" s="8">
        <v>40.085092040246138</v>
      </c>
      <c r="J25" s="7">
        <v>51.972818870687945</v>
      </c>
      <c r="K25" s="7">
        <v>0</v>
      </c>
    </row>
    <row r="26" spans="1:11" ht="12" customHeight="1" x14ac:dyDescent="0.25">
      <c r="A26" s="14">
        <f t="shared" si="0"/>
        <v>41141.375</v>
      </c>
      <c r="B26" s="12">
        <v>92.861396789550781</v>
      </c>
      <c r="C26" s="8">
        <v>0</v>
      </c>
      <c r="D26" s="8">
        <v>0.11642800271511078</v>
      </c>
      <c r="E26" s="8">
        <f t="shared" si="1"/>
        <v>0.11642800271511078</v>
      </c>
      <c r="F26" s="8">
        <v>6.5059428215026855</v>
      </c>
      <c r="G26" s="8">
        <v>199.30681457519529</v>
      </c>
      <c r="H26" s="8">
        <v>4.2408540076598307</v>
      </c>
      <c r="I26" s="8">
        <v>40.084937401078427</v>
      </c>
      <c r="J26" s="7">
        <v>51.974187882143276</v>
      </c>
      <c r="K26" s="7">
        <v>0</v>
      </c>
    </row>
    <row r="27" spans="1:11" ht="12" customHeight="1" x14ac:dyDescent="0.25">
      <c r="A27" s="14">
        <f t="shared" si="0"/>
        <v>41142.375</v>
      </c>
      <c r="B27" s="12">
        <v>93.300491333007813</v>
      </c>
      <c r="C27" s="8">
        <v>0</v>
      </c>
      <c r="D27" s="8">
        <v>0.15493600070476532</v>
      </c>
      <c r="E27" s="8">
        <f t="shared" si="1"/>
        <v>0.15493600070476532</v>
      </c>
      <c r="F27" s="8">
        <v>6.5475521087646484</v>
      </c>
      <c r="G27" s="8">
        <v>199.62956085205076</v>
      </c>
      <c r="H27" s="8">
        <v>5.1703562211059948</v>
      </c>
      <c r="I27" s="8">
        <v>40.090745466289235</v>
      </c>
      <c r="J27" s="7">
        <v>51.964295523620557</v>
      </c>
      <c r="K27" s="7">
        <v>0</v>
      </c>
    </row>
    <row r="28" spans="1:11" ht="12" customHeight="1" x14ac:dyDescent="0.25">
      <c r="A28" s="14">
        <f t="shared" si="0"/>
        <v>41143.375</v>
      </c>
      <c r="B28" s="12">
        <v>93.359260559082031</v>
      </c>
      <c r="C28" s="8">
        <v>0</v>
      </c>
      <c r="D28" s="8">
        <v>0.16956199705600739</v>
      </c>
      <c r="E28" s="8">
        <f t="shared" si="1"/>
        <v>0.16956199705600739</v>
      </c>
      <c r="F28" s="8">
        <v>6.3042759895324707</v>
      </c>
      <c r="G28" s="8">
        <v>185.66823078373119</v>
      </c>
      <c r="H28" s="8">
        <v>5.1703562211059948</v>
      </c>
      <c r="I28" s="8">
        <v>39.69314471566409</v>
      </c>
      <c r="J28" s="7">
        <v>51.725356840380925</v>
      </c>
      <c r="K28" s="7">
        <v>0</v>
      </c>
    </row>
    <row r="29" spans="1:11" ht="12" customHeight="1" x14ac:dyDescent="0.25">
      <c r="A29" s="14">
        <f t="shared" si="0"/>
        <v>41144.375</v>
      </c>
      <c r="B29" s="12">
        <v>93.37701416015625</v>
      </c>
      <c r="C29" s="8">
        <v>0</v>
      </c>
      <c r="D29" s="8">
        <v>0.17965699732303619</v>
      </c>
      <c r="E29" s="8">
        <f t="shared" si="1"/>
        <v>0.17965699732303619</v>
      </c>
      <c r="F29" s="8">
        <v>6.3459091186523437</v>
      </c>
      <c r="G29" s="8">
        <v>185.56271972656248</v>
      </c>
      <c r="H29" s="8">
        <v>4.7056052958820027</v>
      </c>
      <c r="I29" s="8">
        <v>39.690771259003483</v>
      </c>
      <c r="J29" s="7">
        <v>51.71286588155413</v>
      </c>
      <c r="K29" s="7">
        <v>0.48398926354813049</v>
      </c>
    </row>
    <row r="30" spans="1:11" ht="12" customHeight="1" x14ac:dyDescent="0.25">
      <c r="A30" s="14">
        <f t="shared" si="0"/>
        <v>41145.375</v>
      </c>
      <c r="B30" s="12">
        <v>93.35595703125</v>
      </c>
      <c r="C30" s="8">
        <v>0</v>
      </c>
      <c r="D30" s="8">
        <v>0.16217499971389771</v>
      </c>
      <c r="E30" s="8">
        <f t="shared" si="1"/>
        <v>0.16217499971389771</v>
      </c>
      <c r="F30" s="8">
        <v>6.4466128349304199</v>
      </c>
      <c r="G30" s="8">
        <v>185.98514404296873</v>
      </c>
      <c r="H30" s="8">
        <v>4.5313236989230052</v>
      </c>
      <c r="I30" s="8">
        <v>39.746377684428204</v>
      </c>
      <c r="J30" s="7">
        <v>51.777195775322099</v>
      </c>
      <c r="K30" s="7">
        <v>2.4023465808472517</v>
      </c>
    </row>
    <row r="31" spans="1:11" ht="12" customHeight="1" x14ac:dyDescent="0.25">
      <c r="A31" s="14">
        <f t="shared" si="0"/>
        <v>41146.375</v>
      </c>
      <c r="B31" s="12">
        <v>93.347129821777344</v>
      </c>
      <c r="C31" s="8">
        <v>0</v>
      </c>
      <c r="D31" s="8">
        <v>0.15477600693702698</v>
      </c>
      <c r="E31" s="8">
        <f t="shared" si="1"/>
        <v>0.15477600693702698</v>
      </c>
      <c r="F31" s="8">
        <v>6.4541959762573242</v>
      </c>
      <c r="G31" s="8">
        <v>185.82733001708982</v>
      </c>
      <c r="H31" s="8">
        <v>4.6475114302290033</v>
      </c>
      <c r="I31" s="8">
        <v>39.74486313022679</v>
      </c>
      <c r="J31" s="7">
        <v>51.777623307138718</v>
      </c>
      <c r="K31" s="7">
        <v>1.4871669637300551</v>
      </c>
    </row>
    <row r="32" spans="1:11" ht="12" customHeight="1" x14ac:dyDescent="0.25">
      <c r="A32" s="14">
        <f t="shared" si="0"/>
        <v>41147.375</v>
      </c>
      <c r="B32" s="12">
        <v>93.347579956054687</v>
      </c>
      <c r="C32" s="8">
        <v>0</v>
      </c>
      <c r="D32" s="8">
        <v>0.14953799545764923</v>
      </c>
      <c r="E32" s="8">
        <f t="shared" si="1"/>
        <v>0.14953799545764923</v>
      </c>
      <c r="F32" s="8">
        <v>6.4861798286437988</v>
      </c>
      <c r="G32" s="8">
        <v>186.00014343261716</v>
      </c>
      <c r="H32" s="8">
        <v>4.7056052958820027</v>
      </c>
      <c r="I32" s="8">
        <v>39.755997150302022</v>
      </c>
      <c r="J32" s="7">
        <v>51.784527491155949</v>
      </c>
      <c r="K32" s="7">
        <v>2.5431434450191279</v>
      </c>
    </row>
    <row r="33" spans="1:11" ht="12" customHeight="1" x14ac:dyDescent="0.25">
      <c r="A33" s="14">
        <f t="shared" si="0"/>
        <v>41148.375</v>
      </c>
      <c r="B33" s="12">
        <v>93.334136962890625</v>
      </c>
      <c r="C33" s="8">
        <v>0</v>
      </c>
      <c r="D33" s="8">
        <v>0.14411291828801145</v>
      </c>
      <c r="E33" s="8">
        <f t="shared" si="1"/>
        <v>0.14411291828801145</v>
      </c>
      <c r="F33" s="8">
        <v>6.492976188659668</v>
      </c>
      <c r="G33" s="8">
        <v>186.03574218749998</v>
      </c>
      <c r="H33" s="8">
        <v>5.2284500867589943</v>
      </c>
      <c r="I33" s="8">
        <v>39.758780655320827</v>
      </c>
      <c r="J33" s="7">
        <v>51.787124519531339</v>
      </c>
      <c r="K33" s="7">
        <v>2.6135418771050665</v>
      </c>
    </row>
    <row r="34" spans="1:11" ht="12" customHeight="1" x14ac:dyDescent="0.25">
      <c r="A34" s="14">
        <f t="shared" si="0"/>
        <v>41149.375</v>
      </c>
      <c r="B34" s="12">
        <v>93.358993530273438</v>
      </c>
      <c r="C34" s="8">
        <v>0</v>
      </c>
      <c r="D34" s="8">
        <v>0.1496260017156601</v>
      </c>
      <c r="E34" s="8">
        <f t="shared" si="1"/>
        <v>0.1496260017156601</v>
      </c>
      <c r="F34" s="8">
        <v>6.719581127166748</v>
      </c>
      <c r="G34" s="8">
        <v>187.43581237792966</v>
      </c>
      <c r="H34" s="8">
        <v>4.6475114302290033</v>
      </c>
      <c r="I34" s="8">
        <v>39.834890415099771</v>
      </c>
      <c r="J34" s="7">
        <v>51.829268240943534</v>
      </c>
      <c r="K34" s="7">
        <v>1.548765677719862</v>
      </c>
    </row>
    <row r="35" spans="1:11" ht="12" customHeight="1" x14ac:dyDescent="0.25">
      <c r="A35" s="14">
        <f t="shared" si="0"/>
        <v>41150.375</v>
      </c>
      <c r="B35" s="12">
        <v>93.340919494628906</v>
      </c>
      <c r="C35" s="8">
        <v>0</v>
      </c>
      <c r="D35" s="8">
        <v>0.15217100083827972</v>
      </c>
      <c r="E35" s="8">
        <f t="shared" si="1"/>
        <v>0.15217100083827972</v>
      </c>
      <c r="F35" s="8">
        <v>6.4809918403625488</v>
      </c>
      <c r="G35" s="8">
        <v>186.19792785644529</v>
      </c>
      <c r="H35" s="8">
        <v>6.0998584345521598</v>
      </c>
      <c r="I35" s="8">
        <v>39.755487750690733</v>
      </c>
      <c r="J35" s="7">
        <v>51.785700929546238</v>
      </c>
      <c r="K35" s="7">
        <v>1.548765677719862</v>
      </c>
    </row>
    <row r="36" spans="1:11" ht="12" customHeight="1" x14ac:dyDescent="0.25">
      <c r="A36" s="14">
        <f t="shared" si="0"/>
        <v>41151.375</v>
      </c>
      <c r="B36" s="12">
        <v>93.338760375976563</v>
      </c>
      <c r="C36" s="8">
        <v>0</v>
      </c>
      <c r="D36" s="8">
        <v>0.14730100333690643</v>
      </c>
      <c r="E36" s="8">
        <f t="shared" si="1"/>
        <v>0.14730100333690643</v>
      </c>
      <c r="F36" s="8">
        <v>6.5006170272827148</v>
      </c>
      <c r="G36" s="8">
        <v>186.12569274902341</v>
      </c>
      <c r="H36" s="8">
        <v>4.5313236989230052</v>
      </c>
      <c r="I36" s="8">
        <v>39.765075379088849</v>
      </c>
      <c r="J36" s="7">
        <v>51.793905901856576</v>
      </c>
      <c r="K36" s="7">
        <v>1.2407724514292715</v>
      </c>
    </row>
    <row r="37" spans="1:11" ht="12" customHeight="1" thickBot="1" x14ac:dyDescent="0.3">
      <c r="A37" s="14">
        <f t="shared" si="0"/>
        <v>41152.375</v>
      </c>
      <c r="B37" s="13">
        <v>93.31231689453125</v>
      </c>
      <c r="C37" s="9">
        <v>0</v>
      </c>
      <c r="D37" s="9">
        <v>0.13640199601650238</v>
      </c>
      <c r="E37" s="8">
        <f t="shared" si="1"/>
        <v>0.13640199601650238</v>
      </c>
      <c r="F37" s="9">
        <v>6.5486421585083008</v>
      </c>
      <c r="G37" s="9">
        <v>186.35428466796873</v>
      </c>
      <c r="H37" s="9">
        <v>5.2865443154101728</v>
      </c>
      <c r="I37" s="9">
        <v>39.78064845291955</v>
      </c>
      <c r="J37" s="46">
        <v>51.80396654417946</v>
      </c>
      <c r="K37" s="46">
        <v>1.9975555963531073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93.37701416015625</v>
      </c>
      <c r="C39" s="35">
        <f t="shared" ref="C39:K39" si="2">MAX(C7:C36)</f>
        <v>8.4729995578527451E-3</v>
      </c>
      <c r="D39" s="35">
        <f t="shared" si="2"/>
        <v>0.17965699732303619</v>
      </c>
      <c r="E39" s="35">
        <f t="shared" si="2"/>
        <v>0.17965699732303619</v>
      </c>
      <c r="F39" s="35">
        <f t="shared" si="2"/>
        <v>7.0862941741943359</v>
      </c>
      <c r="G39" s="35">
        <f t="shared" si="2"/>
        <v>233.84507980346677</v>
      </c>
      <c r="H39" s="35">
        <f t="shared" si="2"/>
        <v>6.0998584345521598</v>
      </c>
      <c r="I39" s="35">
        <f t="shared" si="2"/>
        <v>41.50703102482894</v>
      </c>
      <c r="J39" s="35">
        <f t="shared" si="2"/>
        <v>52.75855867467326</v>
      </c>
      <c r="K39" s="35">
        <f t="shared" si="2"/>
        <v>2.6135418771050665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6" zoomScale="60" zoomScaleNormal="100" workbookViewId="0">
      <selection activeCell="K21" sqref="K2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59" t="s">
        <v>0</v>
      </c>
      <c r="B2" s="61"/>
      <c r="C2" s="76"/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/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41122.375</v>
      </c>
      <c r="B7" s="11">
        <v>91.893257141113281</v>
      </c>
      <c r="C7" s="10">
        <v>0</v>
      </c>
      <c r="D7" s="10">
        <v>3.9891000837087631E-2</v>
      </c>
      <c r="E7" s="10">
        <f>SUM(C7:D7)</f>
        <v>3.9891000837087631E-2</v>
      </c>
      <c r="F7" s="10">
        <v>5.9199972152709961</v>
      </c>
      <c r="G7" s="10">
        <v>220.34252395629881</v>
      </c>
      <c r="H7" s="10">
        <v>1.6266289642803331</v>
      </c>
      <c r="I7" s="10">
        <v>40.603933737183056</v>
      </c>
      <c r="J7" s="10">
        <v>52.263354029342125</v>
      </c>
      <c r="K7" s="10">
        <v>0.51918847959109959</v>
      </c>
    </row>
    <row r="8" spans="1:13" ht="12" customHeight="1" x14ac:dyDescent="0.25">
      <c r="A8" s="14">
        <f t="shared" ref="A8:A37" si="0">A7+1</f>
        <v>41123.375</v>
      </c>
      <c r="B8" s="12">
        <v>91.980659484863281</v>
      </c>
      <c r="C8" s="8">
        <v>0</v>
      </c>
      <c r="D8" s="7">
        <v>3.9223998785018921E-2</v>
      </c>
      <c r="E8" s="10">
        <f t="shared" ref="E8:E37" si="1">SUM(C8:D8)</f>
        <v>3.9223998785018921E-2</v>
      </c>
      <c r="F8" s="8">
        <v>5.9742331504821777</v>
      </c>
      <c r="G8" s="8">
        <v>219.10796585083006</v>
      </c>
      <c r="H8" s="8">
        <v>1.7428166955863313</v>
      </c>
      <c r="I8" s="8">
        <v>40.561462544592175</v>
      </c>
      <c r="J8" s="7">
        <v>52.241649967332734</v>
      </c>
      <c r="K8" s="7">
        <v>2.6399414717058409E-2</v>
      </c>
    </row>
    <row r="9" spans="1:13" ht="12" customHeight="1" x14ac:dyDescent="0.25">
      <c r="A9" s="14">
        <f t="shared" si="0"/>
        <v>41124.375</v>
      </c>
      <c r="B9" s="12">
        <v>91.967926025390625</v>
      </c>
      <c r="C9" s="8">
        <v>0</v>
      </c>
      <c r="D9" s="7">
        <v>3.7542000412940979E-2</v>
      </c>
      <c r="E9" s="10">
        <f t="shared" si="1"/>
        <v>3.7542000412940979E-2</v>
      </c>
      <c r="F9" s="8">
        <v>5.9321961402893066</v>
      </c>
      <c r="G9" s="8">
        <v>218.77186431884763</v>
      </c>
      <c r="H9" s="8">
        <v>1.7727041920731128</v>
      </c>
      <c r="I9" s="8">
        <v>40.540004085966807</v>
      </c>
      <c r="J9" s="7">
        <v>52.227991690255152</v>
      </c>
      <c r="K9" s="7">
        <v>2.6399414717058409E-2</v>
      </c>
    </row>
    <row r="10" spans="1:13" ht="12" customHeight="1" x14ac:dyDescent="0.25">
      <c r="A10" s="14">
        <f t="shared" si="0"/>
        <v>41125.375</v>
      </c>
      <c r="B10" s="12">
        <v>91.930076599121094</v>
      </c>
      <c r="C10" s="8">
        <v>0</v>
      </c>
      <c r="D10" s="7">
        <v>3.7450000643730164E-2</v>
      </c>
      <c r="E10" s="10">
        <f t="shared" si="1"/>
        <v>3.7450000643730164E-2</v>
      </c>
      <c r="F10" s="8">
        <v>5.955298900604248</v>
      </c>
      <c r="G10" s="8">
        <v>219.18168106079099</v>
      </c>
      <c r="H10" s="8">
        <v>1.7428166955863313</v>
      </c>
      <c r="I10" s="8">
        <v>40.567666304143891</v>
      </c>
      <c r="J10" s="7">
        <v>52.244774588162663</v>
      </c>
      <c r="K10" s="7">
        <v>2.6399414717058409E-2</v>
      </c>
    </row>
    <row r="11" spans="1:13" ht="12" customHeight="1" x14ac:dyDescent="0.25">
      <c r="A11" s="14">
        <f t="shared" si="0"/>
        <v>41126.375</v>
      </c>
      <c r="B11" s="12">
        <v>91.925872802734375</v>
      </c>
      <c r="C11" s="8">
        <v>0</v>
      </c>
      <c r="D11" s="7">
        <v>3.8004998117685318E-2</v>
      </c>
      <c r="E11" s="10">
        <f t="shared" si="1"/>
        <v>3.8004998117685318E-2</v>
      </c>
      <c r="F11" s="8">
        <v>5.9762587547302246</v>
      </c>
      <c r="G11" s="8">
        <v>221.02455749511716</v>
      </c>
      <c r="H11" s="8">
        <v>1.2780655888632491</v>
      </c>
      <c r="I11" s="8">
        <v>40.630713602462031</v>
      </c>
      <c r="J11" s="7">
        <v>52.280828255293521</v>
      </c>
      <c r="K11" s="7">
        <v>2.6399414717058409E-2</v>
      </c>
    </row>
    <row r="12" spans="1:13" ht="12" customHeight="1" x14ac:dyDescent="0.25">
      <c r="A12" s="14">
        <f t="shared" si="0"/>
        <v>41127.375</v>
      </c>
      <c r="B12" s="12">
        <v>91.51654052734375</v>
      </c>
      <c r="C12" s="8">
        <v>0</v>
      </c>
      <c r="D12" s="7">
        <v>3.6904998123645782E-2</v>
      </c>
      <c r="E12" s="10">
        <f t="shared" si="1"/>
        <v>3.6904998123645782E-2</v>
      </c>
      <c r="F12" s="8">
        <v>5.9771747589111328</v>
      </c>
      <c r="G12" s="8">
        <v>219.73127212524412</v>
      </c>
      <c r="H12" s="8">
        <v>1.2780655888632491</v>
      </c>
      <c r="I12" s="8">
        <v>40.601732403148574</v>
      </c>
      <c r="J12" s="7">
        <v>52.266669675026286</v>
      </c>
      <c r="K12" s="7">
        <v>2.6399414717058409E-2</v>
      </c>
    </row>
    <row r="13" spans="1:13" ht="12" customHeight="1" x14ac:dyDescent="0.25">
      <c r="A13" s="14">
        <f t="shared" si="0"/>
        <v>41128.375</v>
      </c>
      <c r="B13" s="12">
        <v>91.429733276367188</v>
      </c>
      <c r="C13" s="8">
        <v>0</v>
      </c>
      <c r="D13" s="8">
        <v>3.5114001482725143E-2</v>
      </c>
      <c r="E13" s="10">
        <f t="shared" si="1"/>
        <v>3.5114001482725143E-2</v>
      </c>
      <c r="F13" s="8">
        <v>6.0059990882873535</v>
      </c>
      <c r="G13" s="8">
        <v>230.74111404418943</v>
      </c>
      <c r="H13" s="8">
        <v>1.4523472765717911</v>
      </c>
      <c r="I13" s="8">
        <v>41.013877891290143</v>
      </c>
      <c r="J13" s="7">
        <v>52.492688708337177</v>
      </c>
      <c r="K13" s="7">
        <v>2.6399414717058409E-2</v>
      </c>
    </row>
    <row r="14" spans="1:13" ht="12" customHeight="1" x14ac:dyDescent="0.25">
      <c r="A14" s="14">
        <f t="shared" si="0"/>
        <v>41129.375</v>
      </c>
      <c r="B14" s="12">
        <v>90.14581298828125</v>
      </c>
      <c r="C14" s="8">
        <v>0</v>
      </c>
      <c r="D14" s="8">
        <v>3.1106000766158104E-2</v>
      </c>
      <c r="E14" s="10">
        <f t="shared" si="1"/>
        <v>3.1106000766158104E-2</v>
      </c>
      <c r="F14" s="8">
        <v>5.9267230033874512</v>
      </c>
      <c r="G14" s="8">
        <v>229.76940002441404</v>
      </c>
      <c r="H14" s="8">
        <v>1.0456900355017078</v>
      </c>
      <c r="I14" s="8">
        <v>40.952567740788595</v>
      </c>
      <c r="J14" s="7">
        <v>52.458012904015177</v>
      </c>
      <c r="K14" s="7">
        <v>2.6399414717058409E-2</v>
      </c>
    </row>
    <row r="15" spans="1:13" ht="12" customHeight="1" x14ac:dyDescent="0.25">
      <c r="A15" s="14">
        <f t="shared" si="0"/>
        <v>41130.375</v>
      </c>
      <c r="B15" s="12">
        <v>91.0911865234375</v>
      </c>
      <c r="C15" s="8">
        <v>0</v>
      </c>
      <c r="D15" s="8">
        <v>2.4007000029087067E-2</v>
      </c>
      <c r="E15" s="10">
        <f t="shared" si="1"/>
        <v>2.4007000029087067E-2</v>
      </c>
      <c r="F15" s="8">
        <v>6.1233038902282715</v>
      </c>
      <c r="G15" s="8">
        <v>231.1722702026367</v>
      </c>
      <c r="H15" s="8">
        <v>1.3942534109187921</v>
      </c>
      <c r="I15" s="8">
        <v>41.059509821682717</v>
      </c>
      <c r="J15" s="7">
        <v>52.519409201807449</v>
      </c>
      <c r="K15" s="7">
        <v>2.6399414717058409E-2</v>
      </c>
    </row>
    <row r="16" spans="1:13" ht="12" customHeight="1" x14ac:dyDescent="0.25">
      <c r="A16" s="14">
        <f t="shared" si="0"/>
        <v>41131.375</v>
      </c>
      <c r="B16" s="12">
        <v>91.108711242675781</v>
      </c>
      <c r="C16" s="8">
        <v>0</v>
      </c>
      <c r="D16" s="8">
        <v>2.4004999548196793E-2</v>
      </c>
      <c r="E16" s="10">
        <f t="shared" si="1"/>
        <v>2.4004999548196793E-2</v>
      </c>
      <c r="F16" s="8">
        <v>6.0831060409545898</v>
      </c>
      <c r="G16" s="8">
        <v>231.90027847290037</v>
      </c>
      <c r="H16" s="8">
        <v>1.3361595452657928</v>
      </c>
      <c r="I16" s="8">
        <v>41.083447055202292</v>
      </c>
      <c r="J16" s="7">
        <v>52.534786702573108</v>
      </c>
      <c r="K16" s="7">
        <v>2.6399414717058409E-2</v>
      </c>
    </row>
    <row r="17" spans="1:11" ht="12" customHeight="1" x14ac:dyDescent="0.25">
      <c r="A17" s="14">
        <f t="shared" si="0"/>
        <v>41132.375</v>
      </c>
      <c r="B17" s="12">
        <v>91.197074890136719</v>
      </c>
      <c r="C17" s="8">
        <v>0</v>
      </c>
      <c r="D17" s="8">
        <v>2.6342999190092087E-2</v>
      </c>
      <c r="E17" s="10">
        <f t="shared" si="1"/>
        <v>2.6342999190092087E-2</v>
      </c>
      <c r="F17" s="8">
        <v>6.1146302223205566</v>
      </c>
      <c r="G17" s="8">
        <v>212.30135240389302</v>
      </c>
      <c r="H17" s="8">
        <v>1.3942534109187921</v>
      </c>
      <c r="I17" s="8">
        <v>40.365269330325418</v>
      </c>
      <c r="J17" s="7">
        <v>52.115585164010604</v>
      </c>
      <c r="K17" s="7">
        <v>2.6399414717058409E-2</v>
      </c>
    </row>
    <row r="18" spans="1:11" ht="12" customHeight="1" x14ac:dyDescent="0.25">
      <c r="A18" s="14">
        <f t="shared" si="0"/>
        <v>41133.375</v>
      </c>
      <c r="B18" s="12">
        <v>92.369484182793371</v>
      </c>
      <c r="C18" s="8">
        <v>0</v>
      </c>
      <c r="D18" s="8">
        <v>9.9927505341181402E-2</v>
      </c>
      <c r="E18" s="10">
        <f t="shared" si="1"/>
        <v>9.9927505341181402E-2</v>
      </c>
      <c r="F18" s="8">
        <v>6.1660590171813965</v>
      </c>
      <c r="G18" s="8">
        <v>195.7586959838867</v>
      </c>
      <c r="H18" s="8">
        <v>0.87140834779316567</v>
      </c>
      <c r="I18" s="8">
        <v>39.911163910468055</v>
      </c>
      <c r="J18" s="7">
        <v>51.846069331694309</v>
      </c>
      <c r="K18" s="7">
        <v>2.6399414717058409E-2</v>
      </c>
    </row>
    <row r="19" spans="1:11" ht="12" customHeight="1" x14ac:dyDescent="0.25">
      <c r="A19" s="14">
        <f t="shared" si="0"/>
        <v>41134.375</v>
      </c>
      <c r="B19" s="12">
        <v>92.580039978027344</v>
      </c>
      <c r="C19" s="8">
        <v>0</v>
      </c>
      <c r="D19" s="8">
        <v>0.12323199957609177</v>
      </c>
      <c r="E19" s="10">
        <f t="shared" si="1"/>
        <v>0.12323199957609177</v>
      </c>
      <c r="F19" s="8">
        <v>6.2029218673706055</v>
      </c>
      <c r="G19" s="8">
        <v>195.95348715484397</v>
      </c>
      <c r="H19" s="8">
        <v>1.3942534109187921</v>
      </c>
      <c r="I19" s="8">
        <v>39.916404325131808</v>
      </c>
      <c r="J19" s="7">
        <v>51.84613755485654</v>
      </c>
      <c r="K19" s="7">
        <v>2.6399414717058409E-2</v>
      </c>
    </row>
    <row r="20" spans="1:11" ht="12" customHeight="1" x14ac:dyDescent="0.25">
      <c r="A20" s="14">
        <f t="shared" si="0"/>
        <v>41135.375</v>
      </c>
      <c r="B20" s="12">
        <v>92.795623779296875</v>
      </c>
      <c r="C20" s="8">
        <v>0</v>
      </c>
      <c r="D20" s="8">
        <v>9.3007996678352356E-2</v>
      </c>
      <c r="E20" s="10">
        <f t="shared" si="1"/>
        <v>9.3007996678352356E-2</v>
      </c>
      <c r="F20" s="8">
        <v>6.210784912109375</v>
      </c>
      <c r="G20" s="8">
        <v>197.39079895019529</v>
      </c>
      <c r="H20" s="8">
        <v>1.4523472765717911</v>
      </c>
      <c r="I20" s="8">
        <v>39.954662998703128</v>
      </c>
      <c r="J20" s="7">
        <v>51.872576304324383</v>
      </c>
      <c r="K20" s="7">
        <v>2.6399414717058409E-2</v>
      </c>
    </row>
    <row r="21" spans="1:11" ht="12" customHeight="1" x14ac:dyDescent="0.25">
      <c r="A21" s="14">
        <f t="shared" si="0"/>
        <v>41136.375</v>
      </c>
      <c r="B21" s="12">
        <v>92.739997863769531</v>
      </c>
      <c r="C21" s="8">
        <v>0</v>
      </c>
      <c r="D21" s="8">
        <v>9.0770997107028961E-2</v>
      </c>
      <c r="E21" s="10">
        <f t="shared" si="1"/>
        <v>9.0770997107028961E-2</v>
      </c>
      <c r="F21" s="8">
        <v>6.2687759399414062</v>
      </c>
      <c r="G21" s="8">
        <v>197.77048339843748</v>
      </c>
      <c r="H21" s="8">
        <v>1.7428166955863313</v>
      </c>
      <c r="I21" s="8">
        <v>39.981988649279913</v>
      </c>
      <c r="J21" s="7">
        <v>51.896167873822023</v>
      </c>
      <c r="K21" s="7">
        <v>2.6399414717058409E-2</v>
      </c>
    </row>
    <row r="22" spans="1:11" ht="12" customHeight="1" x14ac:dyDescent="0.25">
      <c r="A22" s="14">
        <f t="shared" si="0"/>
        <v>41137.375</v>
      </c>
      <c r="B22" s="12">
        <v>92.782066345214844</v>
      </c>
      <c r="C22" s="8">
        <v>0</v>
      </c>
      <c r="D22" s="8">
        <v>9.025999903678894E-2</v>
      </c>
      <c r="E22" s="10">
        <f t="shared" si="1"/>
        <v>9.025999903678894E-2</v>
      </c>
      <c r="F22" s="8">
        <v>6.3854937553405762</v>
      </c>
      <c r="G22" s="8">
        <v>198.52450408935545</v>
      </c>
      <c r="H22" s="8">
        <v>1.3942534109187921</v>
      </c>
      <c r="I22" s="8">
        <v>40.036417088103541</v>
      </c>
      <c r="J22" s="7">
        <v>51.941609048075115</v>
      </c>
      <c r="K22" s="7">
        <v>0</v>
      </c>
    </row>
    <row r="23" spans="1:11" ht="12" customHeight="1" x14ac:dyDescent="0.25">
      <c r="A23" s="14">
        <f t="shared" si="0"/>
        <v>41138.375</v>
      </c>
      <c r="B23" s="12">
        <v>92.7708740234375</v>
      </c>
      <c r="C23" s="8">
        <v>0</v>
      </c>
      <c r="D23" s="8">
        <v>9.0069003403186798E-2</v>
      </c>
      <c r="E23" s="10">
        <f t="shared" si="1"/>
        <v>9.0069003403186798E-2</v>
      </c>
      <c r="F23" s="8">
        <v>6.2873778343200684</v>
      </c>
      <c r="G23" s="8">
        <v>197.87274017333982</v>
      </c>
      <c r="H23" s="8">
        <v>1.5685350986273341</v>
      </c>
      <c r="I23" s="8">
        <v>39.976367060712512</v>
      </c>
      <c r="J23" s="7">
        <v>51.87136648024758</v>
      </c>
      <c r="K23" s="7">
        <v>0</v>
      </c>
    </row>
    <row r="24" spans="1:11" ht="12" customHeight="1" x14ac:dyDescent="0.25">
      <c r="A24" s="14">
        <f t="shared" si="0"/>
        <v>41139.375</v>
      </c>
      <c r="B24" s="12">
        <v>92.749191284179688</v>
      </c>
      <c r="C24" s="8">
        <v>0</v>
      </c>
      <c r="D24" s="8">
        <v>8.2189001142978668E-2</v>
      </c>
      <c r="E24" s="10">
        <f t="shared" si="1"/>
        <v>8.2189001142978668E-2</v>
      </c>
      <c r="F24" s="8">
        <v>6.2979621887207031</v>
      </c>
      <c r="G24" s="8">
        <v>197.95477905273435</v>
      </c>
      <c r="H24" s="8">
        <v>1.3942534109187921</v>
      </c>
      <c r="I24" s="8">
        <v>39.989784282616895</v>
      </c>
      <c r="J24" s="7">
        <v>51.896026879286744</v>
      </c>
      <c r="K24" s="7">
        <v>0</v>
      </c>
    </row>
    <row r="25" spans="1:11" ht="12" customHeight="1" x14ac:dyDescent="0.25">
      <c r="A25" s="14">
        <f t="shared" si="0"/>
        <v>41140.375</v>
      </c>
      <c r="B25" s="12">
        <v>92.671432495117188</v>
      </c>
      <c r="C25" s="8">
        <v>0</v>
      </c>
      <c r="D25" s="8">
        <v>8.1208996474742889E-2</v>
      </c>
      <c r="E25" s="10">
        <f t="shared" si="1"/>
        <v>8.1208996474742889E-2</v>
      </c>
      <c r="F25" s="8">
        <v>6.3089070320129395</v>
      </c>
      <c r="G25" s="8">
        <v>198.02086486816404</v>
      </c>
      <c r="H25" s="8">
        <v>1.1037839011547068</v>
      </c>
      <c r="I25" s="8">
        <v>39.999276398587895</v>
      </c>
      <c r="J25" s="7">
        <v>51.909612384991284</v>
      </c>
      <c r="K25" s="7">
        <v>0</v>
      </c>
    </row>
    <row r="26" spans="1:11" ht="12" customHeight="1" x14ac:dyDescent="0.25">
      <c r="A26" s="14">
        <f t="shared" si="0"/>
        <v>41141.375</v>
      </c>
      <c r="B26" s="12">
        <v>92.678245544433594</v>
      </c>
      <c r="C26" s="8">
        <v>0</v>
      </c>
      <c r="D26" s="8">
        <v>7.8341998159885406E-2</v>
      </c>
      <c r="E26" s="10">
        <f t="shared" si="1"/>
        <v>7.8341998159885406E-2</v>
      </c>
      <c r="F26" s="8">
        <v>6.3086800575256348</v>
      </c>
      <c r="G26" s="8">
        <v>198.0346740722656</v>
      </c>
      <c r="H26" s="8">
        <v>1.1037839011547068</v>
      </c>
      <c r="I26" s="8">
        <v>39.999071729101217</v>
      </c>
      <c r="J26" s="7">
        <v>51.909271269180159</v>
      </c>
      <c r="K26" s="7">
        <v>0</v>
      </c>
    </row>
    <row r="27" spans="1:11" ht="12" customHeight="1" x14ac:dyDescent="0.25">
      <c r="A27" s="14">
        <f t="shared" si="0"/>
        <v>41142.375</v>
      </c>
      <c r="B27" s="12">
        <v>92.601051330566406</v>
      </c>
      <c r="C27" s="8">
        <v>0</v>
      </c>
      <c r="D27" s="8">
        <v>8.7829001247882843E-2</v>
      </c>
      <c r="E27" s="10">
        <f t="shared" si="1"/>
        <v>8.7829001247882843E-2</v>
      </c>
      <c r="F27" s="8">
        <v>6.2819352149963379</v>
      </c>
      <c r="G27" s="8">
        <v>185.66823078373119</v>
      </c>
      <c r="H27" s="8">
        <v>1.6266289642803331</v>
      </c>
      <c r="I27" s="8">
        <v>39.692185752566957</v>
      </c>
      <c r="J27" s="7">
        <v>51.72382252140757</v>
      </c>
      <c r="K27" s="7">
        <v>0</v>
      </c>
    </row>
    <row r="28" spans="1:11" ht="12" customHeight="1" x14ac:dyDescent="0.25">
      <c r="A28" s="14">
        <f t="shared" si="0"/>
        <v>41143.375</v>
      </c>
      <c r="B28" s="12">
        <v>93.295878070043727</v>
      </c>
      <c r="C28" s="8">
        <v>0</v>
      </c>
      <c r="D28" s="8">
        <v>0.1467449963092804</v>
      </c>
      <c r="E28" s="10">
        <f t="shared" si="1"/>
        <v>0.1467449963092804</v>
      </c>
      <c r="F28" s="8">
        <v>6.2516279220581055</v>
      </c>
      <c r="G28" s="8">
        <v>184.49084320068357</v>
      </c>
      <c r="H28" s="8">
        <v>1.1618778575572508</v>
      </c>
      <c r="I28" s="8">
        <v>39.653107525244103</v>
      </c>
      <c r="J28" s="7">
        <v>51.695532650137991</v>
      </c>
      <c r="K28" s="7">
        <v>0</v>
      </c>
    </row>
    <row r="29" spans="1:11" ht="12" customHeight="1" x14ac:dyDescent="0.25">
      <c r="A29" s="14">
        <f t="shared" si="0"/>
        <v>41144.375</v>
      </c>
      <c r="B29" s="12">
        <v>93.234878540039063</v>
      </c>
      <c r="C29" s="8">
        <v>0</v>
      </c>
      <c r="D29" s="8">
        <v>0.15675999224185944</v>
      </c>
      <c r="E29" s="10">
        <f t="shared" si="1"/>
        <v>0.15675999224185944</v>
      </c>
      <c r="F29" s="8">
        <v>6.2160158157348633</v>
      </c>
      <c r="G29" s="8">
        <v>184.64034118652341</v>
      </c>
      <c r="H29" s="8">
        <v>1.6266289642803331</v>
      </c>
      <c r="I29" s="8">
        <v>39.644006555403195</v>
      </c>
      <c r="J29" s="7">
        <v>51.685744900464016</v>
      </c>
      <c r="K29" s="7">
        <v>0</v>
      </c>
    </row>
    <row r="30" spans="1:11" ht="12" customHeight="1" x14ac:dyDescent="0.25">
      <c r="A30" s="14">
        <f t="shared" si="0"/>
        <v>41145.375</v>
      </c>
      <c r="B30" s="12">
        <v>93.208259582519531</v>
      </c>
      <c r="C30" s="8">
        <v>0</v>
      </c>
      <c r="D30" s="8">
        <v>0.10472500324249268</v>
      </c>
      <c r="E30" s="10">
        <f t="shared" si="1"/>
        <v>0.10472500324249268</v>
      </c>
      <c r="F30" s="8">
        <v>6.2713608741760254</v>
      </c>
      <c r="G30" s="8">
        <v>184.9351867675781</v>
      </c>
      <c r="H30" s="8">
        <v>1.3942534109187921</v>
      </c>
      <c r="I30" s="8">
        <v>39.671081601685636</v>
      </c>
      <c r="J30" s="7">
        <v>51.709795839253978</v>
      </c>
      <c r="K30" s="7">
        <v>2.6399414717058409E-2</v>
      </c>
    </row>
    <row r="31" spans="1:11" ht="12" customHeight="1" x14ac:dyDescent="0.25">
      <c r="A31" s="14">
        <f t="shared" si="0"/>
        <v>41146.375</v>
      </c>
      <c r="B31" s="12">
        <v>93.210548400878906</v>
      </c>
      <c r="C31" s="8">
        <v>0</v>
      </c>
      <c r="D31" s="8">
        <v>0.10214000195264816</v>
      </c>
      <c r="E31" s="10">
        <f t="shared" si="1"/>
        <v>0.10214000195264816</v>
      </c>
      <c r="F31" s="8">
        <v>6.2792949676513672</v>
      </c>
      <c r="G31" s="8">
        <v>184.89153900146482</v>
      </c>
      <c r="H31" s="8">
        <v>1.4523472765717911</v>
      </c>
      <c r="I31" s="8">
        <v>39.672360101624186</v>
      </c>
      <c r="J31" s="7">
        <v>51.713652722025131</v>
      </c>
      <c r="K31" s="7">
        <v>2.6399414717058409E-2</v>
      </c>
    </row>
    <row r="32" spans="1:11" ht="12" customHeight="1" x14ac:dyDescent="0.25">
      <c r="A32" s="14">
        <f t="shared" si="0"/>
        <v>41147.375</v>
      </c>
      <c r="B32" s="12">
        <v>93.178085327148437</v>
      </c>
      <c r="C32" s="8">
        <v>0</v>
      </c>
      <c r="D32" s="8">
        <v>0.10061399638652802</v>
      </c>
      <c r="E32" s="10">
        <f t="shared" si="1"/>
        <v>0.10061399638652802</v>
      </c>
      <c r="F32" s="8">
        <v>6.2844128608703613</v>
      </c>
      <c r="G32" s="8">
        <v>184.9107955932617</v>
      </c>
      <c r="H32" s="8">
        <v>1.4523472765717911</v>
      </c>
      <c r="I32" s="8">
        <v>39.674525049972146</v>
      </c>
      <c r="J32" s="7">
        <v>51.716695475060391</v>
      </c>
      <c r="K32" s="7">
        <v>2.6399414717058409E-2</v>
      </c>
    </row>
    <row r="33" spans="1:11" ht="12" customHeight="1" x14ac:dyDescent="0.25">
      <c r="A33" s="14">
        <f t="shared" si="0"/>
        <v>41148.375</v>
      </c>
      <c r="B33" s="12">
        <v>93.173675537109375</v>
      </c>
      <c r="C33" s="8">
        <v>0</v>
      </c>
      <c r="D33" s="8">
        <v>9.8347999155521393E-2</v>
      </c>
      <c r="E33" s="10">
        <f t="shared" si="1"/>
        <v>9.8347999155521393E-2</v>
      </c>
      <c r="F33" s="8">
        <v>6.2990880012512207</v>
      </c>
      <c r="G33" s="8">
        <v>185.00522055566546</v>
      </c>
      <c r="H33" s="8">
        <v>1.5685350986273341</v>
      </c>
      <c r="I33" s="8">
        <v>39.682003078596907</v>
      </c>
      <c r="J33" s="7">
        <v>51.723386757745438</v>
      </c>
      <c r="K33" s="7">
        <v>2.6399414717058409E-2</v>
      </c>
    </row>
    <row r="34" spans="1:11" ht="12" customHeight="1" x14ac:dyDescent="0.25">
      <c r="A34" s="14">
        <f t="shared" si="0"/>
        <v>41149.375</v>
      </c>
      <c r="B34" s="12">
        <v>92.9293212890625</v>
      </c>
      <c r="C34" s="8">
        <v>0</v>
      </c>
      <c r="D34" s="8">
        <v>9.759800136089325E-2</v>
      </c>
      <c r="E34" s="10">
        <f t="shared" si="1"/>
        <v>9.759800136089325E-2</v>
      </c>
      <c r="F34" s="8">
        <v>6.2620410919189453</v>
      </c>
      <c r="G34" s="8">
        <v>184.97259368896482</v>
      </c>
      <c r="H34" s="8">
        <v>0.98759616984870868</v>
      </c>
      <c r="I34" s="8">
        <v>39.672510192581079</v>
      </c>
      <c r="J34" s="7">
        <v>51.715581163410704</v>
      </c>
      <c r="K34" s="7">
        <v>2.6399414717058409E-2</v>
      </c>
    </row>
    <row r="35" spans="1:11" ht="12" customHeight="1" x14ac:dyDescent="0.25">
      <c r="A35" s="14">
        <f t="shared" si="0"/>
        <v>41150.375</v>
      </c>
      <c r="B35" s="12">
        <v>93.150123596191406</v>
      </c>
      <c r="C35" s="8">
        <v>0</v>
      </c>
      <c r="D35" s="8">
        <v>9.7428001463413239E-2</v>
      </c>
      <c r="E35" s="10">
        <f t="shared" si="1"/>
        <v>9.7428001463413239E-2</v>
      </c>
      <c r="F35" s="8">
        <v>6.2771048545837402</v>
      </c>
      <c r="G35" s="8">
        <v>185.05416717529295</v>
      </c>
      <c r="H35" s="8">
        <v>1.7428166955863313</v>
      </c>
      <c r="I35" s="8">
        <v>39.67672183579581</v>
      </c>
      <c r="J35" s="7">
        <v>51.718128161467135</v>
      </c>
      <c r="K35" s="7">
        <v>2.6399414717058409E-2</v>
      </c>
    </row>
    <row r="36" spans="1:11" ht="12" customHeight="1" x14ac:dyDescent="0.25">
      <c r="A36" s="14">
        <f t="shared" si="0"/>
        <v>41151.375</v>
      </c>
      <c r="B36" s="12">
        <v>93.17083740234375</v>
      </c>
      <c r="C36" s="8">
        <v>0</v>
      </c>
      <c r="D36" s="8">
        <v>9.1158002614974976E-2</v>
      </c>
      <c r="E36" s="10">
        <f t="shared" si="1"/>
        <v>9.1158002614974976E-2</v>
      </c>
      <c r="F36" s="8">
        <v>6.2807750701904297</v>
      </c>
      <c r="G36" s="8">
        <v>185.08517303466795</v>
      </c>
      <c r="H36" s="8">
        <v>1.5685350986273341</v>
      </c>
      <c r="I36" s="8">
        <v>39.678468348748787</v>
      </c>
      <c r="J36" s="7">
        <v>51.719897415474186</v>
      </c>
      <c r="K36" s="7">
        <v>2.6399414717058409E-2</v>
      </c>
    </row>
    <row r="37" spans="1:11" ht="12" customHeight="1" thickBot="1" x14ac:dyDescent="0.3">
      <c r="A37" s="14">
        <f t="shared" si="0"/>
        <v>41152.375</v>
      </c>
      <c r="B37" s="13">
        <v>93.124870300292969</v>
      </c>
      <c r="C37" s="9">
        <v>0</v>
      </c>
      <c r="D37" s="9">
        <v>8.7952002882957458E-2</v>
      </c>
      <c r="E37" s="10">
        <f t="shared" si="1"/>
        <v>8.7952002882957458E-2</v>
      </c>
      <c r="F37" s="9">
        <v>6.3222599029541016</v>
      </c>
      <c r="G37" s="9">
        <v>185.16471710205076</v>
      </c>
      <c r="H37" s="9">
        <v>1.3361595452657928</v>
      </c>
      <c r="I37" s="9">
        <v>39.692513223745642</v>
      </c>
      <c r="J37" s="46">
        <v>51.73300081083233</v>
      </c>
      <c r="K37" s="46">
        <v>2.6399414717058409E-2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90.14581298828125</v>
      </c>
      <c r="C39" s="35">
        <f t="shared" ref="C39:K39" si="2">MIN(C7:C36)</f>
        <v>0</v>
      </c>
      <c r="D39" s="35">
        <f t="shared" si="2"/>
        <v>2.4004999548196793E-2</v>
      </c>
      <c r="E39" s="35">
        <f t="shared" si="2"/>
        <v>2.4004999548196793E-2</v>
      </c>
      <c r="F39" s="35">
        <f t="shared" si="2"/>
        <v>5.9199972152709961</v>
      </c>
      <c r="G39" s="35">
        <f t="shared" si="2"/>
        <v>184.49084320068357</v>
      </c>
      <c r="H39" s="35">
        <f t="shared" si="2"/>
        <v>0.87140834779316567</v>
      </c>
      <c r="I39" s="35">
        <f t="shared" si="2"/>
        <v>39.644006555403195</v>
      </c>
      <c r="J39" s="35">
        <f t="shared" si="2"/>
        <v>51.685744900464016</v>
      </c>
      <c r="K39" s="35">
        <f t="shared" si="2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tabSelected="1" view="pageBreakPreview" topLeftCell="A7" zoomScale="60" zoomScaleNormal="100" workbookViewId="0">
      <selection activeCell="B37" sqref="B37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/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/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41122.375</v>
      </c>
      <c r="B7" s="11">
        <v>92.091752833180593</v>
      </c>
      <c r="C7" s="10">
        <v>0</v>
      </c>
      <c r="D7" s="10">
        <v>5.8838960854535174E-2</v>
      </c>
      <c r="E7" s="10">
        <f>SUM(C7:D7)</f>
        <v>5.8838960854535174E-2</v>
      </c>
      <c r="F7" s="10">
        <v>6.0012211294341311</v>
      </c>
      <c r="G7" s="10">
        <v>221.3279131106728</v>
      </c>
      <c r="H7" s="10">
        <v>4.2807826231730557</v>
      </c>
      <c r="I7" s="10">
        <v>40.643863981675757</v>
      </c>
      <c r="J7" s="10">
        <v>52.285168273789886</v>
      </c>
      <c r="K7" s="10">
        <v>2.6092901064250686E-2</v>
      </c>
      <c r="L7" s="39"/>
      <c r="M7" s="30" t="s">
        <v>27</v>
      </c>
      <c r="N7" s="30" t="s">
        <v>28</v>
      </c>
    </row>
    <row r="8" spans="1:17" ht="12" customHeight="1" x14ac:dyDescent="0.25">
      <c r="A8" s="14">
        <f t="shared" ref="A8:A37" si="0">A7+1</f>
        <v>41123.375</v>
      </c>
      <c r="B8" s="12">
        <v>92.055367685820414</v>
      </c>
      <c r="C8" s="8">
        <v>0</v>
      </c>
      <c r="D8" s="7">
        <v>4.4038730707392261E-2</v>
      </c>
      <c r="E8" s="8">
        <f>SUM(C8:D8)</f>
        <v>4.4038730707392261E-2</v>
      </c>
      <c r="F8" s="8">
        <v>6.1229075123770018</v>
      </c>
      <c r="G8" s="8">
        <v>220.3427815271931</v>
      </c>
      <c r="H8" s="8">
        <v>4.3997649107409664</v>
      </c>
      <c r="I8" s="8">
        <v>40.63998186100077</v>
      </c>
      <c r="J8" s="7">
        <v>52.290264875648603</v>
      </c>
      <c r="K8" s="7">
        <v>3.2675403543857895E-2</v>
      </c>
      <c r="L8" s="40"/>
      <c r="M8" s="36"/>
      <c r="N8" s="36"/>
    </row>
    <row r="9" spans="1:17" ht="12" customHeight="1" x14ac:dyDescent="0.25">
      <c r="A9" s="14">
        <f t="shared" si="0"/>
        <v>41124.375</v>
      </c>
      <c r="B9" s="12">
        <v>92.134386501215857</v>
      </c>
      <c r="C9" s="8">
        <v>0</v>
      </c>
      <c r="D9" s="7">
        <v>5.3168552382436944E-2</v>
      </c>
      <c r="E9" s="8">
        <f t="shared" ref="E9:E37" si="1">SUM(C9:D9)</f>
        <v>5.3168552382436944E-2</v>
      </c>
      <c r="F9" s="8">
        <v>6.0576289701445125</v>
      </c>
      <c r="G9" s="8">
        <v>219.78163147717243</v>
      </c>
      <c r="H9" s="8">
        <v>4.434456574750623</v>
      </c>
      <c r="I9" s="8">
        <v>40.603379747999284</v>
      </c>
      <c r="J9" s="7">
        <v>52.266112509595331</v>
      </c>
      <c r="K9" s="7">
        <v>0.1130107399972233</v>
      </c>
      <c r="L9" s="40"/>
      <c r="M9" s="36"/>
      <c r="N9" s="36"/>
    </row>
    <row r="10" spans="1:17" ht="12" customHeight="1" x14ac:dyDescent="0.25">
      <c r="A10" s="14">
        <f t="shared" si="0"/>
        <v>41125.375</v>
      </c>
      <c r="B10" s="12">
        <v>92.041920821937737</v>
      </c>
      <c r="C10" s="8">
        <v>0</v>
      </c>
      <c r="D10" s="7">
        <v>4.9672795195938306E-2</v>
      </c>
      <c r="E10" s="8">
        <f t="shared" si="1"/>
        <v>4.9672795195938306E-2</v>
      </c>
      <c r="F10" s="8">
        <v>6.086150879154224</v>
      </c>
      <c r="G10" s="8">
        <v>221.04619139995845</v>
      </c>
      <c r="H10" s="8">
        <v>4.3698702368172651</v>
      </c>
      <c r="I10" s="8">
        <v>40.655158207154173</v>
      </c>
      <c r="J10" s="7">
        <v>52.295809029952082</v>
      </c>
      <c r="K10" s="7">
        <v>0.1148241908898142</v>
      </c>
      <c r="L10" s="40"/>
      <c r="M10" s="36"/>
      <c r="N10" s="36"/>
    </row>
    <row r="11" spans="1:17" ht="12" customHeight="1" x14ac:dyDescent="0.25">
      <c r="A11" s="14">
        <f t="shared" si="0"/>
        <v>41126.375</v>
      </c>
      <c r="B11" s="12">
        <v>91.975940202525962</v>
      </c>
      <c r="C11" s="8">
        <v>0</v>
      </c>
      <c r="D11" s="7">
        <v>4.6362761213277856E-2</v>
      </c>
      <c r="E11" s="8">
        <f t="shared" si="1"/>
        <v>4.6362761213277856E-2</v>
      </c>
      <c r="F11" s="8">
        <v>6.0999124323004148</v>
      </c>
      <c r="G11" s="8">
        <v>222.0589295546188</v>
      </c>
      <c r="H11" s="8">
        <v>4.2152421097235493</v>
      </c>
      <c r="I11" s="8">
        <v>40.695145689548269</v>
      </c>
      <c r="J11" s="7">
        <v>52.318990881495019</v>
      </c>
      <c r="K11" s="7">
        <v>0.17629592224040358</v>
      </c>
      <c r="L11" s="40"/>
      <c r="M11" s="36"/>
      <c r="N11" s="36"/>
    </row>
    <row r="12" spans="1:17" ht="12" customHeight="1" x14ac:dyDescent="0.25">
      <c r="A12" s="14">
        <f t="shared" si="0"/>
        <v>41127.375</v>
      </c>
      <c r="B12" s="12">
        <v>91.836193313253673</v>
      </c>
      <c r="C12" s="8">
        <v>0</v>
      </c>
      <c r="D12" s="7">
        <v>5.2251546077349602E-2</v>
      </c>
      <c r="E12" s="8">
        <f t="shared" si="1"/>
        <v>5.2251546077349602E-2</v>
      </c>
      <c r="F12" s="8">
        <v>6.0186040583380427</v>
      </c>
      <c r="G12" s="8">
        <v>225.42846404266035</v>
      </c>
      <c r="H12" s="8">
        <v>3.9025726699540391</v>
      </c>
      <c r="I12" s="8">
        <v>40.804696762385575</v>
      </c>
      <c r="J12" s="7">
        <v>52.375266580456604</v>
      </c>
      <c r="K12" s="7">
        <v>0.6507276548937212</v>
      </c>
      <c r="L12" s="40"/>
      <c r="M12" s="36"/>
      <c r="N12" s="36"/>
    </row>
    <row r="13" spans="1:17" ht="12" customHeight="1" x14ac:dyDescent="0.25">
      <c r="A13" s="14">
        <f t="shared" si="0"/>
        <v>41128.375</v>
      </c>
      <c r="B13" s="12">
        <v>91.455084921443841</v>
      </c>
      <c r="C13" s="8">
        <v>0</v>
      </c>
      <c r="D13" s="8">
        <v>4.065388319099434E-2</v>
      </c>
      <c r="E13" s="8">
        <f t="shared" si="1"/>
        <v>4.065388319099434E-2</v>
      </c>
      <c r="F13" s="8">
        <v>6.0675109232720956</v>
      </c>
      <c r="G13" s="8">
        <v>231.09676561108921</v>
      </c>
      <c r="H13" s="8">
        <v>4.3330709093989732</v>
      </c>
      <c r="I13" s="8">
        <v>41.039126885723789</v>
      </c>
      <c r="J13" s="7">
        <v>52.507256756430436</v>
      </c>
      <c r="K13" s="7">
        <v>0.24571052289979903</v>
      </c>
      <c r="L13" s="40"/>
      <c r="M13" s="36"/>
      <c r="N13" s="36"/>
    </row>
    <row r="14" spans="1:17" ht="12" customHeight="1" x14ac:dyDescent="0.25">
      <c r="A14" s="14">
        <f t="shared" si="0"/>
        <v>41129.375</v>
      </c>
      <c r="B14" s="12">
        <v>91.39892695695373</v>
      </c>
      <c r="C14" s="8">
        <v>0</v>
      </c>
      <c r="D14" s="8">
        <v>3.5770361960650976E-2</v>
      </c>
      <c r="E14" s="8">
        <f t="shared" si="1"/>
        <v>3.5770361960650976E-2</v>
      </c>
      <c r="F14" s="8">
        <v>6.121924691261273</v>
      </c>
      <c r="G14" s="8">
        <v>231.28665291862086</v>
      </c>
      <c r="H14" s="8">
        <v>4.4055680973461042</v>
      </c>
      <c r="I14" s="8">
        <v>41.062594544261124</v>
      </c>
      <c r="J14" s="7">
        <v>52.522226720809456</v>
      </c>
      <c r="K14" s="7">
        <v>0.11826635643394418</v>
      </c>
      <c r="L14" s="40"/>
      <c r="M14" s="36"/>
      <c r="N14" s="36"/>
    </row>
    <row r="15" spans="1:17" ht="12" customHeight="1" x14ac:dyDescent="0.25">
      <c r="A15" s="14">
        <f t="shared" si="0"/>
        <v>41130.375</v>
      </c>
      <c r="B15" s="12">
        <v>91.155523629407568</v>
      </c>
      <c r="C15" s="8">
        <v>0</v>
      </c>
      <c r="D15" s="8">
        <v>2.4023985765439095E-2</v>
      </c>
      <c r="E15" s="8">
        <f t="shared" si="1"/>
        <v>2.4023985765439095E-2</v>
      </c>
      <c r="F15" s="8">
        <v>6.2518859223260517</v>
      </c>
      <c r="G15" s="8">
        <v>233.35759086474781</v>
      </c>
      <c r="H15" s="8">
        <v>3.7783347850435587</v>
      </c>
      <c r="I15" s="8">
        <v>41.180756904563729</v>
      </c>
      <c r="J15" s="7">
        <v>52.591554042869575</v>
      </c>
      <c r="K15" s="7">
        <v>1.4511995209895017</v>
      </c>
      <c r="L15" s="40"/>
      <c r="M15" s="36"/>
      <c r="N15" s="36"/>
    </row>
    <row r="16" spans="1:17" ht="12" customHeight="1" x14ac:dyDescent="0.25">
      <c r="A16" s="14">
        <f t="shared" si="0"/>
        <v>41131.375</v>
      </c>
      <c r="B16" s="12">
        <v>91.217549705017248</v>
      </c>
      <c r="C16" s="8">
        <v>0</v>
      </c>
      <c r="D16" s="8">
        <v>2.8153935192592409E-2</v>
      </c>
      <c r="E16" s="8">
        <f t="shared" si="1"/>
        <v>2.8153935192592409E-2</v>
      </c>
      <c r="F16" s="8">
        <v>6.1958776864557947</v>
      </c>
      <c r="G16" s="8">
        <v>233.11075209701133</v>
      </c>
      <c r="H16" s="8">
        <v>4.3072388634189664</v>
      </c>
      <c r="I16" s="8">
        <v>41.156847530537618</v>
      </c>
      <c r="J16" s="7">
        <v>52.576658770837426</v>
      </c>
      <c r="K16" s="7">
        <v>0.42288577128756133</v>
      </c>
      <c r="L16" s="40"/>
      <c r="M16" s="36"/>
      <c r="N16" s="36"/>
    </row>
    <row r="17" spans="1:14" ht="12" customHeight="1" x14ac:dyDescent="0.25">
      <c r="A17" s="14">
        <f t="shared" si="0"/>
        <v>41132.375</v>
      </c>
      <c r="B17" s="12">
        <v>91.439506493574314</v>
      </c>
      <c r="C17" s="8">
        <v>0</v>
      </c>
      <c r="D17" s="8">
        <v>4.5555334477830188E-2</v>
      </c>
      <c r="E17" s="8">
        <f t="shared" si="1"/>
        <v>4.5555334477830188E-2</v>
      </c>
      <c r="F17" s="8">
        <v>6.1703553963830924</v>
      </c>
      <c r="G17" s="8">
        <v>229.66088403862037</v>
      </c>
      <c r="H17" s="8">
        <v>4.533386447836727</v>
      </c>
      <c r="I17" s="8">
        <v>41.009079949969824</v>
      </c>
      <c r="J17" s="7">
        <v>52.488855868389116</v>
      </c>
      <c r="K17" s="7">
        <v>0.14567649711050662</v>
      </c>
      <c r="L17" s="40"/>
      <c r="M17" s="36"/>
      <c r="N17" s="36"/>
    </row>
    <row r="18" spans="1:14" ht="12" customHeight="1" x14ac:dyDescent="0.25">
      <c r="A18" s="14">
        <f t="shared" si="0"/>
        <v>41133.375</v>
      </c>
      <c r="B18" s="12">
        <v>92.750185186116838</v>
      </c>
      <c r="C18" s="8">
        <v>0</v>
      </c>
      <c r="D18" s="8">
        <v>0.16530160957392936</v>
      </c>
      <c r="E18" s="8">
        <f t="shared" si="1"/>
        <v>0.16530160957392936</v>
      </c>
      <c r="F18" s="8">
        <v>6.2042682917895551</v>
      </c>
      <c r="G18" s="8">
        <v>201.64506705137927</v>
      </c>
      <c r="H18" s="8">
        <v>4.1694203206300777</v>
      </c>
      <c r="I18" s="8">
        <v>40.055727122145974</v>
      </c>
      <c r="J18" s="7">
        <v>51.917057882803512</v>
      </c>
      <c r="K18" s="7">
        <v>0.10479286312066659</v>
      </c>
      <c r="L18" s="40"/>
      <c r="M18" s="36"/>
      <c r="N18" s="36"/>
    </row>
    <row r="19" spans="1:14" ht="12" customHeight="1" x14ac:dyDescent="0.25">
      <c r="A19" s="14">
        <f t="shared" si="0"/>
        <v>41134.375</v>
      </c>
      <c r="B19" s="12">
        <v>92.902115523321271</v>
      </c>
      <c r="C19" s="8">
        <v>0</v>
      </c>
      <c r="D19" s="8">
        <v>0.17625400123151336</v>
      </c>
      <c r="E19" s="8">
        <f t="shared" si="1"/>
        <v>0.17625400123151336</v>
      </c>
      <c r="F19" s="8">
        <v>6.2295458606378871</v>
      </c>
      <c r="G19" s="8">
        <v>197.21586278405346</v>
      </c>
      <c r="H19" s="8">
        <v>2.9991714469299406</v>
      </c>
      <c r="I19" s="8">
        <v>39.940467516751127</v>
      </c>
      <c r="J19" s="7">
        <v>51.849233464311155</v>
      </c>
      <c r="K19" s="7">
        <v>0.54382381051600692</v>
      </c>
      <c r="L19" s="40"/>
      <c r="M19" s="36"/>
      <c r="N19" s="36"/>
    </row>
    <row r="20" spans="1:14" ht="12" customHeight="1" x14ac:dyDescent="0.25">
      <c r="A20" s="14">
        <f t="shared" si="0"/>
        <v>41135.375</v>
      </c>
      <c r="B20" s="12">
        <v>92.847966468020843</v>
      </c>
      <c r="C20" s="8">
        <v>0</v>
      </c>
      <c r="D20" s="8">
        <v>0.15059967687009995</v>
      </c>
      <c r="E20" s="8">
        <f t="shared" si="1"/>
        <v>0.15059967687009995</v>
      </c>
      <c r="F20" s="8">
        <v>6.291363894353033</v>
      </c>
      <c r="G20" s="8">
        <v>197.89308860446906</v>
      </c>
      <c r="H20" s="8">
        <v>3.2971766360599903</v>
      </c>
      <c r="I20" s="8">
        <v>39.979146935946893</v>
      </c>
      <c r="J20" s="7">
        <v>51.882456703055681</v>
      </c>
      <c r="K20" s="7">
        <v>1.0101877154958117</v>
      </c>
      <c r="L20" s="40"/>
      <c r="M20" s="36"/>
      <c r="N20" s="36"/>
    </row>
    <row r="21" spans="1:14" ht="12" customHeight="1" x14ac:dyDescent="0.25">
      <c r="A21" s="14">
        <f t="shared" si="0"/>
        <v>41136.375</v>
      </c>
      <c r="B21" s="12">
        <v>92.80764966828707</v>
      </c>
      <c r="C21" s="8">
        <v>0</v>
      </c>
      <c r="D21" s="8">
        <v>0.12931364310976454</v>
      </c>
      <c r="E21" s="8">
        <f t="shared" si="1"/>
        <v>0.12931364310976454</v>
      </c>
      <c r="F21" s="8">
        <v>6.3465733759222553</v>
      </c>
      <c r="G21" s="8">
        <v>198.24821136016908</v>
      </c>
      <c r="H21" s="8">
        <v>4.3644635594588266</v>
      </c>
      <c r="I21" s="8">
        <v>40.007050665714026</v>
      </c>
      <c r="J21" s="7">
        <v>51.907707333301168</v>
      </c>
      <c r="K21" s="7">
        <v>0.18936604956321415</v>
      </c>
      <c r="L21" s="40"/>
      <c r="M21" s="36"/>
      <c r="N21" s="36"/>
    </row>
    <row r="22" spans="1:14" ht="12" customHeight="1" x14ac:dyDescent="0.25">
      <c r="A22" s="14">
        <f t="shared" si="0"/>
        <v>41137.375</v>
      </c>
      <c r="B22" s="12">
        <v>92.760003717087997</v>
      </c>
      <c r="C22" s="8">
        <v>0</v>
      </c>
      <c r="D22" s="8">
        <v>0.10782127670677855</v>
      </c>
      <c r="E22" s="8">
        <f t="shared" si="1"/>
        <v>0.10782127670677855</v>
      </c>
      <c r="F22" s="8">
        <v>6.4086900814193166</v>
      </c>
      <c r="G22" s="8">
        <v>198.64418313635764</v>
      </c>
      <c r="H22" s="8">
        <v>4.4118181635976459</v>
      </c>
      <c r="I22" s="8">
        <v>40.037329796641274</v>
      </c>
      <c r="J22" s="7">
        <v>51.934334878135715</v>
      </c>
      <c r="K22" s="7">
        <v>0.11872620202331495</v>
      </c>
      <c r="L22" s="40"/>
      <c r="M22" s="36"/>
      <c r="N22" s="36"/>
    </row>
    <row r="23" spans="1:14" ht="12" customHeight="1" x14ac:dyDescent="0.25">
      <c r="A23" s="14">
        <f t="shared" si="0"/>
        <v>41138.375</v>
      </c>
      <c r="B23" s="12">
        <v>92.829528141365159</v>
      </c>
      <c r="C23" s="8">
        <v>0</v>
      </c>
      <c r="D23" s="8">
        <v>0.1400969572256909</v>
      </c>
      <c r="E23" s="8">
        <f t="shared" si="1"/>
        <v>0.1400969572256909</v>
      </c>
      <c r="F23" s="8">
        <v>6.3172469251199423</v>
      </c>
      <c r="G23" s="8">
        <v>198.0632895177946</v>
      </c>
      <c r="H23" s="8">
        <v>3.264543338287937</v>
      </c>
      <c r="I23" s="8">
        <v>39.992441630088919</v>
      </c>
      <c r="J23" s="7">
        <v>51.89466421186124</v>
      </c>
      <c r="K23" s="7">
        <v>8.8066256022467537E-2</v>
      </c>
      <c r="L23" s="40"/>
      <c r="M23" s="36"/>
      <c r="N23" s="36"/>
    </row>
    <row r="24" spans="1:14" ht="12" customHeight="1" x14ac:dyDescent="0.25">
      <c r="A24" s="14">
        <f t="shared" si="0"/>
        <v>41139.375</v>
      </c>
      <c r="B24" s="12">
        <v>92.803720717517677</v>
      </c>
      <c r="C24" s="8">
        <v>0</v>
      </c>
      <c r="D24" s="8">
        <v>0.1313659387950844</v>
      </c>
      <c r="E24" s="8">
        <f t="shared" si="1"/>
        <v>0.1313659387950844</v>
      </c>
      <c r="F24" s="8">
        <v>6.3475141894532756</v>
      </c>
      <c r="G24" s="8">
        <v>198.28080409961927</v>
      </c>
      <c r="H24" s="8">
        <v>3.8379815021879251</v>
      </c>
      <c r="I24" s="8">
        <v>40.007044700853044</v>
      </c>
      <c r="J24" s="7">
        <v>51.906743009510315</v>
      </c>
      <c r="K24" s="7">
        <v>0.21147096057899242</v>
      </c>
      <c r="L24" s="40"/>
      <c r="M24" s="36"/>
      <c r="N24" s="36"/>
    </row>
    <row r="25" spans="1:14" ht="12" customHeight="1" x14ac:dyDescent="0.25">
      <c r="A25" s="14">
        <f t="shared" si="0"/>
        <v>41140.375</v>
      </c>
      <c r="B25" s="12">
        <v>92.753933676849073</v>
      </c>
      <c r="C25" s="8">
        <v>0</v>
      </c>
      <c r="D25" s="8">
        <v>0.10719696379852282</v>
      </c>
      <c r="E25" s="8">
        <f t="shared" si="1"/>
        <v>0.10719696379852282</v>
      </c>
      <c r="F25" s="8">
        <v>6.4137878820973873</v>
      </c>
      <c r="G25" s="8">
        <v>198.70283488687272</v>
      </c>
      <c r="H25" s="8">
        <v>3.7404854642536689</v>
      </c>
      <c r="I25" s="8">
        <v>40.040055222498303</v>
      </c>
      <c r="J25" s="7">
        <v>51.936243096040535</v>
      </c>
      <c r="K25" s="7">
        <v>0.42554630586038339</v>
      </c>
      <c r="L25" s="40"/>
      <c r="M25" s="36"/>
      <c r="N25" s="36"/>
    </row>
    <row r="26" spans="1:14" ht="12" customHeight="1" x14ac:dyDescent="0.25">
      <c r="A26" s="14">
        <f t="shared" si="0"/>
        <v>41141.375</v>
      </c>
      <c r="B26" s="12">
        <v>92.749679135297541</v>
      </c>
      <c r="C26" s="8">
        <v>0</v>
      </c>
      <c r="D26" s="8">
        <v>0.10587364121702722</v>
      </c>
      <c r="E26" s="8">
        <f t="shared" si="1"/>
        <v>0.10587364121702722</v>
      </c>
      <c r="F26" s="8">
        <v>6.41877436290196</v>
      </c>
      <c r="G26" s="8">
        <v>198.732227543308</v>
      </c>
      <c r="H26" s="8">
        <v>3.2882746227291615</v>
      </c>
      <c r="I26" s="8">
        <v>40.04235118960144</v>
      </c>
      <c r="J26" s="7">
        <v>51.937997247500682</v>
      </c>
      <c r="K26" s="7">
        <v>0.91439845845456713</v>
      </c>
      <c r="L26" s="40"/>
      <c r="M26" s="36"/>
      <c r="N26" s="36"/>
    </row>
    <row r="27" spans="1:14" ht="12" customHeight="1" x14ac:dyDescent="0.25">
      <c r="A27" s="14">
        <f t="shared" si="0"/>
        <v>41142.375</v>
      </c>
      <c r="B27" s="12">
        <v>92.987188721416089</v>
      </c>
      <c r="C27" s="8">
        <v>0</v>
      </c>
      <c r="D27" s="8">
        <v>0.14811338496206328</v>
      </c>
      <c r="E27" s="8">
        <f t="shared" si="1"/>
        <v>0.14811338496206328</v>
      </c>
      <c r="F27" s="8">
        <v>6.3409172171675685</v>
      </c>
      <c r="G27" s="8">
        <v>193.11004693166927</v>
      </c>
      <c r="H27" s="8">
        <v>3.8185729393664878</v>
      </c>
      <c r="I27" s="8">
        <v>39.877453746605802</v>
      </c>
      <c r="J27" s="7">
        <v>51.828261363233729</v>
      </c>
      <c r="K27" s="7">
        <v>0.12236426389003757</v>
      </c>
      <c r="L27" s="40"/>
      <c r="M27" s="36"/>
      <c r="N27" s="36"/>
    </row>
    <row r="28" spans="1:14" ht="12" customHeight="1" x14ac:dyDescent="0.25">
      <c r="A28" s="14">
        <f t="shared" si="0"/>
        <v>41143.375</v>
      </c>
      <c r="B28" s="12">
        <v>93.295928844200205</v>
      </c>
      <c r="C28" s="8">
        <v>0</v>
      </c>
      <c r="D28" s="8">
        <v>0.19829257911699519</v>
      </c>
      <c r="E28" s="8">
        <f t="shared" si="1"/>
        <v>0.19829257911699519</v>
      </c>
      <c r="F28" s="8">
        <v>6.2811554639471501</v>
      </c>
      <c r="G28" s="8">
        <v>184.85852655094027</v>
      </c>
      <c r="H28" s="8">
        <v>3.9372871894850747</v>
      </c>
      <c r="I28" s="8">
        <v>39.653998537792972</v>
      </c>
      <c r="J28" s="7">
        <v>51.682632446859969</v>
      </c>
      <c r="K28" s="7">
        <v>1.4019818384860949E-2</v>
      </c>
      <c r="L28" s="40"/>
      <c r="M28" s="36"/>
      <c r="N28" s="36"/>
    </row>
    <row r="29" spans="1:14" ht="12" customHeight="1" x14ac:dyDescent="0.25">
      <c r="A29" s="14">
        <f t="shared" si="0"/>
        <v>41144.375</v>
      </c>
      <c r="B29" s="12">
        <v>93.304145240270486</v>
      </c>
      <c r="C29" s="8">
        <v>0</v>
      </c>
      <c r="D29" s="8">
        <v>0.20221396553661197</v>
      </c>
      <c r="E29" s="8">
        <f t="shared" si="1"/>
        <v>0.20221396553661197</v>
      </c>
      <c r="F29" s="8">
        <v>6.2643905688567596</v>
      </c>
      <c r="G29" s="8">
        <v>184.90996160897959</v>
      </c>
      <c r="H29" s="8">
        <v>3.6896205163492426</v>
      </c>
      <c r="I29" s="8">
        <v>39.650609687776445</v>
      </c>
      <c r="J29" s="7">
        <v>51.678904096091777</v>
      </c>
      <c r="K29" s="7">
        <v>0.38824222069915293</v>
      </c>
      <c r="L29" s="40"/>
      <c r="M29" s="36"/>
      <c r="N29" s="36"/>
    </row>
    <row r="30" spans="1:14" ht="12" customHeight="1" x14ac:dyDescent="0.25">
      <c r="A30" s="14">
        <f t="shared" si="0"/>
        <v>41145.375</v>
      </c>
      <c r="B30" s="12">
        <v>93.251702632452307</v>
      </c>
      <c r="C30" s="8">
        <v>0</v>
      </c>
      <c r="D30" s="8">
        <v>0.16249826572167661</v>
      </c>
      <c r="E30" s="8">
        <f t="shared" si="1"/>
        <v>0.16249826572167661</v>
      </c>
      <c r="F30" s="8">
        <v>6.3523077692469503</v>
      </c>
      <c r="G30" s="8">
        <v>185.40555977297936</v>
      </c>
      <c r="H30" s="8">
        <v>4.1782215102242066</v>
      </c>
      <c r="I30" s="8">
        <v>39.69346031660038</v>
      </c>
      <c r="J30" s="7">
        <v>51.721117971579993</v>
      </c>
      <c r="K30" s="7">
        <v>7.7195778969658999E-2</v>
      </c>
      <c r="L30" s="40"/>
      <c r="M30" s="36"/>
      <c r="N30" s="36"/>
    </row>
    <row r="31" spans="1:14" ht="12" customHeight="1" x14ac:dyDescent="0.25">
      <c r="A31" s="14">
        <f t="shared" si="0"/>
        <v>41146.375</v>
      </c>
      <c r="B31" s="12">
        <v>93.244660559677669</v>
      </c>
      <c r="C31" s="8">
        <v>0</v>
      </c>
      <c r="D31" s="8">
        <v>0.15489549001880321</v>
      </c>
      <c r="E31" s="8">
        <f t="shared" si="1"/>
        <v>0.15489549001880321</v>
      </c>
      <c r="F31" s="8">
        <v>6.3719028225659757</v>
      </c>
      <c r="G31" s="8">
        <v>185.35848908477323</v>
      </c>
      <c r="H31" s="8">
        <v>3.9791804084023816</v>
      </c>
      <c r="I31" s="8">
        <v>39.698814188865647</v>
      </c>
      <c r="J31" s="7">
        <v>51.727634682859808</v>
      </c>
      <c r="K31" s="7">
        <v>1.6238679097088664E-3</v>
      </c>
      <c r="L31" s="40"/>
      <c r="M31" s="36"/>
      <c r="N31" s="36"/>
    </row>
    <row r="32" spans="1:14" ht="12" customHeight="1" x14ac:dyDescent="0.25">
      <c r="A32" s="14">
        <f t="shared" si="0"/>
        <v>41147.375</v>
      </c>
      <c r="B32" s="12">
        <v>93.229818276158639</v>
      </c>
      <c r="C32" s="8">
        <v>0</v>
      </c>
      <c r="D32" s="8">
        <v>0.14531833035573166</v>
      </c>
      <c r="E32" s="8">
        <f t="shared" si="1"/>
        <v>0.14531833035573166</v>
      </c>
      <c r="F32" s="8">
        <v>6.3956432029715398</v>
      </c>
      <c r="G32" s="8">
        <v>185.47825446713497</v>
      </c>
      <c r="H32" s="8">
        <v>4.2089688057434929</v>
      </c>
      <c r="I32" s="8">
        <v>39.709706755067081</v>
      </c>
      <c r="J32" s="7">
        <v>51.738140016418306</v>
      </c>
      <c r="K32" s="7">
        <v>3.0669357650123682E-2</v>
      </c>
      <c r="L32" s="40"/>
      <c r="M32" s="36"/>
      <c r="N32" s="36"/>
    </row>
    <row r="33" spans="1:14" ht="12" customHeight="1" x14ac:dyDescent="0.25">
      <c r="A33" s="14">
        <f t="shared" si="0"/>
        <v>41148.375</v>
      </c>
      <c r="B33" s="12">
        <v>93.209063301800398</v>
      </c>
      <c r="C33" s="8">
        <v>0</v>
      </c>
      <c r="D33" s="8">
        <v>0.13581072447870182</v>
      </c>
      <c r="E33" s="8">
        <f t="shared" si="1"/>
        <v>0.13581072447870182</v>
      </c>
      <c r="F33" s="8">
        <v>6.424862233673946</v>
      </c>
      <c r="G33" s="8">
        <v>185.63199562305553</v>
      </c>
      <c r="H33" s="8">
        <v>4.4185885979693902</v>
      </c>
      <c r="I33" s="8">
        <v>39.722162992013203</v>
      </c>
      <c r="J33" s="7">
        <v>51.749475569058198</v>
      </c>
      <c r="K33" s="7">
        <v>9.6478182662718039E-4</v>
      </c>
      <c r="L33" s="40"/>
      <c r="M33" s="36"/>
      <c r="N33" s="36"/>
    </row>
    <row r="34" spans="1:14" ht="12" customHeight="1" x14ac:dyDescent="0.25">
      <c r="A34" s="14">
        <f t="shared" si="0"/>
        <v>41149.375</v>
      </c>
      <c r="B34" s="12">
        <v>93.23328295687341</v>
      </c>
      <c r="C34" s="8">
        <v>0</v>
      </c>
      <c r="D34" s="8">
        <v>0.14815696996531222</v>
      </c>
      <c r="E34" s="8">
        <f t="shared" si="1"/>
        <v>0.14815696996531222</v>
      </c>
      <c r="F34" s="8">
        <v>6.3839187526446297</v>
      </c>
      <c r="G34" s="8">
        <v>185.57331508646337</v>
      </c>
      <c r="H34" s="8">
        <v>4.2866186559854613</v>
      </c>
      <c r="I34" s="8">
        <v>39.708640799010965</v>
      </c>
      <c r="J34" s="7">
        <v>51.736205461052201</v>
      </c>
      <c r="K34" s="7">
        <v>4.5315065632351936E-2</v>
      </c>
      <c r="L34" s="40"/>
      <c r="M34" s="36"/>
      <c r="N34" s="36"/>
    </row>
    <row r="35" spans="1:14" ht="12" customHeight="1" x14ac:dyDescent="0.25">
      <c r="A35" s="14">
        <f t="shared" si="0"/>
        <v>41150.375</v>
      </c>
      <c r="B35" s="12">
        <v>93.229228992264311</v>
      </c>
      <c r="C35" s="8">
        <v>0</v>
      </c>
      <c r="D35" s="8">
        <v>0.14866843396439222</v>
      </c>
      <c r="E35" s="8">
        <f t="shared" si="1"/>
        <v>0.14866843396439222</v>
      </c>
      <c r="F35" s="8">
        <v>6.3880116669956823</v>
      </c>
      <c r="G35" s="8">
        <v>185.57483969021058</v>
      </c>
      <c r="H35" s="8">
        <v>4.9191630387610932</v>
      </c>
      <c r="I35" s="8">
        <v>39.709289588805127</v>
      </c>
      <c r="J35" s="7">
        <v>51.736200443919472</v>
      </c>
      <c r="K35" s="7">
        <v>7.8614181540226494E-2</v>
      </c>
      <c r="L35" s="40"/>
      <c r="M35" s="36"/>
      <c r="N35" s="36"/>
    </row>
    <row r="36" spans="1:14" ht="12" customHeight="1" x14ac:dyDescent="0.25">
      <c r="A36" s="14">
        <f t="shared" si="0"/>
        <v>41151.375</v>
      </c>
      <c r="B36" s="12">
        <v>93.170659519717262</v>
      </c>
      <c r="C36" s="8">
        <v>0</v>
      </c>
      <c r="D36" s="8">
        <v>0.11896388860751299</v>
      </c>
      <c r="E36" s="8">
        <f t="shared" si="1"/>
        <v>0.11896388860751299</v>
      </c>
      <c r="F36" s="8">
        <v>6.4749637657949632</v>
      </c>
      <c r="G36" s="8">
        <v>185.98211405046973</v>
      </c>
      <c r="H36" s="8">
        <v>4.7167777238120552</v>
      </c>
      <c r="I36" s="8">
        <v>39.746228304107397</v>
      </c>
      <c r="J36" s="7">
        <v>51.770616638877542</v>
      </c>
      <c r="K36" s="7">
        <v>2.5671829995642437E-2</v>
      </c>
      <c r="L36" s="40"/>
      <c r="M36" s="36"/>
      <c r="N36" s="36"/>
    </row>
    <row r="37" spans="1:14" ht="12" customHeight="1" thickBot="1" x14ac:dyDescent="0.3">
      <c r="A37" s="14">
        <f t="shared" si="0"/>
        <v>41152.375</v>
      </c>
      <c r="B37" s="26">
        <v>93.187382157912353</v>
      </c>
      <c r="C37" s="27">
        <v>0</v>
      </c>
      <c r="D37" s="27">
        <v>0.1289050790256224</v>
      </c>
      <c r="E37" s="8">
        <f t="shared" si="1"/>
        <v>0.1289050790256224</v>
      </c>
      <c r="F37" s="27">
        <v>6.4515734907734767</v>
      </c>
      <c r="G37" s="27">
        <v>185.79558783242558</v>
      </c>
      <c r="H37" s="27">
        <v>4.1306006642578845</v>
      </c>
      <c r="I37" s="27">
        <v>39.733757865488883</v>
      </c>
      <c r="J37" s="47">
        <v>51.75908522434095</v>
      </c>
      <c r="K37" s="47">
        <v>0.24764874693389324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91.155523629407568</v>
      </c>
      <c r="C40" s="31">
        <f>MIN(C7:C36)</f>
        <v>0</v>
      </c>
      <c r="D40" s="31">
        <f t="shared" ref="D40:K40" si="2">MIN(D7:D36)</f>
        <v>2.4023985765439095E-2</v>
      </c>
      <c r="E40" s="31">
        <f t="shared" si="2"/>
        <v>2.4023985765439095E-2</v>
      </c>
      <c r="F40" s="31">
        <f t="shared" si="2"/>
        <v>6.0012211294341311</v>
      </c>
      <c r="G40" s="31">
        <f t="shared" si="2"/>
        <v>184.85852655094027</v>
      </c>
      <c r="H40" s="31">
        <f t="shared" si="2"/>
        <v>2.9991714469299406</v>
      </c>
      <c r="I40" s="31">
        <f t="shared" si="2"/>
        <v>39.650609687776445</v>
      </c>
      <c r="J40" s="31">
        <f t="shared" si="2"/>
        <v>51.678904096091777</v>
      </c>
      <c r="K40" s="31">
        <f t="shared" si="2"/>
        <v>9.6478182662718039E-4</v>
      </c>
      <c r="L40" s="28"/>
    </row>
    <row r="41" spans="1:14" x14ac:dyDescent="0.25">
      <c r="A41" s="20" t="s">
        <v>18</v>
      </c>
      <c r="B41" s="32">
        <f>AVERAGE(B7:B37)</f>
        <v>92.559677306481888</v>
      </c>
      <c r="C41" s="32">
        <f t="shared" ref="C41:K41" si="3">AVERAGE(C7:C37)</f>
        <v>0</v>
      </c>
      <c r="D41" s="32">
        <f t="shared" si="3"/>
        <v>0.1091661828161378</v>
      </c>
      <c r="E41" s="32">
        <f t="shared" si="3"/>
        <v>0.1091661828161378</v>
      </c>
      <c r="F41" s="32">
        <f t="shared" si="3"/>
        <v>6.2677868199928994</v>
      </c>
      <c r="G41" s="32">
        <f t="shared" si="3"/>
        <v>203.98718762340292</v>
      </c>
      <c r="H41" s="32">
        <f t="shared" si="3"/>
        <v>4.084426559119219</v>
      </c>
      <c r="I41" s="32">
        <f t="shared" si="3"/>
        <v>40.209560310554672</v>
      </c>
      <c r="J41" s="32">
        <f t="shared" si="3"/>
        <v>52.026221808099535</v>
      </c>
      <c r="K41" s="32">
        <f t="shared" si="3"/>
        <v>0.26245400052962231</v>
      </c>
      <c r="L41" s="28"/>
    </row>
    <row r="42" spans="1:14" x14ac:dyDescent="0.25">
      <c r="A42" s="21" t="s">
        <v>19</v>
      </c>
      <c r="B42" s="33">
        <f>MAX(B7:B36)</f>
        <v>93.304145240270486</v>
      </c>
      <c r="C42" s="33">
        <f>MAX(C7:C36)</f>
        <v>0</v>
      </c>
      <c r="D42" s="33">
        <f t="shared" ref="D42:K42" si="4">MAX(D7:D36)</f>
        <v>0.20221396553661197</v>
      </c>
      <c r="E42" s="33">
        <f t="shared" si="4"/>
        <v>0.20221396553661197</v>
      </c>
      <c r="F42" s="33">
        <f t="shared" si="4"/>
        <v>6.4749637657949632</v>
      </c>
      <c r="G42" s="33">
        <f t="shared" si="4"/>
        <v>233.35759086474781</v>
      </c>
      <c r="H42" s="33">
        <f t="shared" si="4"/>
        <v>4.9191630387610932</v>
      </c>
      <c r="I42" s="33">
        <f t="shared" si="4"/>
        <v>41.180756904563729</v>
      </c>
      <c r="J42" s="33">
        <f t="shared" si="4"/>
        <v>52.591554042869575</v>
      </c>
      <c r="K42" s="33">
        <f t="shared" si="4"/>
        <v>1.4511995209895017</v>
      </c>
      <c r="L42" s="28"/>
    </row>
    <row r="43" spans="1:14" ht="15.75" thickBot="1" x14ac:dyDescent="0.3">
      <c r="A43" s="24" t="s">
        <v>25</v>
      </c>
      <c r="B43" s="34">
        <f>STDEV(B7:B37)</f>
        <v>0.69984335042566037</v>
      </c>
      <c r="C43" s="34">
        <f t="shared" ref="C43:K43" si="5">STDEV(C7:C37)</f>
        <v>0</v>
      </c>
      <c r="D43" s="34">
        <f t="shared" si="5"/>
        <v>5.4298634191304103E-2</v>
      </c>
      <c r="E43" s="34">
        <f t="shared" si="5"/>
        <v>5.4298634191304103E-2</v>
      </c>
      <c r="F43" s="34">
        <f t="shared" si="5"/>
        <v>0.14023727198506447</v>
      </c>
      <c r="G43" s="34">
        <f t="shared" si="5"/>
        <v>17.861914547097118</v>
      </c>
      <c r="H43" s="34">
        <f t="shared" si="5"/>
        <v>0.44393764549390785</v>
      </c>
      <c r="I43" s="34">
        <f t="shared" si="5"/>
        <v>0.52491614755412808</v>
      </c>
      <c r="J43" s="34">
        <f t="shared" si="5"/>
        <v>0.30806075477162376</v>
      </c>
      <c r="K43" s="34">
        <f t="shared" si="5"/>
        <v>0.33749857541480155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4" zoomScale="60" zoomScaleNormal="100" workbookViewId="0">
      <selection activeCell="K6" sqref="K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/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/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41122.375</v>
      </c>
      <c r="B7" s="11">
        <v>92.175636291503906</v>
      </c>
      <c r="C7" s="10">
        <v>0</v>
      </c>
      <c r="D7" s="10">
        <v>6.8363003432750702E-2</v>
      </c>
      <c r="E7" s="10">
        <f>SUM(C7:D7)</f>
        <v>6.8363003432750702E-2</v>
      </c>
      <c r="F7" s="10">
        <v>6.2035207748413086</v>
      </c>
      <c r="G7" s="10">
        <v>222.4985641479492</v>
      </c>
      <c r="H7" s="10">
        <v>6.5065158571213324</v>
      </c>
      <c r="I7" s="10">
        <v>40.724993464447074</v>
      </c>
      <c r="J7" s="10">
        <v>52.335711515198646</v>
      </c>
      <c r="K7" s="10">
        <v>0.7681622773798843</v>
      </c>
    </row>
    <row r="8" spans="1:13" ht="12" customHeight="1" x14ac:dyDescent="0.25">
      <c r="A8" s="14">
        <f t="shared" ref="A8:A37" si="0">A7+1</f>
        <v>41123.375</v>
      </c>
      <c r="B8" s="12">
        <v>92.224861145019531</v>
      </c>
      <c r="C8" s="8">
        <v>0</v>
      </c>
      <c r="D8" s="7">
        <v>6.3772000372409821E-2</v>
      </c>
      <c r="E8" s="10">
        <f t="shared" ref="E8:E37" si="1">SUM(C8:D8)</f>
        <v>6.3772000372409821E-2</v>
      </c>
      <c r="F8" s="8">
        <v>6.1877918243408203</v>
      </c>
      <c r="G8" s="8">
        <v>222.09641113281248</v>
      </c>
      <c r="H8" s="8">
        <v>6.5065158571213324</v>
      </c>
      <c r="I8" s="8">
        <v>40.686166360798026</v>
      </c>
      <c r="J8" s="7">
        <v>52.315088212764394</v>
      </c>
      <c r="K8" s="7">
        <v>0.83879791970622919</v>
      </c>
    </row>
    <row r="9" spans="1:13" ht="12" customHeight="1" x14ac:dyDescent="0.25">
      <c r="A9" s="14">
        <f t="shared" si="0"/>
        <v>41124.375</v>
      </c>
      <c r="B9" s="12">
        <v>92.269256591796875</v>
      </c>
      <c r="C9" s="8">
        <v>0</v>
      </c>
      <c r="D9" s="7">
        <v>6.9222003221511841E-2</v>
      </c>
      <c r="E9" s="10">
        <f t="shared" si="1"/>
        <v>6.9222003221511841E-2</v>
      </c>
      <c r="F9" s="8">
        <v>6.2011370658874512</v>
      </c>
      <c r="G9" s="8">
        <v>220.95405044555662</v>
      </c>
      <c r="H9" s="8">
        <v>6.6227035884273313</v>
      </c>
      <c r="I9" s="8">
        <v>40.679370361761372</v>
      </c>
      <c r="J9" s="7">
        <v>52.313884651497254</v>
      </c>
      <c r="K9" s="7">
        <v>1.121340403096998</v>
      </c>
    </row>
    <row r="10" spans="1:13" ht="12" customHeight="1" x14ac:dyDescent="0.25">
      <c r="A10" s="14">
        <f t="shared" si="0"/>
        <v>41125.375</v>
      </c>
      <c r="B10" s="12">
        <v>92.1939697265625</v>
      </c>
      <c r="C10" s="8">
        <v>0</v>
      </c>
      <c r="D10" s="7">
        <v>6.4345002174377441E-2</v>
      </c>
      <c r="E10" s="10">
        <f t="shared" si="1"/>
        <v>6.4345002174377441E-2</v>
      </c>
      <c r="F10" s="8">
        <v>6.2032327651977539</v>
      </c>
      <c r="G10" s="8">
        <v>222.40419712687853</v>
      </c>
      <c r="H10" s="8">
        <v>6.3903281258153344</v>
      </c>
      <c r="I10" s="8">
        <v>40.719285459874193</v>
      </c>
      <c r="J10" s="7">
        <v>52.335102054949431</v>
      </c>
      <c r="K10" s="7">
        <v>1.1125108726309205</v>
      </c>
    </row>
    <row r="11" spans="1:13" ht="12" customHeight="1" x14ac:dyDescent="0.25">
      <c r="A11" s="14">
        <f t="shared" si="0"/>
        <v>41126.375</v>
      </c>
      <c r="B11" s="12">
        <v>92.12127685546875</v>
      </c>
      <c r="C11" s="8">
        <v>0</v>
      </c>
      <c r="D11" s="7">
        <v>6.0888998210430145E-2</v>
      </c>
      <c r="E11" s="10">
        <f t="shared" si="1"/>
        <v>6.0888998210430145E-2</v>
      </c>
      <c r="F11" s="8">
        <v>6.1540918350219727</v>
      </c>
      <c r="G11" s="8">
        <v>222.55530776977537</v>
      </c>
      <c r="H11" s="8">
        <v>6.8550790510393274</v>
      </c>
      <c r="I11" s="8">
        <v>40.724452227360082</v>
      </c>
      <c r="J11" s="7">
        <v>52.337894656389871</v>
      </c>
      <c r="K11" s="7">
        <v>1.3950533560216893</v>
      </c>
    </row>
    <row r="12" spans="1:13" ht="12" customHeight="1" x14ac:dyDescent="0.25">
      <c r="A12" s="14">
        <f t="shared" si="0"/>
        <v>41127.375</v>
      </c>
      <c r="B12" s="12">
        <v>92.132438659667969</v>
      </c>
      <c r="C12" s="8">
        <v>0</v>
      </c>
      <c r="D12" s="7">
        <v>8.1515997648239136E-2</v>
      </c>
      <c r="E12" s="10">
        <f t="shared" si="1"/>
        <v>8.1515997648239136E-2</v>
      </c>
      <c r="F12" s="8">
        <v>6.120509147644043</v>
      </c>
      <c r="G12" s="8">
        <v>230.79288814809536</v>
      </c>
      <c r="H12" s="8">
        <v>7.0293610109965039</v>
      </c>
      <c r="I12" s="8">
        <v>41.015848274168071</v>
      </c>
      <c r="J12" s="7">
        <v>52.492040539091597</v>
      </c>
      <c r="K12" s="7">
        <v>2.4899054254642872</v>
      </c>
    </row>
    <row r="13" spans="1:13" ht="12" customHeight="1" x14ac:dyDescent="0.25">
      <c r="A13" s="14">
        <f t="shared" si="0"/>
        <v>41128.375</v>
      </c>
      <c r="B13" s="12">
        <v>91.5076904296875</v>
      </c>
      <c r="C13" s="8">
        <v>0</v>
      </c>
      <c r="D13" s="8">
        <v>4.7731999307870865E-2</v>
      </c>
      <c r="E13" s="10">
        <f t="shared" si="1"/>
        <v>4.7731999307870865E-2</v>
      </c>
      <c r="F13" s="8">
        <v>6.1122879981994629</v>
      </c>
      <c r="G13" s="8">
        <v>231.40831222534177</v>
      </c>
      <c r="H13" s="8">
        <v>7.4360184335656774</v>
      </c>
      <c r="I13" s="8">
        <v>41.054402180937423</v>
      </c>
      <c r="J13" s="7">
        <v>52.516771239534719</v>
      </c>
      <c r="K13" s="7">
        <v>2.1808745225045074</v>
      </c>
    </row>
    <row r="14" spans="1:13" ht="12" customHeight="1" x14ac:dyDescent="0.25">
      <c r="A14" s="14">
        <f t="shared" si="0"/>
        <v>41129.375</v>
      </c>
      <c r="B14" s="12">
        <v>91.612091064453125</v>
      </c>
      <c r="C14" s="8">
        <v>0</v>
      </c>
      <c r="D14" s="8">
        <v>5.0147000700235367E-2</v>
      </c>
      <c r="E14" s="10">
        <f t="shared" si="1"/>
        <v>5.0147000700235367E-2</v>
      </c>
      <c r="F14" s="8">
        <v>7.095487117767334</v>
      </c>
      <c r="G14" s="8">
        <v>237.09118118286131</v>
      </c>
      <c r="H14" s="8">
        <v>6.9131732796905059</v>
      </c>
      <c r="I14" s="8">
        <v>41.51384879284069</v>
      </c>
      <c r="J14" s="7">
        <v>52.760550791010246</v>
      </c>
      <c r="K14" s="7">
        <v>1.1831465149572653</v>
      </c>
    </row>
    <row r="15" spans="1:13" ht="12" customHeight="1" x14ac:dyDescent="0.25">
      <c r="A15" s="14">
        <f t="shared" si="0"/>
        <v>41130.375</v>
      </c>
      <c r="B15" s="12">
        <v>91.38031005859375</v>
      </c>
      <c r="C15" s="8">
        <v>0</v>
      </c>
      <c r="D15" s="8">
        <v>3.3447001129388809E-2</v>
      </c>
      <c r="E15" s="10">
        <f t="shared" si="1"/>
        <v>3.3447001129388809E-2</v>
      </c>
      <c r="F15" s="8">
        <v>6.3150849342346191</v>
      </c>
      <c r="G15" s="8">
        <v>233.91813888549802</v>
      </c>
      <c r="H15" s="8">
        <v>6.2741403945093364</v>
      </c>
      <c r="I15" s="8">
        <v>41.217978582900464</v>
      </c>
      <c r="J15" s="7">
        <v>52.612279118439815</v>
      </c>
      <c r="K15" s="7">
        <v>3.7966642500566978</v>
      </c>
    </row>
    <row r="16" spans="1:13" ht="12" customHeight="1" x14ac:dyDescent="0.25">
      <c r="A16" s="14">
        <f t="shared" si="0"/>
        <v>41131.375</v>
      </c>
      <c r="B16" s="12">
        <v>91.356925964355469</v>
      </c>
      <c r="C16" s="8">
        <v>0</v>
      </c>
      <c r="D16" s="8">
        <v>3.6191999912261963E-2</v>
      </c>
      <c r="E16" s="10">
        <f t="shared" si="1"/>
        <v>3.6191999912261963E-2</v>
      </c>
      <c r="F16" s="8">
        <v>6.2881660461425781</v>
      </c>
      <c r="G16" s="8">
        <v>236.08703079223631</v>
      </c>
      <c r="H16" s="8">
        <v>7.5522061648716754</v>
      </c>
      <c r="I16" s="8">
        <v>41.214899444178684</v>
      </c>
      <c r="J16" s="7">
        <v>52.610596280438251</v>
      </c>
      <c r="K16" s="7">
        <v>0.90943356203257408</v>
      </c>
    </row>
    <row r="17" spans="1:11" ht="12" customHeight="1" x14ac:dyDescent="0.25">
      <c r="A17" s="14">
        <f t="shared" si="0"/>
        <v>41132.375</v>
      </c>
      <c r="B17" s="12">
        <v>92.26286191347296</v>
      </c>
      <c r="C17" s="8">
        <v>0</v>
      </c>
      <c r="D17" s="8">
        <v>0.11339098190652636</v>
      </c>
      <c r="E17" s="10">
        <f t="shared" si="1"/>
        <v>0.11339098190652636</v>
      </c>
      <c r="F17" s="8">
        <v>6.2363100051879883</v>
      </c>
      <c r="G17" s="8">
        <v>233.10322799682615</v>
      </c>
      <c r="H17" s="8">
        <v>7.9007693587896695</v>
      </c>
      <c r="I17" s="8">
        <v>41.166706602382476</v>
      </c>
      <c r="J17" s="7">
        <v>52.58308415321806</v>
      </c>
      <c r="K17" s="7">
        <v>1.1125108726309205</v>
      </c>
    </row>
    <row r="18" spans="1:11" ht="12" customHeight="1" x14ac:dyDescent="0.25">
      <c r="A18" s="14">
        <f t="shared" si="0"/>
        <v>41133.375</v>
      </c>
      <c r="B18" s="12">
        <v>92.957527160644531</v>
      </c>
      <c r="C18" s="8">
        <v>0</v>
      </c>
      <c r="D18" s="8">
        <v>0.20293499529361725</v>
      </c>
      <c r="E18" s="10">
        <f t="shared" si="1"/>
        <v>0.20293499529361725</v>
      </c>
      <c r="F18" s="8">
        <v>6.2481679916381836</v>
      </c>
      <c r="G18" s="8">
        <v>237.09282913208006</v>
      </c>
      <c r="H18" s="8">
        <v>6.4484216284701539</v>
      </c>
      <c r="I18" s="8">
        <v>40.418469997049755</v>
      </c>
      <c r="J18" s="7">
        <v>52.138370846174205</v>
      </c>
      <c r="K18" s="7">
        <v>0.90943356203257408</v>
      </c>
    </row>
    <row r="19" spans="1:11" ht="12" customHeight="1" x14ac:dyDescent="0.25">
      <c r="A19" s="14">
        <f t="shared" si="0"/>
        <v>41134.375</v>
      </c>
      <c r="B19" s="12">
        <v>92.957557678222656</v>
      </c>
      <c r="C19" s="8">
        <v>0</v>
      </c>
      <c r="D19" s="8">
        <v>0.2004610002040863</v>
      </c>
      <c r="E19" s="10">
        <f t="shared" si="1"/>
        <v>0.2004610002040863</v>
      </c>
      <c r="F19" s="8">
        <v>6.4957971572875977</v>
      </c>
      <c r="G19" s="8">
        <v>237.01724472045896</v>
      </c>
      <c r="H19" s="8">
        <v>4.3570417389658287</v>
      </c>
      <c r="I19" s="8">
        <v>40.094474999157569</v>
      </c>
      <c r="J19" s="7">
        <v>51.937297344222458</v>
      </c>
      <c r="K19" s="7">
        <v>0.80348014150036218</v>
      </c>
    </row>
    <row r="20" spans="1:11" ht="12" customHeight="1" x14ac:dyDescent="0.25">
      <c r="A20" s="14">
        <f t="shared" si="0"/>
        <v>41135.375</v>
      </c>
      <c r="B20" s="12">
        <v>92.899314880371094</v>
      </c>
      <c r="C20" s="8">
        <v>0</v>
      </c>
      <c r="D20" s="8">
        <v>0.1758980005979538</v>
      </c>
      <c r="E20" s="10">
        <f t="shared" si="1"/>
        <v>0.1758980005979538</v>
      </c>
      <c r="F20" s="8">
        <v>6.4024081230163574</v>
      </c>
      <c r="G20" s="8">
        <v>237.34386672973631</v>
      </c>
      <c r="H20" s="8">
        <v>5.5189197780221688</v>
      </c>
      <c r="I20" s="8">
        <v>40.033806415095704</v>
      </c>
      <c r="J20" s="7">
        <v>51.930788854546122</v>
      </c>
      <c r="K20" s="7">
        <v>2.9755250476241808</v>
      </c>
    </row>
    <row r="21" spans="1:11" ht="12" customHeight="1" x14ac:dyDescent="0.25">
      <c r="A21" s="14">
        <f t="shared" si="0"/>
        <v>41136.375</v>
      </c>
      <c r="B21" s="12">
        <v>92.856765747070313</v>
      </c>
      <c r="C21" s="8">
        <v>0</v>
      </c>
      <c r="D21" s="8">
        <v>0.15149000287055969</v>
      </c>
      <c r="E21" s="10">
        <f t="shared" si="1"/>
        <v>0.15149000287055969</v>
      </c>
      <c r="F21" s="8">
        <v>6.4171619415283203</v>
      </c>
      <c r="G21" s="8">
        <v>198.77342834472654</v>
      </c>
      <c r="H21" s="8">
        <v>6.3322338971641559</v>
      </c>
      <c r="I21" s="8">
        <v>40.040760629431908</v>
      </c>
      <c r="J21" s="7">
        <v>51.93493227459863</v>
      </c>
      <c r="K21" s="7">
        <v>1.2184642931631324</v>
      </c>
    </row>
    <row r="22" spans="1:11" ht="12" customHeight="1" x14ac:dyDescent="0.25">
      <c r="A22" s="14">
        <f t="shared" si="0"/>
        <v>41137.375</v>
      </c>
      <c r="B22" s="12">
        <v>92.764595031738281</v>
      </c>
      <c r="C22" s="8">
        <v>0</v>
      </c>
      <c r="D22" s="8">
        <v>0.10841800272464752</v>
      </c>
      <c r="E22" s="10">
        <f t="shared" si="1"/>
        <v>0.10841800272464752</v>
      </c>
      <c r="F22" s="8">
        <v>6.4146661758422852</v>
      </c>
      <c r="G22" s="8">
        <v>237.7409957885742</v>
      </c>
      <c r="H22" s="8">
        <v>7.0874545136513234</v>
      </c>
      <c r="I22" s="8">
        <v>40.040192103080017</v>
      </c>
      <c r="J22" s="7">
        <v>51.935887398869795</v>
      </c>
      <c r="K22" s="7">
        <v>1.1478287367513984</v>
      </c>
    </row>
    <row r="23" spans="1:11" ht="12" customHeight="1" x14ac:dyDescent="0.25">
      <c r="A23" s="14">
        <f t="shared" si="0"/>
        <v>41138.375</v>
      </c>
      <c r="B23" s="12">
        <v>92.854522705078125</v>
      </c>
      <c r="C23" s="8">
        <v>0</v>
      </c>
      <c r="D23" s="8">
        <v>0.20996199548244476</v>
      </c>
      <c r="E23" s="10">
        <f t="shared" si="1"/>
        <v>0.20996199548244476</v>
      </c>
      <c r="F23" s="8">
        <v>6.4217710494995117</v>
      </c>
      <c r="G23" s="8">
        <v>198.78965606689451</v>
      </c>
      <c r="H23" s="8">
        <v>5.2284500867589943</v>
      </c>
      <c r="I23" s="8">
        <v>40.042448015644283</v>
      </c>
      <c r="J23" s="7">
        <v>51.937638460033583</v>
      </c>
      <c r="K23" s="7">
        <v>1.0860225389765203</v>
      </c>
    </row>
    <row r="24" spans="1:11" ht="12" customHeight="1" x14ac:dyDescent="0.25">
      <c r="A24" s="14">
        <f t="shared" si="0"/>
        <v>41139.375</v>
      </c>
      <c r="B24" s="12">
        <v>92.834114074707031</v>
      </c>
      <c r="C24" s="8">
        <v>0</v>
      </c>
      <c r="D24" s="8">
        <v>0.16403600573539734</v>
      </c>
      <c r="E24" s="10">
        <f t="shared" si="1"/>
        <v>0.16403600573539734</v>
      </c>
      <c r="F24" s="8">
        <v>6.4492850303649902</v>
      </c>
      <c r="G24" s="8">
        <v>198.98191680908201</v>
      </c>
      <c r="H24" s="8">
        <v>5.5189197780221688</v>
      </c>
      <c r="I24" s="8">
        <v>40.057075061625468</v>
      </c>
      <c r="J24" s="7">
        <v>51.950173329039842</v>
      </c>
      <c r="K24" s="7">
        <v>1.2537821572836103</v>
      </c>
    </row>
    <row r="25" spans="1:11" ht="12" customHeight="1" x14ac:dyDescent="0.25">
      <c r="A25" s="14">
        <f t="shared" si="0"/>
        <v>41140.375</v>
      </c>
      <c r="B25" s="12">
        <v>92.842498779296875</v>
      </c>
      <c r="C25" s="8">
        <v>0</v>
      </c>
      <c r="D25" s="8">
        <v>0.14070600271224976</v>
      </c>
      <c r="E25" s="10">
        <f t="shared" si="1"/>
        <v>0.14070600271224976</v>
      </c>
      <c r="F25" s="8">
        <v>6.5153708457946777</v>
      </c>
      <c r="G25" s="8">
        <v>199.33553924560545</v>
      </c>
      <c r="H25" s="8">
        <v>5.4027320467161708</v>
      </c>
      <c r="I25" s="8">
        <v>40.081057777253193</v>
      </c>
      <c r="J25" s="7">
        <v>51.963977148863506</v>
      </c>
      <c r="K25" s="7">
        <v>1.7747197294785928</v>
      </c>
    </row>
    <row r="26" spans="1:11" ht="12" customHeight="1" x14ac:dyDescent="0.25">
      <c r="A26" s="14">
        <f t="shared" si="0"/>
        <v>41141.375</v>
      </c>
      <c r="B26" s="12">
        <v>92.833381652832031</v>
      </c>
      <c r="C26" s="8">
        <v>0</v>
      </c>
      <c r="D26" s="8">
        <v>0.14092899858951569</v>
      </c>
      <c r="E26" s="10">
        <f t="shared" si="1"/>
        <v>0.14092899858951569</v>
      </c>
      <c r="F26" s="8">
        <v>6.5080809593200684</v>
      </c>
      <c r="G26" s="8">
        <v>237.50174179077146</v>
      </c>
      <c r="H26" s="8">
        <v>5.6932013749811663</v>
      </c>
      <c r="I26" s="8">
        <v>40.079233944716357</v>
      </c>
      <c r="J26" s="7">
        <v>51.964968658821185</v>
      </c>
      <c r="K26" s="7">
        <v>3.0461609476943581</v>
      </c>
    </row>
    <row r="27" spans="1:11" ht="12" customHeight="1" x14ac:dyDescent="0.25">
      <c r="A27" s="14">
        <f t="shared" si="0"/>
        <v>41142.375</v>
      </c>
      <c r="B27" s="12">
        <v>93.259063720703125</v>
      </c>
      <c r="C27" s="8">
        <v>0</v>
      </c>
      <c r="D27" s="8">
        <v>0.18798600137233734</v>
      </c>
      <c r="E27" s="10">
        <f t="shared" si="1"/>
        <v>0.18798600137233734</v>
      </c>
      <c r="F27" s="8">
        <v>6.5277299880981445</v>
      </c>
      <c r="G27" s="8">
        <v>199.49626770019529</v>
      </c>
      <c r="H27" s="8">
        <v>6.7969855483845079</v>
      </c>
      <c r="I27" s="8">
        <v>40.074999560447552</v>
      </c>
      <c r="J27" s="7">
        <v>51.945993523300821</v>
      </c>
      <c r="K27" s="7">
        <v>2.4899054254642872</v>
      </c>
    </row>
    <row r="28" spans="1:11" ht="12" customHeight="1" x14ac:dyDescent="0.25">
      <c r="A28" s="14">
        <f t="shared" si="0"/>
        <v>41143.375</v>
      </c>
      <c r="B28" s="12">
        <v>93.317008972167969</v>
      </c>
      <c r="C28" s="8">
        <v>0</v>
      </c>
      <c r="D28" s="8">
        <v>0.20894099771976471</v>
      </c>
      <c r="E28" s="10">
        <f t="shared" si="1"/>
        <v>0.20894099771976471</v>
      </c>
      <c r="F28" s="8">
        <v>6.3161301612854004</v>
      </c>
      <c r="G28" s="8">
        <v>185.76278533935545</v>
      </c>
      <c r="H28" s="8">
        <v>6.7388913197333293</v>
      </c>
      <c r="I28" s="8">
        <v>39.683284904001923</v>
      </c>
      <c r="J28" s="7">
        <v>51.704233377427173</v>
      </c>
      <c r="K28" s="7">
        <v>0.63572052319327188</v>
      </c>
    </row>
    <row r="29" spans="1:11" ht="12" customHeight="1" x14ac:dyDescent="0.25">
      <c r="A29" s="14">
        <f t="shared" si="0"/>
        <v>41144.375</v>
      </c>
      <c r="B29" s="12">
        <v>93.33172607421875</v>
      </c>
      <c r="C29" s="8">
        <v>0</v>
      </c>
      <c r="D29" s="8">
        <v>0.22311699390411377</v>
      </c>
      <c r="E29" s="10">
        <f t="shared" si="1"/>
        <v>0.22311699390411377</v>
      </c>
      <c r="F29" s="8">
        <v>6.3367347717285156</v>
      </c>
      <c r="G29" s="8">
        <v>197.91368713378904</v>
      </c>
      <c r="H29" s="8">
        <v>6.1579526632033383</v>
      </c>
      <c r="I29" s="8">
        <v>39.671505037990961</v>
      </c>
      <c r="J29" s="7">
        <v>51.688250964623116</v>
      </c>
      <c r="K29" s="7">
        <v>2.0484328542325057</v>
      </c>
    </row>
    <row r="30" spans="1:11" ht="12" customHeight="1" x14ac:dyDescent="0.25">
      <c r="A30" s="14">
        <f t="shared" si="0"/>
        <v>41145.375</v>
      </c>
      <c r="B30" s="12">
        <v>93.321464538574219</v>
      </c>
      <c r="C30" s="8">
        <v>0</v>
      </c>
      <c r="D30" s="8">
        <v>0.19883599877357483</v>
      </c>
      <c r="E30" s="10">
        <f t="shared" si="1"/>
        <v>0.19883599877357483</v>
      </c>
      <c r="F30" s="8">
        <v>6.4547491073608398</v>
      </c>
      <c r="G30" s="8">
        <v>185.9800094604492</v>
      </c>
      <c r="H30" s="8">
        <v>6.1579526632033383</v>
      </c>
      <c r="I30" s="8">
        <v>39.739055065015982</v>
      </c>
      <c r="J30" s="7">
        <v>51.762896200519613</v>
      </c>
      <c r="K30" s="7">
        <v>1.8718437913739487</v>
      </c>
    </row>
    <row r="31" spans="1:11" ht="12" customHeight="1" x14ac:dyDescent="0.25">
      <c r="A31" s="14">
        <f t="shared" si="0"/>
        <v>41146.375</v>
      </c>
      <c r="B31" s="12">
        <v>93.313766479492188</v>
      </c>
      <c r="C31" s="8">
        <v>0</v>
      </c>
      <c r="D31" s="8">
        <v>0.1903810054063797</v>
      </c>
      <c r="E31" s="10">
        <f t="shared" si="1"/>
        <v>0.1903810054063797</v>
      </c>
      <c r="F31" s="8">
        <v>6.4621539115905762</v>
      </c>
      <c r="G31" s="8">
        <v>198.59821929931638</v>
      </c>
      <c r="H31" s="8">
        <v>6.1579526632033383</v>
      </c>
      <c r="I31" s="8">
        <v>39.738368285182915</v>
      </c>
      <c r="J31" s="7">
        <v>51.76418334418026</v>
      </c>
      <c r="K31" s="7">
        <v>0.28254246191211624</v>
      </c>
    </row>
    <row r="32" spans="1:11" ht="12" customHeight="1" x14ac:dyDescent="0.25">
      <c r="A32" s="14">
        <f t="shared" si="0"/>
        <v>41147.375</v>
      </c>
      <c r="B32" s="12">
        <v>93.311981201171875</v>
      </c>
      <c r="C32" s="8">
        <v>0</v>
      </c>
      <c r="D32" s="8">
        <v>0.18474400043487549</v>
      </c>
      <c r="E32" s="10">
        <f t="shared" si="1"/>
        <v>0.18474400043487549</v>
      </c>
      <c r="F32" s="8">
        <v>6.4934158325195313</v>
      </c>
      <c r="G32" s="8">
        <v>200.58287658691404</v>
      </c>
      <c r="H32" s="8">
        <v>6.9131732796905059</v>
      </c>
      <c r="I32" s="8">
        <v>39.749165737657826</v>
      </c>
      <c r="J32" s="7">
        <v>51.771192137046249</v>
      </c>
      <c r="K32" s="7">
        <v>1.0065574520987086</v>
      </c>
    </row>
    <row r="33" spans="1:11" ht="12" customHeight="1" x14ac:dyDescent="0.25">
      <c r="A33" s="14">
        <f t="shared" si="0"/>
        <v>41148.375</v>
      </c>
      <c r="B33" s="12">
        <v>93.301956176757813</v>
      </c>
      <c r="C33" s="8">
        <v>0</v>
      </c>
      <c r="D33" s="8">
        <v>0.17789199948310852</v>
      </c>
      <c r="E33" s="10">
        <f t="shared" si="1"/>
        <v>0.17789199948310852</v>
      </c>
      <c r="F33" s="8">
        <v>6.4782857894897461</v>
      </c>
      <c r="G33" s="8">
        <v>185.93115081787107</v>
      </c>
      <c r="H33" s="8">
        <v>7.6102996675264949</v>
      </c>
      <c r="I33" s="8">
        <v>39.745395270892161</v>
      </c>
      <c r="J33" s="7">
        <v>51.770546291110513</v>
      </c>
      <c r="K33" s="7">
        <v>0.28254246191211624</v>
      </c>
    </row>
    <row r="34" spans="1:11" ht="12" customHeight="1" x14ac:dyDescent="0.25">
      <c r="A34" s="14">
        <f t="shared" si="0"/>
        <v>41149.375</v>
      </c>
      <c r="B34" s="12">
        <v>93.315597534179688</v>
      </c>
      <c r="C34" s="8">
        <v>0</v>
      </c>
      <c r="D34" s="8">
        <v>0.18429499864578247</v>
      </c>
      <c r="E34" s="10">
        <f t="shared" si="1"/>
        <v>0.18429499864578247</v>
      </c>
      <c r="F34" s="8">
        <v>6.7306890487670898</v>
      </c>
      <c r="G34" s="8">
        <v>187.47909393310545</v>
      </c>
      <c r="H34" s="8">
        <v>7.3198307022596794</v>
      </c>
      <c r="I34" s="8">
        <v>39.829878286781593</v>
      </c>
      <c r="J34" s="7">
        <v>51.817024457429447</v>
      </c>
      <c r="K34" s="7">
        <v>0.7681622773798843</v>
      </c>
    </row>
    <row r="35" spans="1:11" ht="12" customHeight="1" x14ac:dyDescent="0.25">
      <c r="A35" s="14">
        <f t="shared" si="0"/>
        <v>41150.375</v>
      </c>
      <c r="B35" s="12">
        <v>93.293441772460938</v>
      </c>
      <c r="C35" s="8">
        <v>0</v>
      </c>
      <c r="D35" s="8">
        <v>0.18796700239181519</v>
      </c>
      <c r="E35" s="10">
        <f t="shared" si="1"/>
        <v>0.18796700239181519</v>
      </c>
      <c r="F35" s="8">
        <v>6.5298151969909668</v>
      </c>
      <c r="G35" s="8">
        <v>186.35970153808591</v>
      </c>
      <c r="H35" s="8">
        <v>9.5854918257248229</v>
      </c>
      <c r="I35" s="8">
        <v>39.750075379820835</v>
      </c>
      <c r="J35" s="7">
        <v>51.773220639069756</v>
      </c>
      <c r="K35" s="7">
        <v>1.2184642931631324</v>
      </c>
    </row>
    <row r="36" spans="1:11" ht="12" customHeight="1" x14ac:dyDescent="0.25">
      <c r="A36" s="14">
        <f t="shared" si="0"/>
        <v>41151.375</v>
      </c>
      <c r="B36" s="12">
        <v>93.291754066460769</v>
      </c>
      <c r="C36" s="8">
        <v>0</v>
      </c>
      <c r="D36" s="8">
        <v>0.18219483725754329</v>
      </c>
      <c r="E36" s="10">
        <f t="shared" si="1"/>
        <v>0.18219483725754329</v>
      </c>
      <c r="F36" s="8">
        <v>6.5173439979553223</v>
      </c>
      <c r="G36" s="8">
        <v>186.19218292236326</v>
      </c>
      <c r="H36" s="8">
        <v>7.1455487423025019</v>
      </c>
      <c r="I36" s="8">
        <v>39.762046270686035</v>
      </c>
      <c r="J36" s="7">
        <v>51.784027187966295</v>
      </c>
      <c r="K36" s="7">
        <v>0.60040270203009949</v>
      </c>
    </row>
    <row r="37" spans="1:11" ht="12" customHeight="1" thickBot="1" x14ac:dyDescent="0.3">
      <c r="A37" s="14">
        <f t="shared" si="0"/>
        <v>41152.375</v>
      </c>
      <c r="B37" s="13">
        <v>93.272262573242188</v>
      </c>
      <c r="C37" s="9">
        <v>0</v>
      </c>
      <c r="D37" s="9">
        <v>0.16682399809360504</v>
      </c>
      <c r="E37" s="10">
        <f t="shared" si="1"/>
        <v>0.16682399809360504</v>
      </c>
      <c r="F37" s="9">
        <v>6.5635209083557129</v>
      </c>
      <c r="G37" s="9">
        <v>186.39754333496091</v>
      </c>
      <c r="H37" s="9">
        <v>7.0293610109965039</v>
      </c>
      <c r="I37" s="9">
        <v>39.777660278414068</v>
      </c>
      <c r="J37" s="46">
        <v>51.794601778111279</v>
      </c>
      <c r="K37" s="46">
        <v>1.9777971259915499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93.33172607421875</v>
      </c>
      <c r="C39" s="35">
        <f t="shared" ref="C39:K39" si="2">MAX(C7:C36)</f>
        <v>0</v>
      </c>
      <c r="D39" s="35">
        <f t="shared" si="2"/>
        <v>0.22311699390411377</v>
      </c>
      <c r="E39" s="35">
        <f t="shared" si="2"/>
        <v>0.22311699390411377</v>
      </c>
      <c r="F39" s="35">
        <f t="shared" si="2"/>
        <v>7.095487117767334</v>
      </c>
      <c r="G39" s="35">
        <f t="shared" si="2"/>
        <v>237.7409957885742</v>
      </c>
      <c r="H39" s="35">
        <f t="shared" si="2"/>
        <v>9.5854918257248229</v>
      </c>
      <c r="I39" s="35">
        <f t="shared" si="2"/>
        <v>41.51384879284069</v>
      </c>
      <c r="J39" s="35">
        <f t="shared" si="2"/>
        <v>52.760550791010246</v>
      </c>
      <c r="K39" s="35">
        <f t="shared" si="2"/>
        <v>3.7966642500566978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9" zoomScale="60" zoomScaleNormal="100" workbookViewId="0">
      <selection activeCell="L46" sqref="K46:L4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59" t="s">
        <v>0</v>
      </c>
      <c r="B2" s="61"/>
      <c r="C2" s="76"/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/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41122.375</v>
      </c>
      <c r="B7" s="11">
        <v>91.854156494140625</v>
      </c>
      <c r="C7" s="10">
        <v>0</v>
      </c>
      <c r="D7" s="10">
        <v>4.4404998421669006E-2</v>
      </c>
      <c r="E7" s="10">
        <f>C7+D7</f>
        <v>4.4404998421669006E-2</v>
      </c>
      <c r="F7" s="10">
        <v>5.9300541877746582</v>
      </c>
      <c r="G7" s="10">
        <v>220.78384628295896</v>
      </c>
      <c r="H7" s="10">
        <v>2.7885068218375841</v>
      </c>
      <c r="I7" s="10">
        <v>40.606699049358596</v>
      </c>
      <c r="J7" s="10">
        <v>52.261125406042751</v>
      </c>
      <c r="K7" s="10">
        <v>0</v>
      </c>
    </row>
    <row r="8" spans="1:13" ht="12" customHeight="1" x14ac:dyDescent="0.25">
      <c r="A8" s="14">
        <f t="shared" ref="A8:A37" si="0">A7+1</f>
        <v>41123.375</v>
      </c>
      <c r="B8" s="12">
        <v>91.966178894042969</v>
      </c>
      <c r="C8" s="8">
        <v>0</v>
      </c>
      <c r="D8" s="7">
        <v>4.135499894618988E-2</v>
      </c>
      <c r="E8" s="8">
        <f>C8+D8</f>
        <v>4.135499894618988E-2</v>
      </c>
      <c r="F8" s="8">
        <v>5.9813251495361328</v>
      </c>
      <c r="G8" s="8">
        <v>219.17217864990232</v>
      </c>
      <c r="H8" s="8">
        <v>2.7885068218375841</v>
      </c>
      <c r="I8" s="8">
        <v>40.563281828918186</v>
      </c>
      <c r="J8" s="7">
        <v>52.239512308249658</v>
      </c>
      <c r="K8" s="7">
        <v>0</v>
      </c>
    </row>
    <row r="9" spans="1:13" ht="12" customHeight="1" x14ac:dyDescent="0.25">
      <c r="A9" s="14">
        <f t="shared" si="0"/>
        <v>41124.375</v>
      </c>
      <c r="B9" s="12">
        <v>91.957199096679688</v>
      </c>
      <c r="C9" s="8">
        <v>0</v>
      </c>
      <c r="D9" s="7">
        <v>3.9152000099420547E-2</v>
      </c>
      <c r="E9" s="8">
        <f t="shared" ref="E9:E37" si="1">C9+D9</f>
        <v>3.9152000099420547E-2</v>
      </c>
      <c r="F9" s="8">
        <v>5.9422488212585449</v>
      </c>
      <c r="G9" s="8">
        <v>218.83649291992185</v>
      </c>
      <c r="H9" s="8">
        <v>2.9627884187965812</v>
      </c>
      <c r="I9" s="8">
        <v>40.54188249703342</v>
      </c>
      <c r="J9" s="7">
        <v>52.225162703128198</v>
      </c>
      <c r="K9" s="7">
        <v>0</v>
      </c>
    </row>
    <row r="10" spans="1:13" ht="12" customHeight="1" x14ac:dyDescent="0.25">
      <c r="A10" s="14">
        <f t="shared" si="0"/>
        <v>41125.375</v>
      </c>
      <c r="B10" s="12">
        <v>91.922378540039063</v>
      </c>
      <c r="C10" s="8">
        <v>0</v>
      </c>
      <c r="D10" s="7">
        <v>3.9023000746965408E-2</v>
      </c>
      <c r="E10" s="8">
        <f t="shared" si="1"/>
        <v>3.9023000746965408E-2</v>
      </c>
      <c r="F10" s="8">
        <v>5.9658198356628418</v>
      </c>
      <c r="G10" s="8">
        <v>219.3148368835449</v>
      </c>
      <c r="H10" s="8">
        <v>2.6142250433794971</v>
      </c>
      <c r="I10" s="8">
        <v>40.572087165056118</v>
      </c>
      <c r="J10" s="7">
        <v>52.243919524529439</v>
      </c>
      <c r="K10" s="7">
        <v>0</v>
      </c>
    </row>
    <row r="11" spans="1:13" ht="12" customHeight="1" x14ac:dyDescent="0.25">
      <c r="A11" s="14">
        <f t="shared" si="0"/>
        <v>41126.375</v>
      </c>
      <c r="B11" s="12">
        <v>91.90966796875</v>
      </c>
      <c r="C11" s="8">
        <v>0</v>
      </c>
      <c r="D11" s="7">
        <v>3.9577998220920563E-2</v>
      </c>
      <c r="E11" s="8">
        <f t="shared" si="1"/>
        <v>3.9577998220920563E-2</v>
      </c>
      <c r="F11" s="8">
        <v>5.9865789413452148</v>
      </c>
      <c r="G11" s="8">
        <v>221.11923065185545</v>
      </c>
      <c r="H11" s="8">
        <v>2.3237557151145016</v>
      </c>
      <c r="I11" s="8">
        <v>40.634324881849182</v>
      </c>
      <c r="J11" s="7">
        <v>52.279536563422042</v>
      </c>
      <c r="K11" s="7">
        <v>0</v>
      </c>
    </row>
    <row r="12" spans="1:13" ht="12" customHeight="1" x14ac:dyDescent="0.25">
      <c r="A12" s="14">
        <f t="shared" si="0"/>
        <v>41127.375</v>
      </c>
      <c r="B12" s="12">
        <v>91.504112721145546</v>
      </c>
      <c r="C12" s="8">
        <v>0</v>
      </c>
      <c r="D12" s="7">
        <v>3.7732001394033432E-2</v>
      </c>
      <c r="E12" s="8">
        <f t="shared" si="1"/>
        <v>3.7732001394033432E-2</v>
      </c>
      <c r="F12" s="8">
        <v>5.9891119003295898</v>
      </c>
      <c r="G12" s="8">
        <v>219.85275497436521</v>
      </c>
      <c r="H12" s="8">
        <v>2.4399434464204997</v>
      </c>
      <c r="I12" s="8">
        <v>40.607253931078034</v>
      </c>
      <c r="J12" s="7">
        <v>52.266947115886005</v>
      </c>
      <c r="K12" s="7">
        <v>0</v>
      </c>
    </row>
    <row r="13" spans="1:13" ht="12" customHeight="1" x14ac:dyDescent="0.25">
      <c r="A13" s="14">
        <f t="shared" si="0"/>
        <v>41128.375</v>
      </c>
      <c r="B13" s="12">
        <v>91.409736633300781</v>
      </c>
      <c r="C13" s="8">
        <v>0</v>
      </c>
      <c r="D13" s="8">
        <v>3.7009000778198242E-2</v>
      </c>
      <c r="E13" s="8">
        <f t="shared" si="1"/>
        <v>3.7009000778198242E-2</v>
      </c>
      <c r="F13" s="8">
        <v>6.0197410583496094</v>
      </c>
      <c r="G13" s="8">
        <v>230.78362884521482</v>
      </c>
      <c r="H13" s="8">
        <v>2.6142250433794971</v>
      </c>
      <c r="I13" s="8">
        <v>41.014960096749363</v>
      </c>
      <c r="J13" s="7">
        <v>52.491592344462639</v>
      </c>
      <c r="K13" s="7">
        <v>0</v>
      </c>
    </row>
    <row r="14" spans="1:13" ht="12" customHeight="1" x14ac:dyDescent="0.25">
      <c r="A14" s="14">
        <f t="shared" si="0"/>
        <v>41129.375</v>
      </c>
      <c r="B14" s="12">
        <v>90.123802185058594</v>
      </c>
      <c r="C14" s="8">
        <v>0</v>
      </c>
      <c r="D14" s="8">
        <v>3.1252000480890274E-2</v>
      </c>
      <c r="E14" s="8">
        <f t="shared" si="1"/>
        <v>3.1252000480890274E-2</v>
      </c>
      <c r="F14" s="8">
        <v>5.9600729942321777</v>
      </c>
      <c r="G14" s="8">
        <v>230.00516738891599</v>
      </c>
      <c r="H14" s="8">
        <v>2.4399434464204997</v>
      </c>
      <c r="I14" s="8">
        <v>40.968404610846576</v>
      </c>
      <c r="J14" s="7">
        <v>52.464948925508111</v>
      </c>
      <c r="K14" s="7">
        <v>0</v>
      </c>
    </row>
    <row r="15" spans="1:13" ht="12" customHeight="1" x14ac:dyDescent="0.25">
      <c r="A15" s="14">
        <f t="shared" si="0"/>
        <v>41130.375</v>
      </c>
      <c r="B15" s="12">
        <v>91.063888549804687</v>
      </c>
      <c r="C15" s="8">
        <v>0</v>
      </c>
      <c r="D15" s="8">
        <v>2.2254999727010727E-2</v>
      </c>
      <c r="E15" s="8">
        <f t="shared" si="1"/>
        <v>2.2254999727010727E-2</v>
      </c>
      <c r="F15" s="8">
        <v>6.1372900009155273</v>
      </c>
      <c r="G15" s="8">
        <v>231.39463272094724</v>
      </c>
      <c r="H15" s="8">
        <v>2.4399434464204997</v>
      </c>
      <c r="I15" s="8">
        <v>41.069256637459354</v>
      </c>
      <c r="J15" s="7">
        <v>52.526950135338787</v>
      </c>
      <c r="K15" s="7">
        <v>0</v>
      </c>
    </row>
    <row r="16" spans="1:13" ht="12" customHeight="1" x14ac:dyDescent="0.25">
      <c r="A16" s="14">
        <f t="shared" si="0"/>
        <v>41131.375</v>
      </c>
      <c r="B16" s="12">
        <v>91.083389282226563</v>
      </c>
      <c r="C16" s="8">
        <v>0</v>
      </c>
      <c r="D16" s="8">
        <v>2.2005999460816383E-2</v>
      </c>
      <c r="E16" s="8">
        <f t="shared" si="1"/>
        <v>2.2005999460816383E-2</v>
      </c>
      <c r="F16" s="8">
        <v>6.0969429016113281</v>
      </c>
      <c r="G16" s="8">
        <v>231.98957290649412</v>
      </c>
      <c r="H16" s="8">
        <v>2.3818495807675006</v>
      </c>
      <c r="I16" s="8">
        <v>41.090428558803389</v>
      </c>
      <c r="J16" s="7">
        <v>52.538188764262763</v>
      </c>
      <c r="K16" s="7">
        <v>0</v>
      </c>
    </row>
    <row r="17" spans="1:11" ht="12" customHeight="1" x14ac:dyDescent="0.25">
      <c r="A17" s="14">
        <f t="shared" si="0"/>
        <v>41132.375</v>
      </c>
      <c r="B17" s="12">
        <v>91.182647705078125</v>
      </c>
      <c r="C17" s="8">
        <v>0</v>
      </c>
      <c r="D17" s="8">
        <v>2.5931999087333679E-2</v>
      </c>
      <c r="E17" s="8">
        <f t="shared" si="1"/>
        <v>2.5931999087333679E-2</v>
      </c>
      <c r="F17" s="8">
        <v>6.1298050880432129</v>
      </c>
      <c r="G17" s="8">
        <v>214.11386922786875</v>
      </c>
      <c r="H17" s="8">
        <v>2.3818495807675006</v>
      </c>
      <c r="I17" s="8">
        <v>40.418469997049755</v>
      </c>
      <c r="J17" s="7">
        <v>52.138370846174205</v>
      </c>
      <c r="K17" s="7">
        <v>0</v>
      </c>
    </row>
    <row r="18" spans="1:11" ht="12" customHeight="1" x14ac:dyDescent="0.25">
      <c r="A18" s="14">
        <f t="shared" si="0"/>
        <v>41133.375</v>
      </c>
      <c r="B18" s="12">
        <v>92.26286191347296</v>
      </c>
      <c r="C18" s="8">
        <v>0</v>
      </c>
      <c r="D18" s="8">
        <v>0.11339098190652636</v>
      </c>
      <c r="E18" s="8">
        <f t="shared" si="1"/>
        <v>0.11339098190652636</v>
      </c>
      <c r="F18" s="8">
        <v>6.1845450401306152</v>
      </c>
      <c r="G18" s="8">
        <v>195.87177124023435</v>
      </c>
      <c r="H18" s="8">
        <v>2.2656618494615026</v>
      </c>
      <c r="I18" s="8">
        <v>39.903850387477455</v>
      </c>
      <c r="J18" s="7">
        <v>51.826402868130067</v>
      </c>
      <c r="K18" s="7">
        <v>0</v>
      </c>
    </row>
    <row r="19" spans="1:11" ht="12" customHeight="1" x14ac:dyDescent="0.25">
      <c r="A19" s="14">
        <f t="shared" si="0"/>
        <v>41134.375</v>
      </c>
      <c r="B19" s="12">
        <v>92.523483276367188</v>
      </c>
      <c r="C19" s="8">
        <v>0</v>
      </c>
      <c r="D19" s="8">
        <v>0.14918200671672821</v>
      </c>
      <c r="E19" s="8">
        <f t="shared" si="1"/>
        <v>0.14918200671672821</v>
      </c>
      <c r="F19" s="8">
        <v>6.2144889831542969</v>
      </c>
      <c r="G19" s="8">
        <v>195.83955230712888</v>
      </c>
      <c r="H19" s="8">
        <v>2.3237557151145016</v>
      </c>
      <c r="I19" s="8">
        <v>39.903263668282321</v>
      </c>
      <c r="J19" s="7">
        <v>51.822600563888685</v>
      </c>
      <c r="K19" s="7">
        <v>0</v>
      </c>
    </row>
    <row r="20" spans="1:11" ht="12" customHeight="1" x14ac:dyDescent="0.25">
      <c r="A20" s="14">
        <f t="shared" si="0"/>
        <v>41135.375</v>
      </c>
      <c r="B20" s="12">
        <v>92.763587951660156</v>
      </c>
      <c r="C20" s="8">
        <v>0</v>
      </c>
      <c r="D20" s="8">
        <v>0.11098500341176987</v>
      </c>
      <c r="E20" s="8">
        <f t="shared" si="1"/>
        <v>0.11098500341176987</v>
      </c>
      <c r="F20" s="8">
        <v>6.2241220474243164</v>
      </c>
      <c r="G20" s="8">
        <v>197.40337219238279</v>
      </c>
      <c r="H20" s="8">
        <v>2.2075678023094136</v>
      </c>
      <c r="I20" s="8">
        <v>39.94539374506207</v>
      </c>
      <c r="J20" s="7">
        <v>51.852227609137884</v>
      </c>
      <c r="K20" s="7">
        <v>0</v>
      </c>
    </row>
    <row r="21" spans="1:11" ht="12" customHeight="1" x14ac:dyDescent="0.25">
      <c r="A21" s="14">
        <f t="shared" si="0"/>
        <v>41136.375</v>
      </c>
      <c r="B21" s="12">
        <v>92.745719909667969</v>
      </c>
      <c r="C21" s="8">
        <v>0</v>
      </c>
      <c r="D21" s="8">
        <v>0.10789799690246582</v>
      </c>
      <c r="E21" s="8">
        <f t="shared" si="1"/>
        <v>0.10789799690246582</v>
      </c>
      <c r="F21" s="8">
        <v>6.2837309837341309</v>
      </c>
      <c r="G21" s="8">
        <v>197.81945648193357</v>
      </c>
      <c r="H21" s="8">
        <v>2.6723190905315857</v>
      </c>
      <c r="I21" s="8">
        <v>39.975703021933519</v>
      </c>
      <c r="J21" s="7">
        <v>51.880153623542249</v>
      </c>
      <c r="K21" s="7">
        <v>0</v>
      </c>
    </row>
    <row r="22" spans="1:11" ht="12" customHeight="1" x14ac:dyDescent="0.25">
      <c r="A22" s="14">
        <f t="shared" si="0"/>
        <v>41137.375</v>
      </c>
      <c r="B22" s="12">
        <v>92.753395080566406</v>
      </c>
      <c r="C22" s="8">
        <v>0</v>
      </c>
      <c r="D22" s="8">
        <v>0.10715200006961823</v>
      </c>
      <c r="E22" s="8">
        <f t="shared" si="1"/>
        <v>0.10715200006961823</v>
      </c>
      <c r="F22" s="8">
        <v>6.4052567481994629</v>
      </c>
      <c r="G22" s="8">
        <v>198.55399932861326</v>
      </c>
      <c r="H22" s="8">
        <v>2.6142250433794971</v>
      </c>
      <c r="I22" s="8">
        <v>40.035562024470316</v>
      </c>
      <c r="J22" s="7">
        <v>51.933249436597066</v>
      </c>
      <c r="K22" s="7">
        <v>0</v>
      </c>
    </row>
    <row r="23" spans="1:11" ht="12" customHeight="1" x14ac:dyDescent="0.25">
      <c r="A23" s="14">
        <f t="shared" si="0"/>
        <v>41138.375</v>
      </c>
      <c r="B23" s="12">
        <v>92.746284484863281</v>
      </c>
      <c r="C23" s="8">
        <v>0</v>
      </c>
      <c r="D23" s="8">
        <v>0.10678300261497498</v>
      </c>
      <c r="E23" s="8">
        <f t="shared" si="1"/>
        <v>0.10678300261497498</v>
      </c>
      <c r="F23" s="8">
        <v>6.2946228981018066</v>
      </c>
      <c r="G23" s="8">
        <v>197.87888946533201</v>
      </c>
      <c r="H23" s="8">
        <v>2.4980373120734987</v>
      </c>
      <c r="I23" s="8">
        <v>39.96360023295469</v>
      </c>
      <c r="J23" s="7">
        <v>51.846401351083806</v>
      </c>
      <c r="K23" s="7">
        <v>0</v>
      </c>
    </row>
    <row r="24" spans="1:11" ht="12" customHeight="1" x14ac:dyDescent="0.25">
      <c r="A24" s="14">
        <f t="shared" si="0"/>
        <v>41139.375</v>
      </c>
      <c r="B24" s="12">
        <v>92.724029541015625</v>
      </c>
      <c r="C24" s="8">
        <v>0</v>
      </c>
      <c r="D24" s="8">
        <v>9.6725001931190491E-2</v>
      </c>
      <c r="E24" s="8">
        <f t="shared" si="1"/>
        <v>9.6725001931190491E-2</v>
      </c>
      <c r="F24" s="8">
        <v>6.3067669868469238</v>
      </c>
      <c r="G24" s="8">
        <v>197.99015655517576</v>
      </c>
      <c r="H24" s="8">
        <v>2.6142250433794971</v>
      </c>
      <c r="I24" s="8">
        <v>39.980214847062044</v>
      </c>
      <c r="J24" s="7">
        <v>51.876824333225635</v>
      </c>
      <c r="K24" s="7">
        <v>0</v>
      </c>
    </row>
    <row r="25" spans="1:11" ht="12" customHeight="1" x14ac:dyDescent="0.25">
      <c r="A25" s="14">
        <f t="shared" si="0"/>
        <v>41140.375</v>
      </c>
      <c r="B25" s="12">
        <v>92.651336669921875</v>
      </c>
      <c r="C25" s="8">
        <v>0</v>
      </c>
      <c r="D25" s="8">
        <v>9.5547996461391449E-2</v>
      </c>
      <c r="E25" s="8">
        <f t="shared" si="1"/>
        <v>9.5547996461391449E-2</v>
      </c>
      <c r="F25" s="8">
        <v>6.3155860900878906</v>
      </c>
      <c r="G25" s="8">
        <v>198.0324768066406</v>
      </c>
      <c r="H25" s="8">
        <v>2.3237557151145016</v>
      </c>
      <c r="I25" s="8">
        <v>39.991689982948401</v>
      </c>
      <c r="J25" s="7">
        <v>51.894057504003833</v>
      </c>
      <c r="K25" s="7">
        <v>0</v>
      </c>
    </row>
    <row r="26" spans="1:11" ht="12" customHeight="1" x14ac:dyDescent="0.25">
      <c r="A26" s="14">
        <f t="shared" si="0"/>
        <v>41141.375</v>
      </c>
      <c r="B26" s="12">
        <v>92.665046691894531</v>
      </c>
      <c r="C26" s="8">
        <v>0</v>
      </c>
      <c r="D26" s="8">
        <v>9.1485999524593353E-2</v>
      </c>
      <c r="E26" s="8">
        <f t="shared" si="1"/>
        <v>9.1485999524593353E-2</v>
      </c>
      <c r="F26" s="8">
        <v>6.3129792213439941</v>
      </c>
      <c r="G26" s="8">
        <v>198.02476348876951</v>
      </c>
      <c r="H26" s="8">
        <v>2.4980373120734987</v>
      </c>
      <c r="I26" s="8">
        <v>39.990543833823011</v>
      </c>
      <c r="J26" s="7">
        <v>51.893229729635493</v>
      </c>
      <c r="K26" s="7">
        <v>0</v>
      </c>
    </row>
    <row r="27" spans="1:11" ht="12" customHeight="1" x14ac:dyDescent="0.25">
      <c r="A27" s="14">
        <f t="shared" si="0"/>
        <v>41142.375</v>
      </c>
      <c r="B27" s="12">
        <v>92.603874206542969</v>
      </c>
      <c r="C27" s="8">
        <v>0</v>
      </c>
      <c r="D27" s="8">
        <v>0.1041250005364418</v>
      </c>
      <c r="E27" s="8">
        <f t="shared" si="1"/>
        <v>0.1041250005364418</v>
      </c>
      <c r="F27" s="8">
        <v>6.2881021499633789</v>
      </c>
      <c r="G27" s="8">
        <v>185.74309387207029</v>
      </c>
      <c r="H27" s="8">
        <v>2.6723190905315857</v>
      </c>
      <c r="I27" s="8">
        <v>39.682102369190005</v>
      </c>
      <c r="J27" s="7">
        <v>51.703260060312758</v>
      </c>
      <c r="K27" s="7">
        <v>0</v>
      </c>
    </row>
    <row r="28" spans="1:11" ht="12" customHeight="1" x14ac:dyDescent="0.25">
      <c r="A28" s="14">
        <f t="shared" si="0"/>
        <v>41143.375</v>
      </c>
      <c r="B28" s="12">
        <v>93.256629943847656</v>
      </c>
      <c r="C28" s="8">
        <v>0</v>
      </c>
      <c r="D28" s="8">
        <v>0.18397200107574463</v>
      </c>
      <c r="E28" s="8">
        <f t="shared" si="1"/>
        <v>0.18397200107574463</v>
      </c>
      <c r="F28" s="8">
        <v>6.2557730674743652</v>
      </c>
      <c r="G28" s="8">
        <v>184.48186340332029</v>
      </c>
      <c r="H28" s="8">
        <v>2.3818495807675006</v>
      </c>
      <c r="I28" s="8">
        <v>39.638721534436129</v>
      </c>
      <c r="J28" s="7">
        <v>51.669243991627042</v>
      </c>
      <c r="K28" s="7">
        <v>0</v>
      </c>
    </row>
    <row r="29" spans="1:11" ht="12" customHeight="1" x14ac:dyDescent="0.25">
      <c r="A29" s="14">
        <f t="shared" si="0"/>
        <v>41144.375</v>
      </c>
      <c r="B29" s="12">
        <v>93.204383850097656</v>
      </c>
      <c r="C29" s="8">
        <v>0</v>
      </c>
      <c r="D29" s="8">
        <v>0.19271400570869446</v>
      </c>
      <c r="E29" s="8">
        <f t="shared" si="1"/>
        <v>0.19271400570869446</v>
      </c>
      <c r="F29" s="8">
        <v>6.219573974609375</v>
      </c>
      <c r="G29" s="8">
        <v>184.60776367187498</v>
      </c>
      <c r="H29" s="8">
        <v>2.6723190905315857</v>
      </c>
      <c r="I29" s="8">
        <v>39.627546580463559</v>
      </c>
      <c r="J29" s="7">
        <v>51.656418037128624</v>
      </c>
      <c r="K29" s="7">
        <v>0</v>
      </c>
    </row>
    <row r="30" spans="1:11" ht="12" customHeight="1" x14ac:dyDescent="0.25">
      <c r="A30" s="14">
        <f t="shared" si="0"/>
        <v>41145.375</v>
      </c>
      <c r="B30" s="12">
        <v>93.180496215820313</v>
      </c>
      <c r="C30" s="8">
        <v>0</v>
      </c>
      <c r="D30" s="8">
        <v>0.12631799280643463</v>
      </c>
      <c r="E30" s="8">
        <f t="shared" si="1"/>
        <v>0.12631799280643463</v>
      </c>
      <c r="F30" s="8">
        <v>6.2697911262512207</v>
      </c>
      <c r="G30" s="8">
        <v>184.8980773925781</v>
      </c>
      <c r="H30" s="8">
        <v>2.4399434464204997</v>
      </c>
      <c r="I30" s="8">
        <v>39.655508980554451</v>
      </c>
      <c r="J30" s="7">
        <v>51.684607847760269</v>
      </c>
      <c r="K30" s="7">
        <v>0</v>
      </c>
    </row>
    <row r="31" spans="1:11" ht="12" customHeight="1" x14ac:dyDescent="0.25">
      <c r="A31" s="14">
        <f t="shared" si="0"/>
        <v>41146.375</v>
      </c>
      <c r="B31" s="12">
        <v>93.182823181152344</v>
      </c>
      <c r="C31" s="8">
        <v>0</v>
      </c>
      <c r="D31" s="8">
        <v>0.123089998960495</v>
      </c>
      <c r="E31" s="8">
        <f t="shared" si="1"/>
        <v>0.123089998960495</v>
      </c>
      <c r="F31" s="8">
        <v>6.2869668006896973</v>
      </c>
      <c r="G31" s="8">
        <v>184.89555206298826</v>
      </c>
      <c r="H31" s="8">
        <v>2.3818495807675006</v>
      </c>
      <c r="I31" s="8">
        <v>39.66043924107796</v>
      </c>
      <c r="J31" s="7">
        <v>51.690438654025151</v>
      </c>
      <c r="K31" s="7">
        <v>0</v>
      </c>
    </row>
    <row r="32" spans="1:11" ht="12" customHeight="1" x14ac:dyDescent="0.25">
      <c r="A32" s="14">
        <f t="shared" si="0"/>
        <v>41147.375</v>
      </c>
      <c r="B32" s="12">
        <v>93.152267456054687</v>
      </c>
      <c r="C32" s="8">
        <v>0</v>
      </c>
      <c r="D32" s="8">
        <v>0.12120199948549271</v>
      </c>
      <c r="E32" s="8">
        <f t="shared" si="1"/>
        <v>0.12120199948549271</v>
      </c>
      <c r="F32" s="8">
        <v>6.289398193359375</v>
      </c>
      <c r="G32" s="8">
        <v>184.90546264648435</v>
      </c>
      <c r="H32" s="8">
        <v>2.3818495807675006</v>
      </c>
      <c r="I32" s="8">
        <v>39.662499580577169</v>
      </c>
      <c r="J32" s="7">
        <v>51.693654239071378</v>
      </c>
      <c r="K32" s="7">
        <v>0</v>
      </c>
    </row>
    <row r="33" spans="1:11" ht="12" customHeight="1" x14ac:dyDescent="0.25">
      <c r="A33" s="14">
        <f t="shared" si="0"/>
        <v>41148.375</v>
      </c>
      <c r="B33" s="12">
        <v>93.169174194335938</v>
      </c>
      <c r="C33" s="8">
        <v>0</v>
      </c>
      <c r="D33" s="8">
        <v>0.11804000288248062</v>
      </c>
      <c r="E33" s="8">
        <f t="shared" si="1"/>
        <v>0.11804000288248062</v>
      </c>
      <c r="F33" s="8">
        <v>6.3049149513244629</v>
      </c>
      <c r="G33" s="8">
        <v>184.97437896728513</v>
      </c>
      <c r="H33" s="8">
        <v>2.3237557151145016</v>
      </c>
      <c r="I33" s="8">
        <v>39.669299155745662</v>
      </c>
      <c r="J33" s="7">
        <v>51.70077673720774</v>
      </c>
      <c r="K33" s="7">
        <v>0</v>
      </c>
    </row>
    <row r="34" spans="1:11" ht="12" customHeight="1" x14ac:dyDescent="0.25">
      <c r="A34" s="14">
        <f t="shared" si="0"/>
        <v>41149.375</v>
      </c>
      <c r="B34" s="12">
        <v>92.898956298828125</v>
      </c>
      <c r="C34" s="8">
        <v>0</v>
      </c>
      <c r="D34" s="8">
        <v>0.11745399981737137</v>
      </c>
      <c r="E34" s="8">
        <f t="shared" si="1"/>
        <v>0.11745399981737137</v>
      </c>
      <c r="F34" s="8">
        <v>6.2703380584716797</v>
      </c>
      <c r="G34" s="8">
        <v>184.9620422363281</v>
      </c>
      <c r="H34" s="8">
        <v>2.4980373120734987</v>
      </c>
      <c r="I34" s="8">
        <v>39.659843425461183</v>
      </c>
      <c r="J34" s="7">
        <v>51.692367095410724</v>
      </c>
      <c r="K34" s="7">
        <v>0</v>
      </c>
    </row>
    <row r="35" spans="1:11" ht="12" customHeight="1" x14ac:dyDescent="0.25">
      <c r="A35" s="14">
        <f t="shared" si="0"/>
        <v>41150.375</v>
      </c>
      <c r="B35" s="12">
        <v>93.06842041015625</v>
      </c>
      <c r="C35" s="8">
        <v>0</v>
      </c>
      <c r="D35" s="8">
        <v>0.11704900115728378</v>
      </c>
      <c r="E35" s="8">
        <f t="shared" si="1"/>
        <v>0.11704900115728378</v>
      </c>
      <c r="F35" s="8">
        <v>6.2919631004333496</v>
      </c>
      <c r="G35" s="8">
        <v>185.07572784423826</v>
      </c>
      <c r="H35" s="8">
        <v>2.7304129561845851</v>
      </c>
      <c r="I35" s="8">
        <v>39.667125110976059</v>
      </c>
      <c r="J35" s="7">
        <v>51.696878920539248</v>
      </c>
      <c r="K35" s="7">
        <v>0</v>
      </c>
    </row>
    <row r="36" spans="1:11" ht="12" customHeight="1" x14ac:dyDescent="0.25">
      <c r="A36" s="14">
        <f t="shared" si="0"/>
        <v>41151.375</v>
      </c>
      <c r="B36" s="12">
        <v>93.138504028320313</v>
      </c>
      <c r="C36" s="8">
        <v>0</v>
      </c>
      <c r="D36" s="8">
        <v>0.10875699669122696</v>
      </c>
      <c r="E36" s="8">
        <f t="shared" si="1"/>
        <v>0.10875699669122696</v>
      </c>
      <c r="F36" s="8">
        <v>6.2942730105439297</v>
      </c>
      <c r="G36" s="8">
        <v>185.10604705810545</v>
      </c>
      <c r="H36" s="8">
        <v>2.9627884187965812</v>
      </c>
      <c r="I36" s="8">
        <v>39.668388059180671</v>
      </c>
      <c r="J36" s="7">
        <v>51.698071520406188</v>
      </c>
      <c r="K36" s="7">
        <v>0</v>
      </c>
    </row>
    <row r="37" spans="1:11" ht="12" customHeight="1" thickBot="1" x14ac:dyDescent="0.3">
      <c r="A37" s="14">
        <f t="shared" si="0"/>
        <v>41152.375</v>
      </c>
      <c r="B37" s="13">
        <v>93.095283508300781</v>
      </c>
      <c r="C37" s="9">
        <v>0</v>
      </c>
      <c r="D37" s="9">
        <v>0.104544997215271</v>
      </c>
      <c r="E37" s="8">
        <f t="shared" si="1"/>
        <v>0.104544997215271</v>
      </c>
      <c r="F37" s="9">
        <v>6.3361258506774902</v>
      </c>
      <c r="G37" s="9">
        <v>185.16611328124998</v>
      </c>
      <c r="H37" s="9">
        <v>2.4980373120734987</v>
      </c>
      <c r="I37" s="9">
        <v>39.683980780256626</v>
      </c>
      <c r="J37" s="46">
        <v>51.714062060998486</v>
      </c>
      <c r="K37" s="46">
        <v>0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90.123802185058594</v>
      </c>
      <c r="C39" s="35">
        <f t="shared" ref="C39:K39" si="2">MIN(C7:C36)</f>
        <v>0</v>
      </c>
      <c r="D39" s="35">
        <f t="shared" si="2"/>
        <v>2.2005999460816383E-2</v>
      </c>
      <c r="E39" s="35">
        <f t="shared" si="2"/>
        <v>2.2005999460816383E-2</v>
      </c>
      <c r="F39" s="35">
        <f t="shared" si="2"/>
        <v>5.9300541877746582</v>
      </c>
      <c r="G39" s="35">
        <f t="shared" si="2"/>
        <v>184.48186340332029</v>
      </c>
      <c r="H39" s="35">
        <f t="shared" si="2"/>
        <v>2.2075678023094136</v>
      </c>
      <c r="I39" s="35">
        <f t="shared" si="2"/>
        <v>39.627546580463559</v>
      </c>
      <c r="J39" s="35">
        <f t="shared" si="2"/>
        <v>51.656418037128624</v>
      </c>
      <c r="K39" s="35">
        <f t="shared" si="2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Promedios PMX</vt:lpstr>
      <vt:lpstr>Máximos PMX</vt:lpstr>
      <vt:lpstr>Mínimos PMX</vt:lpstr>
      <vt:lpstr>Promedios ALT V </vt:lpstr>
      <vt:lpstr>Máximos ALT V </vt:lpstr>
      <vt:lpstr>Mínimos ALT V</vt:lpstr>
      <vt:lpstr>'Máximos ALT V '!Área_de_impresión</vt:lpstr>
      <vt:lpstr>'Máximos PMX'!Área_de_impresión</vt:lpstr>
      <vt:lpstr>'Mínimos ALT V'!Área_de_impresión</vt:lpstr>
      <vt:lpstr>'Mínimos PMX'!Área_de_impresión</vt:lpstr>
      <vt:lpstr>'Promedios ALT V '!Área_de_impresión</vt:lpstr>
      <vt:lpstr>'Promedios PMX'!Área_de_impresión</vt:lpstr>
      <vt:lpstr>'Máximos ALT V '!regiones</vt:lpstr>
      <vt:lpstr>'Máximos PMX'!regiones</vt:lpstr>
      <vt:lpstr>'Mínimos ALT V'!regiones</vt:lpstr>
      <vt:lpstr>'Mínimos PMX'!regiones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2015-06-10T13:58:54Z</cp:lastPrinted>
  <dcterms:created xsi:type="dcterms:W3CDTF">2012-05-21T15:11:37Z</dcterms:created>
  <dcterms:modified xsi:type="dcterms:W3CDTF">2015-06-10T13:59:00Z</dcterms:modified>
</cp:coreProperties>
</file>