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erminal LNG Altamira S.de R.L. de C.V\2012\09-12\"/>
    </mc:Choice>
  </mc:AlternateContent>
  <bookViews>
    <workbookView xWindow="120" yWindow="45" windowWidth="19320" windowHeight="10035" tabRatio="797"/>
  </bookViews>
  <sheets>
    <sheet name="Promedios PMX" sheetId="1" r:id="rId1"/>
    <sheet name="Máximos PMX" sheetId="4" r:id="rId2"/>
    <sheet name="Mínimos PMX" sheetId="5" r:id="rId3"/>
    <sheet name="Promedios ALT V " sheetId="6" r:id="rId4"/>
    <sheet name="Máximos ALT V " sheetId="7" r:id="rId5"/>
    <sheet name="Mínimos ALT V" sheetId="8" r:id="rId6"/>
  </sheets>
  <definedNames>
    <definedName name="_xlnm.Print_Area" localSheetId="4">'Máximos ALT V '!$A$1:$L$48</definedName>
    <definedName name="_xlnm.Print_Area" localSheetId="1">'Máximos PMX'!$A$1:$L$47</definedName>
    <definedName name="_xlnm.Print_Area" localSheetId="5">'Mínimos ALT V'!$A$1:$L$47</definedName>
    <definedName name="_xlnm.Print_Area" localSheetId="2">'Mínimos PMX'!$A$1:$L$47</definedName>
    <definedName name="_xlnm.Print_Area" localSheetId="3">'Promedios ALT V '!$A$1:$O$51</definedName>
    <definedName name="_xlnm.Print_Area" localSheetId="0">'Promedios PMX'!$A$1:$O$51</definedName>
    <definedName name="regiones" localSheetId="4">'Máximos ALT V '!$M$4:$M$5</definedName>
    <definedName name="regiones" localSheetId="1">'Máximos PMX'!$M$4:$M$5</definedName>
    <definedName name="regiones" localSheetId="5">'Mínimos ALT V'!$M$4:$M$5</definedName>
    <definedName name="regiones" localSheetId="2">'Mínimos PMX'!$M$4:$M$5</definedName>
    <definedName name="regiones">'Promedios PMX'!$Q$4:$Q$5</definedName>
  </definedNames>
  <calcPr calcId="152511"/>
</workbook>
</file>

<file path=xl/calcChain.xml><?xml version="1.0" encoding="utf-8"?>
<calcChain xmlns="http://schemas.openxmlformats.org/spreadsheetml/2006/main">
  <c r="A8" i="8" l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9" i="7" l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8" i="7"/>
  <c r="A8" i="5" l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8" i="4" l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K39" i="8" l="1"/>
  <c r="J39" i="8"/>
  <c r="I39" i="8"/>
  <c r="H39" i="8"/>
  <c r="G39" i="8"/>
  <c r="F39" i="8"/>
  <c r="D39" i="8"/>
  <c r="C39" i="8"/>
  <c r="B39" i="8"/>
  <c r="K39" i="7"/>
  <c r="J39" i="7"/>
  <c r="I39" i="7"/>
  <c r="H39" i="7"/>
  <c r="G39" i="7"/>
  <c r="F39" i="7"/>
  <c r="D39" i="7"/>
  <c r="C39" i="7"/>
  <c r="B39" i="7"/>
  <c r="K43" i="6"/>
  <c r="J43" i="6"/>
  <c r="I43" i="6"/>
  <c r="H43" i="6"/>
  <c r="G43" i="6"/>
  <c r="F43" i="6"/>
  <c r="D43" i="6"/>
  <c r="C43" i="6"/>
  <c r="B43" i="6"/>
  <c r="K42" i="6"/>
  <c r="J42" i="6"/>
  <c r="I42" i="6"/>
  <c r="H42" i="6"/>
  <c r="G42" i="6"/>
  <c r="F42" i="6"/>
  <c r="D42" i="6"/>
  <c r="C42" i="6"/>
  <c r="B42" i="6"/>
  <c r="K41" i="6"/>
  <c r="J41" i="6"/>
  <c r="I41" i="6"/>
  <c r="H41" i="6"/>
  <c r="G41" i="6"/>
  <c r="F41" i="6"/>
  <c r="D41" i="6"/>
  <c r="C41" i="6"/>
  <c r="B41" i="6"/>
  <c r="K40" i="6"/>
  <c r="J40" i="6"/>
  <c r="I40" i="6"/>
  <c r="H40" i="6"/>
  <c r="G40" i="6"/>
  <c r="F40" i="6"/>
  <c r="D40" i="6"/>
  <c r="C40" i="6"/>
  <c r="B40" i="6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E43" i="6"/>
  <c r="C39" i="5"/>
  <c r="D39" i="5"/>
  <c r="E39" i="5"/>
  <c r="F39" i="5"/>
  <c r="G39" i="5"/>
  <c r="H39" i="5"/>
  <c r="I39" i="5"/>
  <c r="J39" i="5"/>
  <c r="K39" i="5"/>
  <c r="B39" i="5"/>
  <c r="C39" i="4"/>
  <c r="D39" i="4"/>
  <c r="F39" i="4"/>
  <c r="G39" i="4"/>
  <c r="H39" i="4"/>
  <c r="I39" i="4"/>
  <c r="J39" i="4"/>
  <c r="K39" i="4"/>
  <c r="B39" i="4"/>
  <c r="E39" i="8" l="1"/>
  <c r="E39" i="7"/>
  <c r="E40" i="6"/>
  <c r="E41" i="6"/>
  <c r="E42" i="6"/>
  <c r="E39" i="4"/>
  <c r="C40" i="1"/>
  <c r="B40" i="1"/>
  <c r="C42" i="1"/>
  <c r="D42" i="1"/>
  <c r="E42" i="1"/>
  <c r="F42" i="1"/>
  <c r="G42" i="1"/>
  <c r="H42" i="1"/>
  <c r="I42" i="1"/>
  <c r="J42" i="1"/>
  <c r="K42" i="1"/>
  <c r="B42" i="1"/>
  <c r="C43" i="1"/>
  <c r="D43" i="1"/>
  <c r="E43" i="1"/>
  <c r="F43" i="1"/>
  <c r="G43" i="1"/>
  <c r="H43" i="1"/>
  <c r="I43" i="1"/>
  <c r="J43" i="1"/>
  <c r="K43" i="1"/>
  <c r="B43" i="1"/>
  <c r="D40" i="1"/>
  <c r="E40" i="1"/>
  <c r="F40" i="1"/>
  <c r="G40" i="1"/>
  <c r="H40" i="1"/>
  <c r="I40" i="1"/>
  <c r="J40" i="1"/>
  <c r="K40" i="1"/>
  <c r="C41" i="1"/>
  <c r="D41" i="1"/>
  <c r="E41" i="1"/>
  <c r="F41" i="1"/>
  <c r="G41" i="1"/>
  <c r="H41" i="1"/>
  <c r="I41" i="1"/>
  <c r="J41" i="1"/>
  <c r="K41" i="1"/>
  <c r="B41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<sst xmlns="http://schemas.openxmlformats.org/spreadsheetml/2006/main" count="132" uniqueCount="27">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</sst>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1" xfId="1" applyNumberFormat="1" applyFont="1" applyBorder="1" applyAlignment="1" applyProtection="1">
      <alignment horizontal="center" vertical="center"/>
      <protection locked="0"/>
    </xf>
    <xf numFmtId="165" fontId="5" fillId="0" borderId="32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6" xfId="1" applyNumberFormat="1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4" xfId="1" applyNumberFormat="1" applyFont="1" applyFill="1" applyBorder="1" applyAlignment="1" applyProtection="1">
      <alignment horizontal="center" vertical="center"/>
    </xf>
    <xf numFmtId="165" fontId="6" fillId="0" borderId="35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165" fontId="5" fillId="0" borderId="32" xfId="1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tabSelected="1" view="pageBreakPreview" zoomScale="60" zoomScaleNormal="100" workbookViewId="0">
      <selection activeCell="E37" sqref="E37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62"/>
      <c r="D2" s="62"/>
      <c r="E2" s="62"/>
      <c r="F2" s="62"/>
      <c r="G2" s="62"/>
      <c r="H2" s="62"/>
      <c r="I2" s="62"/>
      <c r="J2" s="62"/>
      <c r="K2" s="62"/>
      <c r="L2" s="37"/>
      <c r="M2" s="29"/>
      <c r="N2" s="29"/>
    </row>
    <row r="3" spans="1:17" x14ac:dyDescent="0.25">
      <c r="A3" s="59" t="s">
        <v>1</v>
      </c>
      <c r="B3" s="61"/>
      <c r="C3" s="63"/>
      <c r="D3" s="63"/>
      <c r="E3" s="63"/>
      <c r="F3" s="63"/>
      <c r="G3" s="63"/>
      <c r="H3" s="63"/>
      <c r="I3" s="63"/>
      <c r="J3" s="63"/>
      <c r="K3" s="63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41153.375</v>
      </c>
      <c r="B7" s="11">
        <v>93.208581681068083</v>
      </c>
      <c r="C7" s="10">
        <v>0</v>
      </c>
      <c r="D7" s="10">
        <v>0.10151378430494053</v>
      </c>
      <c r="E7" s="10">
        <v>0.10151378430494053</v>
      </c>
      <c r="F7" s="10">
        <v>6.4527773246912972</v>
      </c>
      <c r="G7" s="10">
        <v>185.92120122177624</v>
      </c>
      <c r="H7" s="10">
        <v>2.8264471460539236</v>
      </c>
      <c r="I7" s="10">
        <v>39.747447236555224</v>
      </c>
      <c r="J7" s="10">
        <v>51.779376057816684</v>
      </c>
      <c r="K7" s="10">
        <v>7.0373068530895852E-2</v>
      </c>
      <c r="L7" s="39"/>
      <c r="M7" s="30"/>
      <c r="N7" s="30"/>
    </row>
    <row r="8" spans="1:17" ht="12" customHeight="1" x14ac:dyDescent="0.25">
      <c r="A8" s="14">
        <f t="shared" ref="A8:A37" si="0">A7+1</f>
        <v>41154.375</v>
      </c>
      <c r="B8" s="12">
        <v>93.236148383433459</v>
      </c>
      <c r="C8" s="8">
        <v>0</v>
      </c>
      <c r="D8" s="7">
        <v>0.10907131964608448</v>
      </c>
      <c r="E8" s="8">
        <v>0.10907131964608448</v>
      </c>
      <c r="F8" s="8">
        <v>6.4162324139045799</v>
      </c>
      <c r="G8" s="8">
        <v>185.80334499004084</v>
      </c>
      <c r="H8" s="8">
        <v>3.1764765173715599</v>
      </c>
      <c r="I8" s="8">
        <v>39.735057500070845</v>
      </c>
      <c r="J8" s="7">
        <v>51.769009066112439</v>
      </c>
      <c r="K8" s="7">
        <v>0.11234854787692924</v>
      </c>
      <c r="L8" s="40"/>
      <c r="M8" s="36"/>
      <c r="N8" s="36"/>
    </row>
    <row r="9" spans="1:17" ht="12" customHeight="1" x14ac:dyDescent="0.25">
      <c r="A9" s="14">
        <f t="shared" si="0"/>
        <v>41155.375</v>
      </c>
      <c r="B9" s="12">
        <v>93.18940954552356</v>
      </c>
      <c r="C9" s="8">
        <v>0</v>
      </c>
      <c r="D9" s="7">
        <v>9.458749056149883E-2</v>
      </c>
      <c r="E9" s="8">
        <v>9.458749056149883E-2</v>
      </c>
      <c r="F9" s="8">
        <v>6.4769696906345953</v>
      </c>
      <c r="G9" s="8">
        <v>186.06989953139845</v>
      </c>
      <c r="H9" s="8">
        <v>2.950790678896579</v>
      </c>
      <c r="I9" s="8">
        <v>39.757993307647425</v>
      </c>
      <c r="J9" s="7">
        <v>51.788383310635027</v>
      </c>
      <c r="K9" s="7">
        <v>0.10508318567987086</v>
      </c>
      <c r="L9" s="40"/>
      <c r="M9" s="36"/>
      <c r="N9" s="36"/>
    </row>
    <row r="10" spans="1:17" ht="12" customHeight="1" x14ac:dyDescent="0.25">
      <c r="A10" s="14">
        <f t="shared" si="0"/>
        <v>41156.375</v>
      </c>
      <c r="B10" s="12">
        <v>93.189312207216005</v>
      </c>
      <c r="C10" s="8">
        <v>0</v>
      </c>
      <c r="D10" s="7">
        <v>9.5802590419105813E-2</v>
      </c>
      <c r="E10" s="8">
        <v>9.5802590419105813E-2</v>
      </c>
      <c r="F10" s="8">
        <v>6.480024605943921</v>
      </c>
      <c r="G10" s="8">
        <v>185.97534412452123</v>
      </c>
      <c r="H10" s="8">
        <v>2.8382634763639611</v>
      </c>
      <c r="I10" s="8">
        <v>39.756117413360045</v>
      </c>
      <c r="J10" s="7">
        <v>51.786889122698177</v>
      </c>
      <c r="K10" s="7">
        <v>8.939976631471612E-2</v>
      </c>
      <c r="L10" s="40"/>
      <c r="M10" s="36"/>
      <c r="N10" s="36"/>
    </row>
    <row r="11" spans="1:17" ht="12" customHeight="1" x14ac:dyDescent="0.25">
      <c r="A11" s="14">
        <f t="shared" si="0"/>
        <v>41157.375</v>
      </c>
      <c r="B11" s="12">
        <v>93.202896402793627</v>
      </c>
      <c r="C11" s="8">
        <v>0</v>
      </c>
      <c r="D11" s="7">
        <v>0.10232511395471516</v>
      </c>
      <c r="E11" s="8">
        <v>0.10232511395471516</v>
      </c>
      <c r="F11" s="8">
        <v>6.4596459006779332</v>
      </c>
      <c r="G11" s="8">
        <v>185.89728971114999</v>
      </c>
      <c r="H11" s="8">
        <v>3.0422666844240318</v>
      </c>
      <c r="I11" s="8">
        <v>39.747887834327067</v>
      </c>
      <c r="J11" s="7">
        <v>51.77925804594922</v>
      </c>
      <c r="K11" s="7">
        <v>7.421057651751746E-2</v>
      </c>
      <c r="L11" s="40"/>
      <c r="M11" s="36"/>
      <c r="N11" s="36"/>
    </row>
    <row r="12" spans="1:17" ht="12" customHeight="1" x14ac:dyDescent="0.25">
      <c r="A12" s="14">
        <f t="shared" si="0"/>
        <v>41158.375</v>
      </c>
      <c r="B12" s="12">
        <v>92.626660921958376</v>
      </c>
      <c r="C12" s="8">
        <v>0</v>
      </c>
      <c r="D12" s="7">
        <v>7.7935506042699512E-2</v>
      </c>
      <c r="E12" s="8">
        <v>7.7935506042699512E-2</v>
      </c>
      <c r="F12" s="8">
        <v>6.1579236597790485</v>
      </c>
      <c r="G12" s="8">
        <v>206.85351112693766</v>
      </c>
      <c r="H12" s="8">
        <v>2.9243833943765205</v>
      </c>
      <c r="I12" s="8">
        <v>40.24326875341275</v>
      </c>
      <c r="J12" s="7">
        <v>52.059229154392519</v>
      </c>
      <c r="K12" s="7">
        <v>0.18264878778300281</v>
      </c>
      <c r="L12" s="40"/>
      <c r="M12" s="36"/>
      <c r="N12" s="36"/>
    </row>
    <row r="13" spans="1:17" ht="12" customHeight="1" x14ac:dyDescent="0.25">
      <c r="A13" s="14">
        <f t="shared" si="0"/>
        <v>41159.375</v>
      </c>
      <c r="B13" s="12">
        <v>92.073798709888749</v>
      </c>
      <c r="C13" s="8">
        <v>0</v>
      </c>
      <c r="D13" s="8">
        <v>5.6897228941022351E-2</v>
      </c>
      <c r="E13" s="8">
        <v>5.6897228941022351E-2</v>
      </c>
      <c r="F13" s="8">
        <v>5.9321361247402375</v>
      </c>
      <c r="G13" s="8">
        <v>224.07514811860278</v>
      </c>
      <c r="H13" s="8">
        <v>2.9009062604060802</v>
      </c>
      <c r="I13" s="8">
        <v>40.691578485752018</v>
      </c>
      <c r="J13" s="7">
        <v>52.311774644972992</v>
      </c>
      <c r="K13" s="7">
        <v>0.23790413825625303</v>
      </c>
      <c r="L13" s="40"/>
      <c r="M13" s="36"/>
      <c r="N13" s="36"/>
    </row>
    <row r="14" spans="1:17" ht="12" customHeight="1" x14ac:dyDescent="0.25">
      <c r="A14" s="14">
        <f t="shared" si="0"/>
        <v>41160.375</v>
      </c>
      <c r="B14" s="12">
        <v>92.073530814382011</v>
      </c>
      <c r="C14" s="8">
        <v>0</v>
      </c>
      <c r="D14" s="8">
        <v>5.3043858136586887E-2</v>
      </c>
      <c r="E14" s="8">
        <v>5.3043858136586887E-2</v>
      </c>
      <c r="F14" s="8">
        <v>6.0045567036724687</v>
      </c>
      <c r="G14" s="8">
        <v>223.07952691507333</v>
      </c>
      <c r="H14" s="8">
        <v>2.994973385561996</v>
      </c>
      <c r="I14" s="8">
        <v>40.670081921767363</v>
      </c>
      <c r="J14" s="7">
        <v>52.302028716226275</v>
      </c>
      <c r="K14" s="7">
        <v>0.19249377363181802</v>
      </c>
      <c r="L14" s="40"/>
      <c r="M14" s="36"/>
      <c r="N14" s="36"/>
    </row>
    <row r="15" spans="1:17" ht="12" customHeight="1" x14ac:dyDescent="0.25">
      <c r="A15" s="14">
        <f t="shared" si="0"/>
        <v>41161.375</v>
      </c>
      <c r="B15" s="12">
        <v>92.003697695470123</v>
      </c>
      <c r="C15" s="8">
        <v>5.3066068692794051E-5</v>
      </c>
      <c r="D15" s="8">
        <v>4.7271544474195036E-2</v>
      </c>
      <c r="E15" s="8">
        <v>4.7324610542887828E-2</v>
      </c>
      <c r="F15" s="8">
        <v>6.0644956376042334</v>
      </c>
      <c r="G15" s="8">
        <v>223.64730631637161</v>
      </c>
      <c r="H15" s="8">
        <v>2.2894142295487847</v>
      </c>
      <c r="I15" s="8">
        <v>40.699960446505493</v>
      </c>
      <c r="J15" s="7">
        <v>52.321013243695525</v>
      </c>
      <c r="K15" s="7">
        <v>0.13961144240222004</v>
      </c>
      <c r="L15" s="40"/>
      <c r="M15" s="36"/>
      <c r="N15" s="36"/>
    </row>
    <row r="16" spans="1:17" ht="12" customHeight="1" x14ac:dyDescent="0.25">
      <c r="A16" s="14">
        <f t="shared" si="0"/>
        <v>41162.375</v>
      </c>
      <c r="B16" s="12">
        <v>91.975285874880157</v>
      </c>
      <c r="C16" s="8">
        <v>0</v>
      </c>
      <c r="D16" s="8">
        <v>4.6847586542867622E-2</v>
      </c>
      <c r="E16" s="8">
        <v>4.6847586542867622E-2</v>
      </c>
      <c r="F16" s="8">
        <v>6.0276916632797874</v>
      </c>
      <c r="G16" s="8">
        <v>224.49178869355501</v>
      </c>
      <c r="H16" s="8">
        <v>2.691039612185838</v>
      </c>
      <c r="I16" s="8">
        <v>40.730839805643186</v>
      </c>
      <c r="J16" s="7">
        <v>52.337828270924369</v>
      </c>
      <c r="K16" s="7">
        <v>7.5030805753800556E-2</v>
      </c>
      <c r="L16" s="40"/>
      <c r="M16" s="36"/>
      <c r="N16" s="36"/>
    </row>
    <row r="17" spans="1:14" ht="12" customHeight="1" x14ac:dyDescent="0.25">
      <c r="A17" s="14">
        <f t="shared" si="0"/>
        <v>41163.375</v>
      </c>
      <c r="B17" s="12">
        <v>91.883072661293383</v>
      </c>
      <c r="C17" s="8">
        <v>0</v>
      </c>
      <c r="D17" s="8">
        <v>4.1112782777984871E-2</v>
      </c>
      <c r="E17" s="8">
        <v>4.1112782777984871E-2</v>
      </c>
      <c r="F17" s="8">
        <v>6.0521683331086065</v>
      </c>
      <c r="G17" s="8">
        <v>225.8118934029232</v>
      </c>
      <c r="H17" s="8">
        <v>2.7201581669819954</v>
      </c>
      <c r="I17" s="8">
        <v>40.786432574772597</v>
      </c>
      <c r="J17" s="7">
        <v>52.370541934401992</v>
      </c>
      <c r="K17" s="7">
        <v>0.76087530054607877</v>
      </c>
      <c r="L17" s="40"/>
      <c r="M17" s="36"/>
      <c r="N17" s="36"/>
    </row>
    <row r="18" spans="1:14" ht="12" customHeight="1" x14ac:dyDescent="0.25">
      <c r="A18" s="14">
        <f t="shared" si="0"/>
        <v>41164.375</v>
      </c>
      <c r="B18" s="12">
        <v>91.968682073405319</v>
      </c>
      <c r="C18" s="8">
        <v>0</v>
      </c>
      <c r="D18" s="8">
        <v>4.3304130829555712E-2</v>
      </c>
      <c r="E18" s="8">
        <v>4.3304130829555712E-2</v>
      </c>
      <c r="F18" s="8">
        <v>6.0780234433585312</v>
      </c>
      <c r="G18" s="8">
        <v>223.92412357528852</v>
      </c>
      <c r="H18" s="8">
        <v>2.0978442886083712</v>
      </c>
      <c r="I18" s="8">
        <v>40.720889831735342</v>
      </c>
      <c r="J18" s="7">
        <v>52.334176172787039</v>
      </c>
      <c r="K18" s="7">
        <v>0.32975676179218288</v>
      </c>
      <c r="L18" s="40"/>
      <c r="M18" s="36"/>
      <c r="N18" s="36"/>
    </row>
    <row r="19" spans="1:14" ht="12" customHeight="1" x14ac:dyDescent="0.25">
      <c r="A19" s="14">
        <f t="shared" si="0"/>
        <v>41165.375</v>
      </c>
      <c r="B19" s="12">
        <v>91.863288435266213</v>
      </c>
      <c r="C19" s="8">
        <v>0</v>
      </c>
      <c r="D19" s="8">
        <v>3.6956319066707578E-2</v>
      </c>
      <c r="E19" s="8">
        <v>3.6956319066707578E-2</v>
      </c>
      <c r="F19" s="8">
        <v>6.1252394659159988</v>
      </c>
      <c r="G19" s="8">
        <v>225.12429928782728</v>
      </c>
      <c r="H19" s="8">
        <v>2.6388490679715888</v>
      </c>
      <c r="I19" s="8">
        <v>40.777877767860616</v>
      </c>
      <c r="J19" s="7">
        <v>52.368000396544055</v>
      </c>
      <c r="K19" s="7">
        <v>0.53178570111077117</v>
      </c>
      <c r="L19" s="40"/>
      <c r="M19" s="36"/>
      <c r="N19" s="36"/>
    </row>
    <row r="20" spans="1:14" ht="12" customHeight="1" x14ac:dyDescent="0.25">
      <c r="A20" s="14">
        <f t="shared" si="0"/>
        <v>41166.375</v>
      </c>
      <c r="B20" s="12">
        <v>91.905793814132494</v>
      </c>
      <c r="C20" s="8">
        <v>0</v>
      </c>
      <c r="D20" s="8">
        <v>4.2020212942607812E-2</v>
      </c>
      <c r="E20" s="8">
        <v>4.2020212942607812E-2</v>
      </c>
      <c r="F20" s="8">
        <v>6.0557885235767062</v>
      </c>
      <c r="G20" s="8">
        <v>225.35322636384478</v>
      </c>
      <c r="H20" s="8">
        <v>2.5201438333920443</v>
      </c>
      <c r="I20" s="8">
        <v>40.770026429229077</v>
      </c>
      <c r="J20" s="7">
        <v>52.361282385409012</v>
      </c>
      <c r="K20" s="7">
        <v>0.23743796427499472</v>
      </c>
      <c r="L20" s="40"/>
      <c r="M20" s="36"/>
      <c r="N20" s="36"/>
    </row>
    <row r="21" spans="1:14" ht="12" customHeight="1" x14ac:dyDescent="0.25">
      <c r="A21" s="14">
        <f t="shared" si="0"/>
        <v>41167.375</v>
      </c>
      <c r="B21" s="12">
        <v>91.764651679400885</v>
      </c>
      <c r="C21" s="8">
        <v>0</v>
      </c>
      <c r="D21" s="8">
        <v>4.0152347949504348E-2</v>
      </c>
      <c r="E21" s="8">
        <v>4.0152347949504348E-2</v>
      </c>
      <c r="F21" s="8">
        <v>5.9413827276446964</v>
      </c>
      <c r="G21" s="8">
        <v>228.35365745508727</v>
      </c>
      <c r="H21" s="8">
        <v>2.6766236378482575</v>
      </c>
      <c r="I21" s="8">
        <v>40.891683770013799</v>
      </c>
      <c r="J21" s="7">
        <v>52.427641424273318</v>
      </c>
      <c r="K21" s="7">
        <v>0.15556575549009577</v>
      </c>
      <c r="L21" s="40"/>
      <c r="M21" s="36"/>
      <c r="N21" s="36"/>
    </row>
    <row r="22" spans="1:14" ht="12" customHeight="1" x14ac:dyDescent="0.25">
      <c r="A22" s="14">
        <f t="shared" si="0"/>
        <v>41168.375</v>
      </c>
      <c r="B22" s="12">
        <v>91.636832848891274</v>
      </c>
      <c r="C22" s="8">
        <v>0</v>
      </c>
      <c r="D22" s="8">
        <v>3.7888232010449094E-2</v>
      </c>
      <c r="E22" s="8">
        <v>3.7888232010449094E-2</v>
      </c>
      <c r="F22" s="8">
        <v>5.8959249849752178</v>
      </c>
      <c r="G22" s="8">
        <v>230.32969675338151</v>
      </c>
      <c r="H22" s="8">
        <v>2.728361639520787</v>
      </c>
      <c r="I22" s="8">
        <v>40.982732071511649</v>
      </c>
      <c r="J22" s="7">
        <v>52.477772528070886</v>
      </c>
      <c r="K22" s="7">
        <v>0.27339506498027294</v>
      </c>
      <c r="L22" s="40"/>
      <c r="M22" s="36"/>
      <c r="N22" s="36"/>
    </row>
    <row r="23" spans="1:14" ht="12" customHeight="1" x14ac:dyDescent="0.25">
      <c r="A23" s="14">
        <f t="shared" si="0"/>
        <v>41169.375</v>
      </c>
      <c r="B23" s="12">
        <v>91.440534410016284</v>
      </c>
      <c r="C23" s="8">
        <v>0</v>
      </c>
      <c r="D23" s="8">
        <v>2.7072429560824816E-2</v>
      </c>
      <c r="E23" s="8">
        <v>2.7072429560824816E-2</v>
      </c>
      <c r="F23" s="8">
        <v>6.0361438490019221</v>
      </c>
      <c r="G23" s="8">
        <v>231.70395181097248</v>
      </c>
      <c r="H23" s="8">
        <v>2.9708384286130185</v>
      </c>
      <c r="I23" s="8">
        <v>41.069439601396191</v>
      </c>
      <c r="J23" s="7">
        <v>52.52976384314546</v>
      </c>
      <c r="K23" s="7">
        <v>0.47618731012898569</v>
      </c>
      <c r="L23" s="40"/>
      <c r="M23" s="36"/>
      <c r="N23" s="36"/>
    </row>
    <row r="24" spans="1:14" ht="12" customHeight="1" x14ac:dyDescent="0.25">
      <c r="A24" s="14">
        <f t="shared" si="0"/>
        <v>41170.375</v>
      </c>
      <c r="B24" s="12">
        <v>91.944350593490398</v>
      </c>
      <c r="C24" s="8">
        <v>0</v>
      </c>
      <c r="D24" s="8">
        <v>7.6364326597706034E-2</v>
      </c>
      <c r="E24" s="8">
        <v>7.6364326597706034E-2</v>
      </c>
      <c r="F24" s="8">
        <v>6.1075294090179213</v>
      </c>
      <c r="G24" s="8">
        <v>220.90607012744846</v>
      </c>
      <c r="H24" s="8">
        <v>4.1410861072573031</v>
      </c>
      <c r="I24" s="8">
        <v>40.678811353044971</v>
      </c>
      <c r="J24" s="7">
        <v>52.295848502059656</v>
      </c>
      <c r="K24" s="7">
        <v>0.5251878317352856</v>
      </c>
      <c r="L24" s="40"/>
      <c r="M24" s="36"/>
      <c r="N24" s="36"/>
    </row>
    <row r="25" spans="1:14" ht="12" customHeight="1" x14ac:dyDescent="0.25">
      <c r="A25" s="14">
        <f t="shared" si="0"/>
        <v>41171.375</v>
      </c>
      <c r="B25" s="12">
        <v>92.862060373631778</v>
      </c>
      <c r="C25" s="8">
        <v>0</v>
      </c>
      <c r="D25" s="8">
        <v>0.177957903936447</v>
      </c>
      <c r="E25" s="8">
        <v>0.177957903936447</v>
      </c>
      <c r="F25" s="8">
        <v>6.1552039970525749</v>
      </c>
      <c r="G25" s="8">
        <v>199.64596414453473</v>
      </c>
      <c r="H25" s="8">
        <v>3.7946796478327771</v>
      </c>
      <c r="I25" s="8">
        <v>39.987888481190424</v>
      </c>
      <c r="J25" s="7">
        <v>51.874179388215666</v>
      </c>
      <c r="K25" s="7">
        <v>0.23306217178069047</v>
      </c>
      <c r="L25" s="40"/>
      <c r="M25" s="36"/>
      <c r="N25" s="36"/>
    </row>
    <row r="26" spans="1:14" ht="12" customHeight="1" x14ac:dyDescent="0.25">
      <c r="A26" s="14">
        <f t="shared" si="0"/>
        <v>41172.375</v>
      </c>
      <c r="B26" s="12">
        <v>92.803532667165157</v>
      </c>
      <c r="C26" s="8">
        <v>0</v>
      </c>
      <c r="D26" s="8">
        <v>0.1587940263991649</v>
      </c>
      <c r="E26" s="8">
        <v>0.1587940263991649</v>
      </c>
      <c r="F26" s="8">
        <v>6.211024548547873</v>
      </c>
      <c r="G26" s="8">
        <v>200.40759662151106</v>
      </c>
      <c r="H26" s="8">
        <v>4.437221487845016</v>
      </c>
      <c r="I26" s="8">
        <v>40.02514254153968</v>
      </c>
      <c r="J26" s="7">
        <v>51.90356080679171</v>
      </c>
      <c r="K26" s="7">
        <v>8.229731537404672E-2</v>
      </c>
      <c r="L26" s="40"/>
      <c r="M26" s="36"/>
      <c r="N26" s="36"/>
    </row>
    <row r="27" spans="1:14" ht="12" customHeight="1" x14ac:dyDescent="0.25">
      <c r="A27" s="14">
        <f t="shared" si="0"/>
        <v>41173.375</v>
      </c>
      <c r="B27" s="12">
        <v>92.725039023885174</v>
      </c>
      <c r="C27" s="8">
        <v>0</v>
      </c>
      <c r="D27" s="8">
        <v>0.12090479352803921</v>
      </c>
      <c r="E27" s="8">
        <v>0.12090479352803921</v>
      </c>
      <c r="F27" s="8">
        <v>6.3133297343019974</v>
      </c>
      <c r="G27" s="8">
        <v>201.08428124286218</v>
      </c>
      <c r="H27" s="8">
        <v>4.3593645101566061</v>
      </c>
      <c r="I27" s="8">
        <v>40.077369364121459</v>
      </c>
      <c r="J27" s="7">
        <v>51.949795006499599</v>
      </c>
      <c r="K27" s="7">
        <v>8.2260763652528601E-2</v>
      </c>
      <c r="L27" s="40"/>
      <c r="M27" s="36"/>
      <c r="N27" s="36"/>
    </row>
    <row r="28" spans="1:14" ht="12" customHeight="1" x14ac:dyDescent="0.25">
      <c r="A28" s="14">
        <f t="shared" si="0"/>
        <v>41174.375</v>
      </c>
      <c r="B28" s="12">
        <v>92.799806717539383</v>
      </c>
      <c r="C28" s="8">
        <v>0</v>
      </c>
      <c r="D28" s="8">
        <v>0.15317965600874747</v>
      </c>
      <c r="E28" s="8">
        <v>0.15317965600874747</v>
      </c>
      <c r="F28" s="8">
        <v>6.2194267572512345</v>
      </c>
      <c r="G28" s="8">
        <v>200.70707273718466</v>
      </c>
      <c r="H28" s="8">
        <v>4.0724387118574281</v>
      </c>
      <c r="I28" s="8">
        <v>40.030288602566323</v>
      </c>
      <c r="J28" s="7">
        <v>51.908973529119372</v>
      </c>
      <c r="K28" s="7">
        <v>7.6098928259241208E-2</v>
      </c>
      <c r="L28" s="40"/>
      <c r="M28" s="36"/>
      <c r="N28" s="36"/>
    </row>
    <row r="29" spans="1:14" ht="12" customHeight="1" x14ac:dyDescent="0.25">
      <c r="A29" s="14">
        <f t="shared" si="0"/>
        <v>41175.375</v>
      </c>
      <c r="B29" s="12">
        <v>92.780764068606302</v>
      </c>
      <c r="C29" s="8">
        <v>0</v>
      </c>
      <c r="D29" s="8">
        <v>0.1488377537410781</v>
      </c>
      <c r="E29" s="8">
        <v>0.1488377537410781</v>
      </c>
      <c r="F29" s="8">
        <v>6.2390280676167889</v>
      </c>
      <c r="G29" s="8">
        <v>200.7047023474008</v>
      </c>
      <c r="H29" s="8">
        <v>3.4248177067836929</v>
      </c>
      <c r="I29" s="8">
        <v>40.039820395042568</v>
      </c>
      <c r="J29" s="7">
        <v>51.916226450876067</v>
      </c>
      <c r="K29" s="7">
        <v>9.2367218834324527E-2</v>
      </c>
      <c r="L29" s="40"/>
      <c r="M29" s="36"/>
      <c r="N29" s="36"/>
    </row>
    <row r="30" spans="1:14" ht="12" customHeight="1" x14ac:dyDescent="0.25">
      <c r="A30" s="14">
        <f t="shared" si="0"/>
        <v>41176.375</v>
      </c>
      <c r="B30" s="12">
        <v>92.756861582414899</v>
      </c>
      <c r="C30" s="8">
        <v>0</v>
      </c>
      <c r="D30" s="8">
        <v>0.12688218312359381</v>
      </c>
      <c r="E30" s="8">
        <v>0.12688218312359381</v>
      </c>
      <c r="F30" s="8">
        <v>6.297942983327121</v>
      </c>
      <c r="G30" s="8">
        <v>200.4684990479405</v>
      </c>
      <c r="H30" s="8">
        <v>4.420478324788605</v>
      </c>
      <c r="I30" s="8">
        <v>40.056627798639994</v>
      </c>
      <c r="J30" s="7">
        <v>51.935714824652173</v>
      </c>
      <c r="K30" s="7">
        <v>0.15729772552114171</v>
      </c>
      <c r="L30" s="40"/>
      <c r="M30" s="36"/>
      <c r="N30" s="36"/>
    </row>
    <row r="31" spans="1:14" ht="12" customHeight="1" x14ac:dyDescent="0.25">
      <c r="A31" s="14">
        <f t="shared" si="0"/>
        <v>41177.375</v>
      </c>
      <c r="B31" s="12">
        <v>92.480301826421581</v>
      </c>
      <c r="C31" s="8">
        <v>0</v>
      </c>
      <c r="D31" s="8">
        <v>0.12286118880556417</v>
      </c>
      <c r="E31" s="8">
        <v>0.12286118880556417</v>
      </c>
      <c r="F31" s="8">
        <v>6.1818156865814036</v>
      </c>
      <c r="G31" s="8">
        <v>209.04540275437876</v>
      </c>
      <c r="H31" s="8">
        <v>4.5655735406884999</v>
      </c>
      <c r="I31" s="8">
        <v>40.274576175989104</v>
      </c>
      <c r="J31" s="7">
        <v>52.055822057922668</v>
      </c>
      <c r="K31" s="7">
        <v>0.49113043891764202</v>
      </c>
      <c r="L31" s="40"/>
      <c r="M31" s="36"/>
      <c r="N31" s="36"/>
    </row>
    <row r="32" spans="1:14" ht="12" customHeight="1" x14ac:dyDescent="0.25">
      <c r="A32" s="14">
        <f t="shared" si="0"/>
        <v>41178.375</v>
      </c>
      <c r="B32" s="12">
        <v>91.99668496779725</v>
      </c>
      <c r="C32" s="8">
        <v>0</v>
      </c>
      <c r="D32" s="8">
        <v>7.7587684857827521E-2</v>
      </c>
      <c r="E32" s="8">
        <v>7.7587684857827521E-2</v>
      </c>
      <c r="F32" s="8">
        <v>6.2754473138688489</v>
      </c>
      <c r="G32" s="8">
        <v>218.36755694214443</v>
      </c>
      <c r="H32" s="8">
        <v>4.9276635597245217</v>
      </c>
      <c r="I32" s="8">
        <v>40.59074918743044</v>
      </c>
      <c r="J32" s="7">
        <v>52.248532800821359</v>
      </c>
      <c r="K32" s="7">
        <v>0.18585711263938745</v>
      </c>
      <c r="L32" s="40"/>
      <c r="M32" s="36"/>
      <c r="N32" s="36"/>
    </row>
    <row r="33" spans="1:14" ht="12" customHeight="1" x14ac:dyDescent="0.25">
      <c r="A33" s="14">
        <f t="shared" si="0"/>
        <v>41179.375</v>
      </c>
      <c r="B33" s="12">
        <v>92.004208153437361</v>
      </c>
      <c r="C33" s="8">
        <v>0</v>
      </c>
      <c r="D33" s="8">
        <v>7.4018328938211725E-2</v>
      </c>
      <c r="E33" s="8">
        <v>7.4018328938211725E-2</v>
      </c>
      <c r="F33" s="8">
        <v>6.2994763733686296</v>
      </c>
      <c r="G33" s="8">
        <v>217.90725310865403</v>
      </c>
      <c r="H33" s="8">
        <v>5.5060755136217239</v>
      </c>
      <c r="I33" s="8">
        <v>40.581641613799377</v>
      </c>
      <c r="J33" s="7">
        <v>52.245319503708359</v>
      </c>
      <c r="K33" s="7">
        <v>5.7477429736488853E-2</v>
      </c>
      <c r="L33" s="40"/>
      <c r="M33" s="36"/>
      <c r="N33" s="36"/>
    </row>
    <row r="34" spans="1:14" ht="12" customHeight="1" x14ac:dyDescent="0.25">
      <c r="A34" s="14">
        <f t="shared" si="0"/>
        <v>41180.375</v>
      </c>
      <c r="B34" s="12">
        <v>92.033996924170538</v>
      </c>
      <c r="C34" s="8">
        <v>0</v>
      </c>
      <c r="D34" s="8">
        <v>8.0278220504634554E-2</v>
      </c>
      <c r="E34" s="8">
        <v>8.0278220504634554E-2</v>
      </c>
      <c r="F34" s="8">
        <v>6.2722916779573108</v>
      </c>
      <c r="G34" s="8">
        <v>217.67559350182262</v>
      </c>
      <c r="H34" s="8">
        <v>5.0371689687605299</v>
      </c>
      <c r="I34" s="8">
        <v>40.565763592878817</v>
      </c>
      <c r="J34" s="7">
        <v>52.233729080904467</v>
      </c>
      <c r="K34" s="7">
        <v>0.14163283953902384</v>
      </c>
      <c r="L34" s="40"/>
      <c r="M34" s="36"/>
      <c r="N34" s="36"/>
    </row>
    <row r="35" spans="1:14" ht="12" customHeight="1" x14ac:dyDescent="0.25">
      <c r="A35" s="14">
        <f t="shared" si="0"/>
        <v>41181.375</v>
      </c>
      <c r="B35" s="12">
        <v>91.965918002647484</v>
      </c>
      <c r="C35" s="8">
        <v>0</v>
      </c>
      <c r="D35" s="8">
        <v>6.5511749248918033E-2</v>
      </c>
      <c r="E35" s="8">
        <v>6.5511749248918033E-2</v>
      </c>
      <c r="F35" s="8">
        <v>6.3375492800199469</v>
      </c>
      <c r="G35" s="8">
        <v>218.17893516610798</v>
      </c>
      <c r="H35" s="8">
        <v>4.9226527484142091</v>
      </c>
      <c r="I35" s="8">
        <v>40.601090413566929</v>
      </c>
      <c r="J35" s="7">
        <v>52.259819471756188</v>
      </c>
      <c r="K35" s="7">
        <v>9.4915089935714847E-2</v>
      </c>
      <c r="L35" s="40"/>
      <c r="M35" s="36"/>
      <c r="N35" s="36"/>
    </row>
    <row r="36" spans="1:14" ht="12" customHeight="1" x14ac:dyDescent="0.25">
      <c r="A36" s="14">
        <f t="shared" si="0"/>
        <v>41182.375</v>
      </c>
      <c r="B36" s="12">
        <v>92.04516386507693</v>
      </c>
      <c r="C36" s="8">
        <v>0</v>
      </c>
      <c r="D36" s="8">
        <v>8.0560494413504172E-2</v>
      </c>
      <c r="E36" s="8">
        <v>8.0560494413504172E-2</v>
      </c>
      <c r="F36" s="8">
        <v>6.2627970188923241</v>
      </c>
      <c r="G36" s="8">
        <v>217.6162879645197</v>
      </c>
      <c r="H36" s="8">
        <v>4.1071921308031065</v>
      </c>
      <c r="I36" s="8">
        <v>40.561620530092931</v>
      </c>
      <c r="J36" s="7">
        <v>52.231318436374607</v>
      </c>
      <c r="K36" s="7">
        <v>0.20353958063606353</v>
      </c>
      <c r="L36" s="40"/>
      <c r="M36" s="36"/>
      <c r="N36" s="36"/>
    </row>
    <row r="37" spans="1:14" ht="12" customHeight="1" thickBot="1" x14ac:dyDescent="0.3">
      <c r="A37" s="14">
        <f t="shared" si="0"/>
        <v>41183.375</v>
      </c>
      <c r="B37" s="26"/>
      <c r="C37" s="27"/>
      <c r="D37" s="27"/>
      <c r="E37" s="8"/>
      <c r="F37" s="27"/>
      <c r="G37" s="27"/>
      <c r="H37" s="27"/>
      <c r="I37" s="27"/>
      <c r="J37" s="47"/>
      <c r="K37" s="47"/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MIN(B7:B36)</f>
        <v>91.440534410016284</v>
      </c>
      <c r="C40" s="31">
        <f>MIN(C7:C36)</f>
        <v>0</v>
      </c>
      <c r="D40" s="31">
        <f t="shared" ref="D40:K40" si="1">MIN(D7:D36)</f>
        <v>2.7072429560824816E-2</v>
      </c>
      <c r="E40" s="31">
        <f t="shared" si="1"/>
        <v>2.7072429560824816E-2</v>
      </c>
      <c r="F40" s="31">
        <f t="shared" si="1"/>
        <v>5.8959249849752178</v>
      </c>
      <c r="G40" s="31">
        <f t="shared" si="1"/>
        <v>185.80334499004084</v>
      </c>
      <c r="H40" s="31">
        <f t="shared" si="1"/>
        <v>2.0978442886083712</v>
      </c>
      <c r="I40" s="31">
        <f t="shared" si="1"/>
        <v>39.735057500070845</v>
      </c>
      <c r="J40" s="31">
        <f t="shared" si="1"/>
        <v>51.769009066112439</v>
      </c>
      <c r="K40" s="31">
        <f t="shared" si="1"/>
        <v>5.7477429736488853E-2</v>
      </c>
      <c r="L40" s="28"/>
    </row>
    <row r="41" spans="1:14" x14ac:dyDescent="0.25">
      <c r="A41" s="20" t="s">
        <v>18</v>
      </c>
      <c r="B41" s="32">
        <f>AVERAGE(B7:B37)</f>
        <v>92.348028897510133</v>
      </c>
      <c r="C41" s="32">
        <f t="shared" ref="C41:K41" si="2">AVERAGE(C7:C37)</f>
        <v>1.7688689564264683E-6</v>
      </c>
      <c r="D41" s="32">
        <f t="shared" si="2"/>
        <v>8.3918026275492899E-2</v>
      </c>
      <c r="E41" s="32">
        <f t="shared" si="2"/>
        <v>8.3919795144449333E-2</v>
      </c>
      <c r="F41" s="32">
        <f t="shared" si="2"/>
        <v>6.1943329300104581</v>
      </c>
      <c r="G41" s="32">
        <f t="shared" si="2"/>
        <v>211.50434750350877</v>
      </c>
      <c r="H41" s="32">
        <f t="shared" si="2"/>
        <v>3.4901397802219787</v>
      </c>
      <c r="I41" s="32">
        <f t="shared" si="2"/>
        <v>40.395023493382126</v>
      </c>
      <c r="J41" s="32">
        <f t="shared" si="2"/>
        <v>52.138760272591888</v>
      </c>
      <c r="K41" s="32">
        <f t="shared" si="2"/>
        <v>0.21557441325439947</v>
      </c>
      <c r="L41" s="28"/>
    </row>
    <row r="42" spans="1:14" x14ac:dyDescent="0.25">
      <c r="A42" s="21" t="s">
        <v>19</v>
      </c>
      <c r="B42" s="33">
        <f>MAX(B7:B36)</f>
        <v>93.236148383433459</v>
      </c>
      <c r="C42" s="33">
        <f>MAX(C7:C36)</f>
        <v>5.3066068692794051E-5</v>
      </c>
      <c r="D42" s="33">
        <f t="shared" ref="D42:K42" si="3">MAX(D7:D36)</f>
        <v>0.177957903936447</v>
      </c>
      <c r="E42" s="33">
        <f t="shared" si="3"/>
        <v>0.177957903936447</v>
      </c>
      <c r="F42" s="33">
        <f t="shared" si="3"/>
        <v>6.480024605943921</v>
      </c>
      <c r="G42" s="33">
        <f t="shared" si="3"/>
        <v>231.70395181097248</v>
      </c>
      <c r="H42" s="33">
        <f t="shared" si="3"/>
        <v>5.5060755136217239</v>
      </c>
      <c r="I42" s="33">
        <f t="shared" si="3"/>
        <v>41.069439601396191</v>
      </c>
      <c r="J42" s="33">
        <f t="shared" si="3"/>
        <v>52.52976384314546</v>
      </c>
      <c r="K42" s="33">
        <f t="shared" si="3"/>
        <v>0.76087530054607877</v>
      </c>
      <c r="L42" s="28"/>
    </row>
    <row r="43" spans="1:14" ht="15.75" thickBot="1" x14ac:dyDescent="0.3">
      <c r="A43" s="24" t="s">
        <v>25</v>
      </c>
      <c r="B43" s="34">
        <f>STDEV(B7:B37)</f>
        <v>0.54306274552655587</v>
      </c>
      <c r="C43" s="34">
        <f t="shared" ref="C43:K43" si="4">STDEV(C7:C37)</f>
        <v>9.6884942870539981E-6</v>
      </c>
      <c r="D43" s="34">
        <f t="shared" si="4"/>
        <v>4.1285937675934858E-2</v>
      </c>
      <c r="E43" s="34">
        <f t="shared" si="4"/>
        <v>4.1284314545120722E-2</v>
      </c>
      <c r="F43" s="34">
        <f t="shared" si="4"/>
        <v>0.1681889703964404</v>
      </c>
      <c r="G43" s="34">
        <f t="shared" si="4"/>
        <v>15.212976661368833</v>
      </c>
      <c r="H43" s="34">
        <f t="shared" si="4"/>
        <v>0.94042987940342992</v>
      </c>
      <c r="I43" s="34">
        <f t="shared" si="4"/>
        <v>0.420112214315641</v>
      </c>
      <c r="J43" s="34">
        <f t="shared" si="4"/>
        <v>0.24314582918811375</v>
      </c>
      <c r="K43" s="34">
        <f t="shared" si="4"/>
        <v>0.17468414623296813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="60" zoomScaleNormal="100" workbookViewId="0">
      <selection activeCell="B41" sqref="B41:K45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25">
      <c r="A2" s="59" t="s">
        <v>0</v>
      </c>
      <c r="B2" s="61"/>
      <c r="C2" s="76"/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/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41153.375</v>
      </c>
      <c r="B7" s="11">
        <v>93.292152404785156</v>
      </c>
      <c r="C7" s="10">
        <v>0</v>
      </c>
      <c r="D7" s="10">
        <v>0.12870399653911591</v>
      </c>
      <c r="E7" s="10">
        <v>0.12870399653911591</v>
      </c>
      <c r="F7" s="10">
        <v>6.5121932029724121</v>
      </c>
      <c r="G7" s="10">
        <v>186.87031402587888</v>
      </c>
      <c r="H7" s="10">
        <v>4.7636991615350013</v>
      </c>
      <c r="I7" s="10">
        <v>39.778906488177398</v>
      </c>
      <c r="J7" s="10">
        <v>51.803693651530544</v>
      </c>
      <c r="K7" s="10">
        <v>1.0031777431392301</v>
      </c>
    </row>
    <row r="8" spans="1:13" ht="12" customHeight="1" x14ac:dyDescent="0.25">
      <c r="A8" s="14">
        <f t="shared" ref="A8:A36" si="0">A7+1</f>
        <v>41154.375</v>
      </c>
      <c r="B8" s="12">
        <v>93.288482666015625</v>
      </c>
      <c r="C8" s="8">
        <v>0</v>
      </c>
      <c r="D8" s="7">
        <v>0.124890998005867</v>
      </c>
      <c r="E8" s="8">
        <v>0.124890998005867</v>
      </c>
      <c r="F8" s="8">
        <v>6.5758991241455078</v>
      </c>
      <c r="G8" s="8">
        <v>186.63850250244138</v>
      </c>
      <c r="H8" s="8">
        <v>4.9379807584939988</v>
      </c>
      <c r="I8" s="8">
        <v>39.792610247363122</v>
      </c>
      <c r="J8" s="7">
        <v>51.81083889072098</v>
      </c>
      <c r="K8" s="7">
        <v>1.6543633258487691</v>
      </c>
    </row>
    <row r="9" spans="1:13" ht="12" customHeight="1" x14ac:dyDescent="0.25">
      <c r="A9" s="14">
        <f t="shared" si="0"/>
        <v>41155.375</v>
      </c>
      <c r="B9" s="12">
        <v>93.361114501953125</v>
      </c>
      <c r="C9" s="8">
        <v>0</v>
      </c>
      <c r="D9" s="7">
        <v>0.14424699544906616</v>
      </c>
      <c r="E9" s="8">
        <v>0.14424699544906616</v>
      </c>
      <c r="F9" s="8">
        <v>6.6280388832092285</v>
      </c>
      <c r="G9" s="8">
        <v>186.80305328369138</v>
      </c>
      <c r="H9" s="8">
        <v>4.9960746241469973</v>
      </c>
      <c r="I9" s="8">
        <v>39.80869726901593</v>
      </c>
      <c r="J9" s="7">
        <v>51.82262785315357</v>
      </c>
      <c r="K9" s="7">
        <v>1.3815693156011479</v>
      </c>
    </row>
    <row r="10" spans="1:13" ht="12" customHeight="1" x14ac:dyDescent="0.25">
      <c r="A10" s="14">
        <f t="shared" si="0"/>
        <v>41156.375</v>
      </c>
      <c r="B10" s="12">
        <v>93.35772705078125</v>
      </c>
      <c r="C10" s="8">
        <v>0</v>
      </c>
      <c r="D10" s="7">
        <v>0.14376899600028992</v>
      </c>
      <c r="E10" s="8">
        <v>0.14376899600028992</v>
      </c>
      <c r="F10" s="8">
        <v>6.6231827735900879</v>
      </c>
      <c r="G10" s="8">
        <v>186.72774353027341</v>
      </c>
      <c r="H10" s="8">
        <v>4.2408540076598307</v>
      </c>
      <c r="I10" s="8">
        <v>39.807314612928167</v>
      </c>
      <c r="J10" s="7">
        <v>51.823578429213924</v>
      </c>
      <c r="K10" s="7">
        <v>1.6543633258487691</v>
      </c>
    </row>
    <row r="11" spans="1:13" ht="12" customHeight="1" x14ac:dyDescent="0.25">
      <c r="A11" s="14">
        <f t="shared" si="0"/>
        <v>41157.375</v>
      </c>
      <c r="B11" s="12">
        <v>93.2744140625</v>
      </c>
      <c r="C11" s="8">
        <v>0</v>
      </c>
      <c r="D11" s="7">
        <v>0.11847300082445145</v>
      </c>
      <c r="E11" s="8">
        <v>0.11847300082445145</v>
      </c>
      <c r="F11" s="8">
        <v>6.7534708976745605</v>
      </c>
      <c r="G11" s="8">
        <v>212.69930877685545</v>
      </c>
      <c r="H11" s="8">
        <v>5.6351075093281668</v>
      </c>
      <c r="I11" s="8">
        <v>39.833407698374067</v>
      </c>
      <c r="J11" s="7">
        <v>51.826875882054821</v>
      </c>
      <c r="K11" s="7">
        <v>0.86238087896735371</v>
      </c>
    </row>
    <row r="12" spans="1:13" ht="12" customHeight="1" x14ac:dyDescent="0.25">
      <c r="A12" s="14">
        <f t="shared" si="0"/>
        <v>41158.375</v>
      </c>
      <c r="B12" s="12">
        <v>93.1962890625</v>
      </c>
      <c r="C12" s="8">
        <v>0</v>
      </c>
      <c r="D12" s="7">
        <v>0.11489199846982956</v>
      </c>
      <c r="E12" s="8">
        <v>0.11489199846982956</v>
      </c>
      <c r="F12" s="8">
        <v>6.6121149063110352</v>
      </c>
      <c r="G12" s="8">
        <v>224.39999618530271</v>
      </c>
      <c r="H12" s="8">
        <v>4.4732298332700058</v>
      </c>
      <c r="I12" s="8">
        <v>40.682485886169673</v>
      </c>
      <c r="J12" s="7">
        <v>52.303341898827988</v>
      </c>
      <c r="K12" s="7">
        <v>1.3815693156011479</v>
      </c>
    </row>
    <row r="13" spans="1:13" ht="12" customHeight="1" x14ac:dyDescent="0.25">
      <c r="A13" s="14">
        <f t="shared" si="0"/>
        <v>41159.375</v>
      </c>
      <c r="B13" s="12">
        <v>92.216239929199219</v>
      </c>
      <c r="C13" s="8">
        <v>0</v>
      </c>
      <c r="D13" s="8">
        <v>6.6904999315738678E-2</v>
      </c>
      <c r="E13" s="8">
        <v>6.6904999315738678E-2</v>
      </c>
      <c r="F13" s="8">
        <v>6.1068911552429199</v>
      </c>
      <c r="G13" s="8">
        <v>225.66232528686521</v>
      </c>
      <c r="H13" s="8">
        <v>4.5894175645760038</v>
      </c>
      <c r="I13" s="8">
        <v>40.730687824387509</v>
      </c>
      <c r="J13" s="7">
        <v>52.338431345266045</v>
      </c>
      <c r="K13" s="7">
        <v>1.8919579482241997</v>
      </c>
    </row>
    <row r="14" spans="1:13" ht="12" customHeight="1" x14ac:dyDescent="0.25">
      <c r="A14" s="14">
        <f t="shared" si="0"/>
        <v>41160.375</v>
      </c>
      <c r="B14" s="12">
        <v>92.251029968261719</v>
      </c>
      <c r="C14" s="8">
        <v>0</v>
      </c>
      <c r="D14" s="8">
        <v>9.4180002808570862E-2</v>
      </c>
      <c r="E14" s="8">
        <v>9.4180002808570862E-2</v>
      </c>
      <c r="F14" s="8">
        <v>6.1474089622497559</v>
      </c>
      <c r="G14" s="8">
        <v>223.95189132690427</v>
      </c>
      <c r="H14" s="8">
        <v>4.5894175645760038</v>
      </c>
      <c r="I14" s="8">
        <v>40.738810928903177</v>
      </c>
      <c r="J14" s="7">
        <v>52.345713030780928</v>
      </c>
      <c r="K14" s="7">
        <v>1.6191641098058001</v>
      </c>
    </row>
    <row r="15" spans="1:13" ht="12" customHeight="1" x14ac:dyDescent="0.25">
      <c r="A15" s="14">
        <f t="shared" si="0"/>
        <v>41161.375</v>
      </c>
      <c r="B15" s="12">
        <v>92.246208190917969</v>
      </c>
      <c r="C15" s="8">
        <v>8.3900000900030136E-3</v>
      </c>
      <c r="D15" s="8">
        <v>0.10261599719524384</v>
      </c>
      <c r="E15" s="8">
        <v>0.11100599728524685</v>
      </c>
      <c r="F15" s="8">
        <v>6.2132167816162109</v>
      </c>
      <c r="G15" s="8">
        <v>224.03826411276532</v>
      </c>
      <c r="H15" s="8">
        <v>4.3570417389658287</v>
      </c>
      <c r="I15" s="8">
        <v>40.764744826970549</v>
      </c>
      <c r="J15" s="7">
        <v>52.360258208967444</v>
      </c>
      <c r="K15" s="7">
        <v>1.5135664616768927</v>
      </c>
    </row>
    <row r="16" spans="1:13" ht="12" customHeight="1" x14ac:dyDescent="0.25">
      <c r="A16" s="14">
        <f t="shared" si="0"/>
        <v>41162.375</v>
      </c>
      <c r="B16" s="12">
        <v>92.197868822857146</v>
      </c>
      <c r="C16" s="8">
        <v>0</v>
      </c>
      <c r="D16" s="8">
        <v>6.3564934435145617E-2</v>
      </c>
      <c r="E16" s="8">
        <v>6.3564934435145617E-2</v>
      </c>
      <c r="F16" s="8">
        <v>6.1628642082214355</v>
      </c>
      <c r="G16" s="8">
        <v>226.25874557495115</v>
      </c>
      <c r="H16" s="8">
        <v>5.6351075093281668</v>
      </c>
      <c r="I16" s="8">
        <v>40.818545612701705</v>
      </c>
      <c r="J16" s="7">
        <v>52.391122367558332</v>
      </c>
      <c r="K16" s="7">
        <v>1.0999755872573951</v>
      </c>
    </row>
    <row r="17" spans="1:11" ht="12" customHeight="1" x14ac:dyDescent="0.25">
      <c r="A17" s="14">
        <f t="shared" si="0"/>
        <v>41163.375</v>
      </c>
      <c r="B17" s="12">
        <v>92.065742492675781</v>
      </c>
      <c r="C17" s="8">
        <v>0</v>
      </c>
      <c r="D17" s="8">
        <v>6.2038000673055649E-2</v>
      </c>
      <c r="E17" s="8">
        <v>6.2038000673055649E-2</v>
      </c>
      <c r="F17" s="8">
        <v>6.1509380340576172</v>
      </c>
      <c r="G17" s="8">
        <v>226.38157119750974</v>
      </c>
      <c r="H17" s="8">
        <v>13.320694451280861</v>
      </c>
      <c r="I17" s="8">
        <v>40.830730269475204</v>
      </c>
      <c r="J17" s="7">
        <v>52.39806293726209</v>
      </c>
      <c r="K17" s="7">
        <v>0.61598632370926465</v>
      </c>
    </row>
    <row r="18" spans="1:11" ht="12" customHeight="1" x14ac:dyDescent="0.25">
      <c r="A18" s="14">
        <f t="shared" si="0"/>
        <v>41164.375</v>
      </c>
      <c r="B18" s="12">
        <v>92.102232326413215</v>
      </c>
      <c r="C18" s="8">
        <v>0</v>
      </c>
      <c r="D18" s="8">
        <v>5.7027000933885574E-2</v>
      </c>
      <c r="E18" s="8">
        <v>5.7027000933885574E-2</v>
      </c>
      <c r="F18" s="8">
        <v>6.1859259605407715</v>
      </c>
      <c r="G18" s="8">
        <v>233.52013244628904</v>
      </c>
      <c r="H18" s="8">
        <v>3.8922908137418357</v>
      </c>
      <c r="I18" s="8">
        <v>40.788904922820066</v>
      </c>
      <c r="J18" s="7">
        <v>52.374776097889061</v>
      </c>
      <c r="K18" s="7">
        <v>1.8303594060636146</v>
      </c>
    </row>
    <row r="19" spans="1:11" ht="12" customHeight="1" x14ac:dyDescent="0.25">
      <c r="A19" s="14">
        <f t="shared" si="0"/>
        <v>41165.375</v>
      </c>
      <c r="B19" s="12">
        <v>92.102767944335938</v>
      </c>
      <c r="C19" s="8">
        <v>0</v>
      </c>
      <c r="D19" s="8">
        <v>5.2793998271226883E-2</v>
      </c>
      <c r="E19" s="8">
        <v>5.2793998271226883E-2</v>
      </c>
      <c r="F19" s="8">
        <v>6.2102541923522949</v>
      </c>
      <c r="G19" s="8">
        <v>228.33043899536131</v>
      </c>
      <c r="H19" s="8">
        <v>13.360269964805394</v>
      </c>
      <c r="I19" s="8">
        <v>40.843356102697761</v>
      </c>
      <c r="J19" s="7">
        <v>52.405421942360825</v>
      </c>
      <c r="K19" s="7">
        <v>1.5223661797730241</v>
      </c>
    </row>
    <row r="20" spans="1:11" ht="12" customHeight="1" x14ac:dyDescent="0.25">
      <c r="A20" s="14">
        <f t="shared" si="0"/>
        <v>41166.375</v>
      </c>
      <c r="B20" s="12">
        <v>92.047508239746094</v>
      </c>
      <c r="C20" s="8">
        <v>0</v>
      </c>
      <c r="D20" s="8">
        <v>5.2949998527765274E-2</v>
      </c>
      <c r="E20" s="8">
        <v>5.2949998527765274E-2</v>
      </c>
      <c r="F20" s="8">
        <v>6.1844568252563477</v>
      </c>
      <c r="G20" s="8">
        <v>226.81951370239256</v>
      </c>
      <c r="H20" s="8">
        <v>5.2284500867589943</v>
      </c>
      <c r="I20" s="8">
        <v>40.852907345409363</v>
      </c>
      <c r="J20" s="7">
        <v>52.411466514534013</v>
      </c>
      <c r="K20" s="7">
        <v>1.5223661797730241</v>
      </c>
    </row>
    <row r="21" spans="1:11" ht="12" customHeight="1" x14ac:dyDescent="0.25">
      <c r="A21" s="14">
        <f t="shared" si="0"/>
        <v>41167.375</v>
      </c>
      <c r="B21" s="12">
        <v>91.994285583496094</v>
      </c>
      <c r="C21" s="8">
        <v>0</v>
      </c>
      <c r="D21" s="8">
        <v>6.0844998806715012E-2</v>
      </c>
      <c r="E21" s="8">
        <v>6.0844998806715012E-2</v>
      </c>
      <c r="F21" s="8">
        <v>6.0549087524414062</v>
      </c>
      <c r="G21" s="8">
        <v>230.53759231567381</v>
      </c>
      <c r="H21" s="8">
        <v>13.330065612283478</v>
      </c>
      <c r="I21" s="8">
        <v>40.987682037818153</v>
      </c>
      <c r="J21" s="7">
        <v>52.481504412874877</v>
      </c>
      <c r="K21" s="7">
        <v>1.2847714714829828</v>
      </c>
    </row>
    <row r="22" spans="1:11" ht="12" customHeight="1" x14ac:dyDescent="0.25">
      <c r="A22" s="14">
        <f t="shared" si="0"/>
        <v>41168.375</v>
      </c>
      <c r="B22" s="12">
        <v>91.716934204101563</v>
      </c>
      <c r="C22" s="8">
        <v>0</v>
      </c>
      <c r="D22" s="8">
        <v>7.713799923658371E-2</v>
      </c>
      <c r="E22" s="8">
        <v>7.713799923658371E-2</v>
      </c>
      <c r="F22" s="8">
        <v>6.040158748626709</v>
      </c>
      <c r="G22" s="8">
        <v>231.38518753051756</v>
      </c>
      <c r="H22" s="8">
        <v>4.5313236989230052</v>
      </c>
      <c r="I22" s="8">
        <v>41.056880955831623</v>
      </c>
      <c r="J22" s="7">
        <v>52.518508656066068</v>
      </c>
      <c r="K22" s="7">
        <v>2.1647519584718213</v>
      </c>
    </row>
    <row r="23" spans="1:11" ht="12" customHeight="1" x14ac:dyDescent="0.25">
      <c r="A23" s="14">
        <f t="shared" si="0"/>
        <v>41169.375</v>
      </c>
      <c r="B23" s="12">
        <v>91.715316772460938</v>
      </c>
      <c r="C23" s="8">
        <v>0</v>
      </c>
      <c r="D23" s="8">
        <v>3.907499834895134E-2</v>
      </c>
      <c r="E23" s="8">
        <v>3.907499834895134E-2</v>
      </c>
      <c r="F23" s="8">
        <v>6.2341070175170898</v>
      </c>
      <c r="G23" s="8">
        <v>232.78108062744138</v>
      </c>
      <c r="H23" s="8">
        <v>13.438568672128934</v>
      </c>
      <c r="I23" s="8">
        <v>41.160366396506312</v>
      </c>
      <c r="J23" s="7">
        <v>52.579632061209438</v>
      </c>
      <c r="K23" s="7">
        <v>2.1999511745147902</v>
      </c>
    </row>
    <row r="24" spans="1:11" ht="12" customHeight="1" x14ac:dyDescent="0.25">
      <c r="A24" s="14">
        <f t="shared" si="0"/>
        <v>41170.375</v>
      </c>
      <c r="B24" s="12">
        <v>92.667946942573877</v>
      </c>
      <c r="C24" s="8">
        <v>0</v>
      </c>
      <c r="D24" s="8">
        <v>0.14485099911689758</v>
      </c>
      <c r="E24" s="8">
        <v>0.14485099911689758</v>
      </c>
      <c r="F24" s="8">
        <v>6.2053427696228027</v>
      </c>
      <c r="G24" s="8">
        <v>232.29035034179685</v>
      </c>
      <c r="H24" s="8">
        <v>4.1827601420068312</v>
      </c>
      <c r="I24" s="8">
        <v>41.106219946753214</v>
      </c>
      <c r="J24" s="7">
        <v>52.55014601049551</v>
      </c>
      <c r="K24" s="7">
        <v>2.0767539183643984</v>
      </c>
    </row>
    <row r="25" spans="1:11" ht="12" customHeight="1" x14ac:dyDescent="0.25">
      <c r="A25" s="14">
        <f t="shared" si="0"/>
        <v>41171.375</v>
      </c>
      <c r="B25" s="12">
        <v>92.95513916015625</v>
      </c>
      <c r="C25" s="8">
        <v>0</v>
      </c>
      <c r="D25" s="8">
        <v>0.2128320038318634</v>
      </c>
      <c r="E25" s="8">
        <v>0.2128320038318634</v>
      </c>
      <c r="F25" s="8">
        <v>6.2143387794494629</v>
      </c>
      <c r="G25" s="8">
        <v>204.31108703613279</v>
      </c>
      <c r="H25" s="8">
        <v>6.0417645688991604</v>
      </c>
      <c r="I25" s="8">
        <v>40.130264870061147</v>
      </c>
      <c r="J25" s="7">
        <v>51.967174541066477</v>
      </c>
      <c r="K25" s="7">
        <v>1.7863603000952923</v>
      </c>
    </row>
    <row r="26" spans="1:11" ht="12" customHeight="1" x14ac:dyDescent="0.25">
      <c r="A26" s="14">
        <f t="shared" si="0"/>
        <v>41172.375</v>
      </c>
      <c r="B26" s="12">
        <v>92.899375915527344</v>
      </c>
      <c r="C26" s="8">
        <v>0</v>
      </c>
      <c r="D26" s="8">
        <v>0.19800099730491638</v>
      </c>
      <c r="E26" s="8">
        <v>0.19800099730491638</v>
      </c>
      <c r="F26" s="8">
        <v>6.3355212211608887</v>
      </c>
      <c r="G26" s="8">
        <v>201.20005645751951</v>
      </c>
      <c r="H26" s="8">
        <v>8.9464596665400116</v>
      </c>
      <c r="I26" s="8">
        <v>40.086738492561182</v>
      </c>
      <c r="J26" s="7">
        <v>51.957532334138584</v>
      </c>
      <c r="K26" s="7">
        <v>1.3815693156011479</v>
      </c>
    </row>
    <row r="27" spans="1:11" ht="12" customHeight="1" x14ac:dyDescent="0.25">
      <c r="A27" s="14">
        <f t="shared" si="0"/>
        <v>41173.375</v>
      </c>
      <c r="B27" s="12">
        <v>92.804481506347656</v>
      </c>
      <c r="C27" s="8">
        <v>0</v>
      </c>
      <c r="D27" s="8">
        <v>0.15203499794006348</v>
      </c>
      <c r="E27" s="8">
        <v>0.15203499794006348</v>
      </c>
      <c r="F27" s="8">
        <v>6.3572502136230469</v>
      </c>
      <c r="G27" s="8">
        <v>201.33815612792966</v>
      </c>
      <c r="H27" s="8">
        <v>8.075051318746846</v>
      </c>
      <c r="I27" s="8">
        <v>40.095266387839388</v>
      </c>
      <c r="J27" s="7">
        <v>51.962735487310994</v>
      </c>
      <c r="K27" s="7">
        <v>1.064776371214426</v>
      </c>
    </row>
    <row r="28" spans="1:11" ht="12" customHeight="1" x14ac:dyDescent="0.25">
      <c r="A28" s="14">
        <f t="shared" si="0"/>
        <v>41174.375</v>
      </c>
      <c r="B28" s="12">
        <v>92.808975219726563</v>
      </c>
      <c r="C28" s="8">
        <v>0</v>
      </c>
      <c r="D28" s="8">
        <v>0.15798799693584442</v>
      </c>
      <c r="E28" s="8">
        <v>0.15798799693584442</v>
      </c>
      <c r="F28" s="8">
        <v>6.2430510520935059</v>
      </c>
      <c r="G28" s="8">
        <v>241.84430732727049</v>
      </c>
      <c r="H28" s="8">
        <v>7.7264873988324929</v>
      </c>
      <c r="I28" s="8">
        <v>40.045986523658392</v>
      </c>
      <c r="J28" s="7">
        <v>51.918431365761649</v>
      </c>
      <c r="K28" s="7">
        <v>1.19677343137556</v>
      </c>
    </row>
    <row r="29" spans="1:11" ht="12" customHeight="1" x14ac:dyDescent="0.25">
      <c r="A29" s="14">
        <f t="shared" si="0"/>
        <v>41175.375</v>
      </c>
      <c r="B29" s="12">
        <v>92.830078125</v>
      </c>
      <c r="C29" s="8">
        <v>0</v>
      </c>
      <c r="D29" s="8">
        <v>0.16476400196552277</v>
      </c>
      <c r="E29" s="8">
        <v>0.16476400196552277</v>
      </c>
      <c r="F29" s="8">
        <v>6.3930912017822266</v>
      </c>
      <c r="G29" s="8">
        <v>220.42962112426756</v>
      </c>
      <c r="H29" s="8">
        <v>4.7056052958820027</v>
      </c>
      <c r="I29" s="8">
        <v>40.1071508626991</v>
      </c>
      <c r="J29" s="7">
        <v>51.972559622671497</v>
      </c>
      <c r="K29" s="7">
        <v>0.99437793912848782</v>
      </c>
    </row>
    <row r="30" spans="1:11" ht="12" customHeight="1" x14ac:dyDescent="0.25">
      <c r="A30" s="14">
        <f t="shared" si="0"/>
        <v>41176.375</v>
      </c>
      <c r="B30" s="12">
        <v>92.828804016113281</v>
      </c>
      <c r="C30" s="8">
        <v>0</v>
      </c>
      <c r="D30" s="8">
        <v>0.1565327441961451</v>
      </c>
      <c r="E30" s="8">
        <v>0.1565327441961451</v>
      </c>
      <c r="F30" s="8">
        <v>6.4096198081970215</v>
      </c>
      <c r="G30" s="8">
        <v>201.76164855957029</v>
      </c>
      <c r="H30" s="8">
        <v>8.423614512664841</v>
      </c>
      <c r="I30" s="8">
        <v>40.111248800643452</v>
      </c>
      <c r="J30" s="7">
        <v>51.975734273820393</v>
      </c>
      <c r="K30" s="7">
        <v>1.3111708835152096</v>
      </c>
    </row>
    <row r="31" spans="1:11" ht="12" customHeight="1" x14ac:dyDescent="0.25">
      <c r="A31" s="14">
        <f t="shared" si="0"/>
        <v>41177.375</v>
      </c>
      <c r="B31" s="12">
        <v>92.813751220703125</v>
      </c>
      <c r="C31" s="8">
        <v>0</v>
      </c>
      <c r="D31" s="8">
        <v>0.15919299423694611</v>
      </c>
      <c r="E31" s="8">
        <v>0.15919299423694611</v>
      </c>
      <c r="F31" s="8">
        <v>6.2659749984741211</v>
      </c>
      <c r="G31" s="8">
        <v>218.07854252141539</v>
      </c>
      <c r="H31" s="8">
        <v>8.655989975276837</v>
      </c>
      <c r="I31" s="8">
        <v>40.544897544564506</v>
      </c>
      <c r="J31" s="7">
        <v>52.211593814191524</v>
      </c>
      <c r="K31" s="7">
        <v>3.519921947955353</v>
      </c>
    </row>
    <row r="32" spans="1:11" ht="12" customHeight="1" x14ac:dyDescent="0.25">
      <c r="A32" s="14">
        <f t="shared" si="0"/>
        <v>41178.375</v>
      </c>
      <c r="B32" s="12">
        <v>92.106147766113281</v>
      </c>
      <c r="C32" s="8">
        <v>0</v>
      </c>
      <c r="D32" s="8">
        <v>0.10360462814046481</v>
      </c>
      <c r="E32" s="8">
        <v>0.10360462814046481</v>
      </c>
      <c r="F32" s="8">
        <v>6.3530340194702148</v>
      </c>
      <c r="G32" s="8">
        <v>219.10667266845701</v>
      </c>
      <c r="H32" s="8">
        <v>8.9464596665400116</v>
      </c>
      <c r="I32" s="8">
        <v>40.621858236005139</v>
      </c>
      <c r="J32" s="7">
        <v>52.270494720321736</v>
      </c>
      <c r="K32" s="7">
        <v>2.4111464707726049</v>
      </c>
    </row>
    <row r="33" spans="1:11" ht="12" customHeight="1" x14ac:dyDescent="0.25">
      <c r="A33" s="14">
        <f t="shared" si="0"/>
        <v>41179.375</v>
      </c>
      <c r="B33" s="12">
        <v>92.12060546875</v>
      </c>
      <c r="C33" s="8">
        <v>0</v>
      </c>
      <c r="D33" s="8">
        <v>9.8067000508308411E-2</v>
      </c>
      <c r="E33" s="8">
        <v>9.8067000508308411E-2</v>
      </c>
      <c r="F33" s="8">
        <v>6.3335461616516113</v>
      </c>
      <c r="G33" s="8">
        <v>218.13174667358396</v>
      </c>
      <c r="H33" s="8">
        <v>9.0626473978460105</v>
      </c>
      <c r="I33" s="8">
        <v>40.59832124503729</v>
      </c>
      <c r="J33" s="7">
        <v>52.257482289179897</v>
      </c>
      <c r="K33" s="7">
        <v>0.82718166292438455</v>
      </c>
    </row>
    <row r="34" spans="1:11" ht="12" customHeight="1" x14ac:dyDescent="0.25">
      <c r="A34" s="14">
        <f t="shared" si="0"/>
        <v>41180.375</v>
      </c>
      <c r="B34" s="12">
        <v>92.102005004882813</v>
      </c>
      <c r="C34" s="8">
        <v>0</v>
      </c>
      <c r="D34" s="8">
        <v>9.8563000559806824E-2</v>
      </c>
      <c r="E34" s="8">
        <v>9.8563000559806824E-2</v>
      </c>
      <c r="F34" s="8">
        <v>6.4565987586975098</v>
      </c>
      <c r="G34" s="8">
        <v>218.76543655395506</v>
      </c>
      <c r="H34" s="8">
        <v>8.4817080153196613</v>
      </c>
      <c r="I34" s="8">
        <v>40.638190861041963</v>
      </c>
      <c r="J34" s="7">
        <v>52.271172403733182</v>
      </c>
      <c r="K34" s="7">
        <v>1.7511610840523233</v>
      </c>
    </row>
    <row r="35" spans="1:11" ht="12" customHeight="1" x14ac:dyDescent="0.25">
      <c r="A35" s="14">
        <f t="shared" si="0"/>
        <v>41181.375</v>
      </c>
      <c r="B35" s="12">
        <v>91.972999572753906</v>
      </c>
      <c r="C35" s="8">
        <v>0</v>
      </c>
      <c r="D35" s="8">
        <v>7.1501001715660095E-2</v>
      </c>
      <c r="E35" s="8">
        <v>7.1501001715660095E-2</v>
      </c>
      <c r="F35" s="8">
        <v>6.3523068428039551</v>
      </c>
      <c r="G35" s="8">
        <v>220.41945877075193</v>
      </c>
      <c r="H35" s="8">
        <v>7.2036422449573214</v>
      </c>
      <c r="I35" s="8">
        <v>40.617228157395431</v>
      </c>
      <c r="J35" s="7">
        <v>52.266883440934592</v>
      </c>
      <c r="K35" s="7">
        <v>1.4783672456339236</v>
      </c>
    </row>
    <row r="36" spans="1:11" ht="12" customHeight="1" x14ac:dyDescent="0.25">
      <c r="A36" s="14">
        <f t="shared" si="0"/>
        <v>41182.375</v>
      </c>
      <c r="B36" s="12">
        <v>92.083885192871094</v>
      </c>
      <c r="C36" s="8">
        <v>0</v>
      </c>
      <c r="D36" s="8">
        <v>9.5637999475002289E-2</v>
      </c>
      <c r="E36" s="8">
        <v>9.5637999475002289E-2</v>
      </c>
      <c r="F36" s="8">
        <v>6.3449811935424805</v>
      </c>
      <c r="G36" s="8">
        <v>218.32453002929685</v>
      </c>
      <c r="H36" s="8">
        <v>8.655989975276837</v>
      </c>
      <c r="I36" s="8">
        <v>40.603515301788072</v>
      </c>
      <c r="J36" s="7">
        <v>52.261211822048239</v>
      </c>
      <c r="K36" s="7">
        <v>1.7159618680093542</v>
      </c>
    </row>
    <row r="37" spans="1:11" ht="12" customHeight="1" thickBot="1" x14ac:dyDescent="0.3">
      <c r="A37" s="14"/>
      <c r="B37" s="13"/>
      <c r="C37" s="9"/>
      <c r="D37" s="9"/>
      <c r="E37" s="8"/>
      <c r="F37" s="9"/>
      <c r="G37" s="9"/>
      <c r="H37" s="9"/>
      <c r="I37" s="9"/>
      <c r="J37" s="46"/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MAX(B7:B36)</f>
        <v>93.361114501953125</v>
      </c>
      <c r="C39" s="35">
        <f t="shared" ref="C39:K39" si="1">MAX(C7:C36)</f>
        <v>8.3900000900030136E-3</v>
      </c>
      <c r="D39" s="35">
        <f t="shared" si="1"/>
        <v>0.2128320038318634</v>
      </c>
      <c r="E39" s="35">
        <f t="shared" si="1"/>
        <v>0.2128320038318634</v>
      </c>
      <c r="F39" s="35">
        <f t="shared" si="1"/>
        <v>6.7534708976745605</v>
      </c>
      <c r="G39" s="35">
        <f t="shared" si="1"/>
        <v>241.84430732727049</v>
      </c>
      <c r="H39" s="35">
        <f t="shared" si="1"/>
        <v>13.438568672128934</v>
      </c>
      <c r="I39" s="35">
        <f t="shared" si="1"/>
        <v>41.160366396506312</v>
      </c>
      <c r="J39" s="35">
        <f t="shared" si="1"/>
        <v>52.579632061209438</v>
      </c>
      <c r="K39" s="35">
        <f t="shared" si="1"/>
        <v>3.519921947955353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25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25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25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25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="60" zoomScaleNormal="100" workbookViewId="0">
      <selection activeCell="J21" sqref="J2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0" t="s">
        <v>22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3" x14ac:dyDescent="0.25">
      <c r="A2" s="59" t="s">
        <v>0</v>
      </c>
      <c r="B2" s="61"/>
      <c r="C2" s="76"/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/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41153.375</v>
      </c>
      <c r="B7" s="11">
        <v>93.156333923339844</v>
      </c>
      <c r="C7" s="10">
        <v>0</v>
      </c>
      <c r="D7" s="10">
        <v>8.6476996541023254E-2</v>
      </c>
      <c r="E7" s="10">
        <v>8.6476996541023254E-2</v>
      </c>
      <c r="F7" s="10">
        <v>6.3495731353759766</v>
      </c>
      <c r="G7" s="10">
        <v>185.2738098144531</v>
      </c>
      <c r="H7" s="10">
        <v>1.6266289642803331</v>
      </c>
      <c r="I7" s="10">
        <v>39.702855855139049</v>
      </c>
      <c r="J7" s="10">
        <v>51.742079039619156</v>
      </c>
      <c r="K7" s="10">
        <v>2.6399414717058409E-2</v>
      </c>
    </row>
    <row r="8" spans="1:13" ht="12" customHeight="1" x14ac:dyDescent="0.25">
      <c r="A8" s="14">
        <f t="shared" ref="A8:A36" si="0">A7+1</f>
        <v>41154.375</v>
      </c>
      <c r="B8" s="12">
        <v>93.09197998046875</v>
      </c>
      <c r="C8" s="8">
        <v>0</v>
      </c>
      <c r="D8" s="7">
        <v>8.526100218296051E-2</v>
      </c>
      <c r="E8" s="10">
        <v>8.526100218296051E-2</v>
      </c>
      <c r="F8" s="8">
        <v>6.350867748260498</v>
      </c>
      <c r="G8" s="8">
        <v>185.44907226562498</v>
      </c>
      <c r="H8" s="8">
        <v>1.7428166955863313</v>
      </c>
      <c r="I8" s="8">
        <v>39.708563859711937</v>
      </c>
      <c r="J8" s="7">
        <v>51.746977462666962</v>
      </c>
      <c r="K8" s="7">
        <v>2.6399414717058409E-2</v>
      </c>
    </row>
    <row r="9" spans="1:13" ht="12" customHeight="1" x14ac:dyDescent="0.25">
      <c r="A9" s="14">
        <f t="shared" si="0"/>
        <v>41155.375</v>
      </c>
      <c r="B9" s="12">
        <v>93.047882080078125</v>
      </c>
      <c r="C9" s="8">
        <v>0</v>
      </c>
      <c r="D9" s="7">
        <v>8.0784998834133148E-2</v>
      </c>
      <c r="E9" s="10">
        <v>8.0784998834133148E-2</v>
      </c>
      <c r="F9" s="8">
        <v>6.2673311233520508</v>
      </c>
      <c r="G9" s="8">
        <v>184.87294616699216</v>
      </c>
      <c r="H9" s="8">
        <v>1.5104411422247901</v>
      </c>
      <c r="I9" s="8">
        <v>39.672396487310706</v>
      </c>
      <c r="J9" s="7">
        <v>51.718100872202236</v>
      </c>
      <c r="K9" s="7">
        <v>2.6399414717058409E-2</v>
      </c>
    </row>
    <row r="10" spans="1:13" ht="12" customHeight="1" x14ac:dyDescent="0.25">
      <c r="A10" s="14">
        <f t="shared" si="0"/>
        <v>41156.375</v>
      </c>
      <c r="B10" s="12">
        <v>93.058670043945313</v>
      </c>
      <c r="C10" s="8">
        <v>0</v>
      </c>
      <c r="D10" s="7">
        <v>7.74260014295578E-2</v>
      </c>
      <c r="E10" s="10">
        <v>7.74260014295578E-2</v>
      </c>
      <c r="F10" s="8">
        <v>6.2710762023925781</v>
      </c>
      <c r="G10" s="8">
        <v>184.88360443115232</v>
      </c>
      <c r="H10" s="8">
        <v>1.6266289642803331</v>
      </c>
      <c r="I10" s="8">
        <v>39.673374352635939</v>
      </c>
      <c r="J10" s="7">
        <v>51.718733073505533</v>
      </c>
      <c r="K10" s="7">
        <v>2.6399414717058409E-2</v>
      </c>
    </row>
    <row r="11" spans="1:13" ht="12" customHeight="1" x14ac:dyDescent="0.25">
      <c r="A11" s="14">
        <f t="shared" si="0"/>
        <v>41157.375</v>
      </c>
      <c r="B11" s="12">
        <v>92.887100219726563</v>
      </c>
      <c r="C11" s="8">
        <v>0</v>
      </c>
      <c r="D11" s="7">
        <v>6.9108001887798309E-2</v>
      </c>
      <c r="E11" s="10">
        <v>6.9108001887798309E-2</v>
      </c>
      <c r="F11" s="8">
        <v>6.3763480186462402</v>
      </c>
      <c r="G11" s="8">
        <v>185.42503967285154</v>
      </c>
      <c r="H11" s="8">
        <v>1.7428166955863313</v>
      </c>
      <c r="I11" s="8">
        <v>39.715195151080266</v>
      </c>
      <c r="J11" s="7">
        <v>51.753681525408332</v>
      </c>
      <c r="K11" s="7">
        <v>2.6399414717058409E-2</v>
      </c>
    </row>
    <row r="12" spans="1:13" ht="12" customHeight="1" x14ac:dyDescent="0.25">
      <c r="A12" s="14">
        <f t="shared" si="0"/>
        <v>41158.375</v>
      </c>
      <c r="B12" s="12">
        <v>92.122337341308594</v>
      </c>
      <c r="C12" s="8">
        <v>0</v>
      </c>
      <c r="D12" s="7">
        <v>5.8447998017072678E-2</v>
      </c>
      <c r="E12" s="10">
        <v>5.8447998017072678E-2</v>
      </c>
      <c r="F12" s="8">
        <v>5.807222843170166</v>
      </c>
      <c r="G12" s="8">
        <v>185.94991149902341</v>
      </c>
      <c r="H12" s="8">
        <v>1.3942534109187921</v>
      </c>
      <c r="I12" s="8">
        <v>39.749133900182123</v>
      </c>
      <c r="J12" s="7">
        <v>51.774098443757055</v>
      </c>
      <c r="K12" s="7">
        <v>2.6399414717058409E-2</v>
      </c>
    </row>
    <row r="13" spans="1:13" ht="12" customHeight="1" x14ac:dyDescent="0.25">
      <c r="A13" s="14">
        <f t="shared" si="0"/>
        <v>41159.375</v>
      </c>
      <c r="B13" s="12">
        <v>91.949577331542969</v>
      </c>
      <c r="C13" s="8">
        <v>0</v>
      </c>
      <c r="D13" s="8">
        <v>4.0265046993476689E-2</v>
      </c>
      <c r="E13" s="10">
        <v>4.0265046993476689E-2</v>
      </c>
      <c r="F13" s="8">
        <v>5.8372077941894531</v>
      </c>
      <c r="G13" s="8">
        <v>222.22371520996091</v>
      </c>
      <c r="H13" s="8">
        <v>1.5685350986273341</v>
      </c>
      <c r="I13" s="8">
        <v>40.611524701033368</v>
      </c>
      <c r="J13" s="7">
        <v>52.264713944375821</v>
      </c>
      <c r="K13" s="7">
        <v>2.6399414717058409E-2</v>
      </c>
    </row>
    <row r="14" spans="1:13" ht="12" customHeight="1" x14ac:dyDescent="0.25">
      <c r="A14" s="14">
        <f t="shared" si="0"/>
        <v>41160.375</v>
      </c>
      <c r="B14" s="12">
        <v>91.908454895019531</v>
      </c>
      <c r="C14" s="8">
        <v>0</v>
      </c>
      <c r="D14" s="8">
        <v>3.9652001112699509E-2</v>
      </c>
      <c r="E14" s="10">
        <v>3.9652001112699509E-2</v>
      </c>
      <c r="F14" s="8">
        <v>5.8581399917602539</v>
      </c>
      <c r="G14" s="8">
        <v>221.8286193847656</v>
      </c>
      <c r="H14" s="8">
        <v>1.3361595452657928</v>
      </c>
      <c r="I14" s="8">
        <v>40.590771215084317</v>
      </c>
      <c r="J14" s="7">
        <v>52.242168463365644</v>
      </c>
      <c r="K14" s="7">
        <v>2.6399414717058409E-2</v>
      </c>
    </row>
    <row r="15" spans="1:13" ht="12" customHeight="1" x14ac:dyDescent="0.25">
      <c r="A15" s="14">
        <f t="shared" si="0"/>
        <v>41161.375</v>
      </c>
      <c r="B15" s="12">
        <v>91.832626342773438</v>
      </c>
      <c r="C15" s="8">
        <v>0</v>
      </c>
      <c r="D15" s="8">
        <v>3.8814999163150787E-2</v>
      </c>
      <c r="E15" s="10">
        <v>3.8814999163150787E-2</v>
      </c>
      <c r="F15" s="8">
        <v>5.8627901077270508</v>
      </c>
      <c r="G15" s="8">
        <v>221.91036357756244</v>
      </c>
      <c r="H15" s="8">
        <v>1.1037839011547068</v>
      </c>
      <c r="I15" s="8">
        <v>40.595810224783222</v>
      </c>
      <c r="J15" s="7">
        <v>52.239434988665813</v>
      </c>
      <c r="K15" s="7">
        <v>2.6399414717058409E-2</v>
      </c>
    </row>
    <row r="16" spans="1:13" ht="12" customHeight="1" x14ac:dyDescent="0.25">
      <c r="A16" s="14">
        <f t="shared" si="0"/>
        <v>41162.375</v>
      </c>
      <c r="B16" s="12">
        <v>91.809036254882813</v>
      </c>
      <c r="C16" s="8">
        <v>0</v>
      </c>
      <c r="D16" s="8">
        <v>3.4203998744487762E-2</v>
      </c>
      <c r="E16" s="10">
        <v>3.4203998744487762E-2</v>
      </c>
      <c r="F16" s="8">
        <v>5.9051309823730032</v>
      </c>
      <c r="G16" s="8">
        <v>222.17045822143552</v>
      </c>
      <c r="H16" s="8">
        <v>1.2199717232102498</v>
      </c>
      <c r="I16" s="8">
        <v>40.616380605053905</v>
      </c>
      <c r="J16" s="7">
        <v>52.26808431164654</v>
      </c>
      <c r="K16" s="7">
        <v>2.6399414717058409E-2</v>
      </c>
    </row>
    <row r="17" spans="1:11" ht="12" customHeight="1" x14ac:dyDescent="0.25">
      <c r="A17" s="14">
        <f t="shared" si="0"/>
        <v>41163.375</v>
      </c>
      <c r="B17" s="12">
        <v>91.7706298828125</v>
      </c>
      <c r="C17" s="8">
        <v>0</v>
      </c>
      <c r="D17" s="8">
        <v>3.3799998462200165E-2</v>
      </c>
      <c r="E17" s="10">
        <v>3.3799998462200165E-2</v>
      </c>
      <c r="F17" s="8">
        <v>5.9049081802368164</v>
      </c>
      <c r="G17" s="8">
        <v>224.57506408691404</v>
      </c>
      <c r="H17" s="8">
        <v>1.0456900355017078</v>
      </c>
      <c r="I17" s="8">
        <v>40.705713598802099</v>
      </c>
      <c r="J17" s="7">
        <v>52.31797349301997</v>
      </c>
      <c r="K17" s="7">
        <v>2.6399414717058409E-2</v>
      </c>
    </row>
    <row r="18" spans="1:11" ht="12" customHeight="1" x14ac:dyDescent="0.25">
      <c r="A18" s="14">
        <f t="shared" si="0"/>
        <v>41164.375</v>
      </c>
      <c r="B18" s="12">
        <v>91.8148193359375</v>
      </c>
      <c r="C18" s="8">
        <v>0</v>
      </c>
      <c r="D18" s="8">
        <v>3.528900071978569E-2</v>
      </c>
      <c r="E18" s="10">
        <v>3.528900071978569E-2</v>
      </c>
      <c r="F18" s="8">
        <v>5.9183030128479004</v>
      </c>
      <c r="G18" s="8">
        <v>222.85523452758787</v>
      </c>
      <c r="H18" s="8">
        <v>1.1618778575572508</v>
      </c>
      <c r="I18" s="8">
        <v>40.660408870873454</v>
      </c>
      <c r="J18" s="7">
        <v>52.296945158923947</v>
      </c>
      <c r="K18" s="7">
        <v>2.6399414717058409E-2</v>
      </c>
    </row>
    <row r="19" spans="1:11" ht="12" customHeight="1" x14ac:dyDescent="0.25">
      <c r="A19" s="14">
        <f t="shared" si="0"/>
        <v>41165.375</v>
      </c>
      <c r="B19" s="12">
        <v>91.719680786132813</v>
      </c>
      <c r="C19" s="8">
        <v>0</v>
      </c>
      <c r="D19" s="8">
        <v>3.221600130200386E-2</v>
      </c>
      <c r="E19" s="10">
        <v>3.221600130200386E-2</v>
      </c>
      <c r="F19" s="8">
        <v>5.939424991607666</v>
      </c>
      <c r="G19" s="8">
        <v>222.86067428588865</v>
      </c>
      <c r="H19" s="8">
        <v>1.1037839011547068</v>
      </c>
      <c r="I19" s="8">
        <v>40.660240587073297</v>
      </c>
      <c r="J19" s="7">
        <v>52.296860698416552</v>
      </c>
      <c r="K19" s="7">
        <v>2.6399414717058409E-2</v>
      </c>
    </row>
    <row r="20" spans="1:11" ht="12" customHeight="1" x14ac:dyDescent="0.25">
      <c r="A20" s="14">
        <f t="shared" si="0"/>
        <v>41166.375</v>
      </c>
      <c r="B20" s="12">
        <v>91.730484008789063</v>
      </c>
      <c r="C20" s="8">
        <v>0</v>
      </c>
      <c r="D20" s="8">
        <v>3.0631000176072121E-2</v>
      </c>
      <c r="E20" s="10">
        <v>3.0631000176072121E-2</v>
      </c>
      <c r="F20" s="8">
        <v>5.9167361259460449</v>
      </c>
      <c r="G20" s="8">
        <v>224.48774948120115</v>
      </c>
      <c r="H20" s="8">
        <v>1.4523472765717911</v>
      </c>
      <c r="I20" s="8">
        <v>40.717297891748018</v>
      </c>
      <c r="J20" s="7">
        <v>52.327442867936902</v>
      </c>
      <c r="K20" s="7">
        <v>2.6399414717058409E-2</v>
      </c>
    </row>
    <row r="21" spans="1:11" ht="12" customHeight="1" x14ac:dyDescent="0.25">
      <c r="A21" s="14">
        <f t="shared" si="0"/>
        <v>41167.375</v>
      </c>
      <c r="B21" s="12">
        <v>91.604331970214844</v>
      </c>
      <c r="C21" s="8">
        <v>0</v>
      </c>
      <c r="D21" s="8">
        <v>3.4820999950170517E-2</v>
      </c>
      <c r="E21" s="10">
        <v>3.4820999950170517E-2</v>
      </c>
      <c r="F21" s="8">
        <v>5.8861150741577148</v>
      </c>
      <c r="G21" s="8">
        <v>225.18856658935545</v>
      </c>
      <c r="H21" s="8">
        <v>1.1618778575572508</v>
      </c>
      <c r="I21" s="8">
        <v>40.740475574061477</v>
      </c>
      <c r="J21" s="7">
        <v>52.341583255360867</v>
      </c>
      <c r="K21" s="7">
        <v>2.6399414717058409E-2</v>
      </c>
    </row>
    <row r="22" spans="1:11" ht="12" customHeight="1" x14ac:dyDescent="0.25">
      <c r="A22" s="14">
        <f t="shared" si="0"/>
        <v>41168.375</v>
      </c>
      <c r="B22" s="12">
        <v>91.442207336425781</v>
      </c>
      <c r="C22" s="8">
        <v>0</v>
      </c>
      <c r="D22" s="8">
        <v>3.2235998660326004E-2</v>
      </c>
      <c r="E22" s="10">
        <v>3.2235998660326004E-2</v>
      </c>
      <c r="F22" s="8">
        <v>5.8426361083984375</v>
      </c>
      <c r="G22" s="8">
        <v>229.79148330688474</v>
      </c>
      <c r="H22" s="8">
        <v>1.2199717232102498</v>
      </c>
      <c r="I22" s="8">
        <v>40.948437965368541</v>
      </c>
      <c r="J22" s="7">
        <v>52.443135706439172</v>
      </c>
      <c r="K22" s="7">
        <v>2.6399414717058409E-2</v>
      </c>
    </row>
    <row r="23" spans="1:11" ht="12" customHeight="1" x14ac:dyDescent="0.25">
      <c r="A23" s="14">
        <f t="shared" si="0"/>
        <v>41169.375</v>
      </c>
      <c r="B23" s="12">
        <v>91.189445495605469</v>
      </c>
      <c r="C23" s="8">
        <v>0</v>
      </c>
      <c r="D23" s="8">
        <v>2.2293999791145325E-2</v>
      </c>
      <c r="E23" s="10">
        <v>2.2293999791145325E-2</v>
      </c>
      <c r="F23" s="8">
        <v>5.8461508750915527</v>
      </c>
      <c r="G23" s="8">
        <v>229.79763259887693</v>
      </c>
      <c r="H23" s="8">
        <v>1.3361595452657928</v>
      </c>
      <c r="I23" s="8">
        <v>40.949543180596592</v>
      </c>
      <c r="J23" s="7">
        <v>52.459204535248716</v>
      </c>
      <c r="K23" s="7">
        <v>2.6399414717058409E-2</v>
      </c>
    </row>
    <row r="24" spans="1:11" ht="12" customHeight="1" x14ac:dyDescent="0.25">
      <c r="A24" s="14">
        <f t="shared" si="0"/>
        <v>41170.375</v>
      </c>
      <c r="B24" s="12">
        <v>91.359786987304688</v>
      </c>
      <c r="C24" s="8">
        <v>0</v>
      </c>
      <c r="D24" s="8">
        <v>2.4230999872088432E-2</v>
      </c>
      <c r="E24" s="10">
        <v>2.4230999872088432E-2</v>
      </c>
      <c r="F24" s="8">
        <v>5.9988279342651367</v>
      </c>
      <c r="G24" s="8">
        <v>204.12552490234373</v>
      </c>
      <c r="H24" s="8">
        <v>3.0208822844495802</v>
      </c>
      <c r="I24" s="8">
        <v>40.125898587678705</v>
      </c>
      <c r="J24" s="7">
        <v>51.964936821345482</v>
      </c>
      <c r="K24" s="7">
        <v>1.7599609363900343E-2</v>
      </c>
    </row>
    <row r="25" spans="1:11" ht="12" customHeight="1" x14ac:dyDescent="0.25">
      <c r="A25" s="14">
        <f t="shared" si="0"/>
        <v>41171.375</v>
      </c>
      <c r="B25" s="12">
        <v>92.662124633789063</v>
      </c>
      <c r="C25" s="8">
        <v>0</v>
      </c>
      <c r="D25" s="8">
        <v>0.14473100006580353</v>
      </c>
      <c r="E25" s="10">
        <v>0.14473100006580353</v>
      </c>
      <c r="F25" s="8">
        <v>6.1111841201782227</v>
      </c>
      <c r="G25" s="8">
        <v>197.3484176635742</v>
      </c>
      <c r="H25" s="8">
        <v>2.1494739366564146</v>
      </c>
      <c r="I25" s="8">
        <v>39.922957421111455</v>
      </c>
      <c r="J25" s="7">
        <v>51.833120575503884</v>
      </c>
      <c r="K25" s="7">
        <v>1.7599609363900343E-2</v>
      </c>
    </row>
    <row r="26" spans="1:11" ht="12" customHeight="1" x14ac:dyDescent="0.25">
      <c r="A26" s="14">
        <f t="shared" si="0"/>
        <v>41172.375</v>
      </c>
      <c r="B26" s="12">
        <v>92.707122802734375</v>
      </c>
      <c r="C26" s="8">
        <v>0</v>
      </c>
      <c r="D26" s="8">
        <v>0.11512299627065659</v>
      </c>
      <c r="E26" s="10">
        <v>0.11512299627065659</v>
      </c>
      <c r="F26" s="8">
        <v>6.1208791732788086</v>
      </c>
      <c r="G26" s="8">
        <v>199.16673889160154</v>
      </c>
      <c r="H26" s="8">
        <v>1.8590046083914193</v>
      </c>
      <c r="I26" s="8">
        <v>39.964555357225848</v>
      </c>
      <c r="J26" s="7">
        <v>51.855948045584583</v>
      </c>
      <c r="K26" s="7">
        <v>1.7599609363900343E-2</v>
      </c>
    </row>
    <row r="27" spans="1:11" ht="12" customHeight="1" x14ac:dyDescent="0.25">
      <c r="A27" s="14">
        <f t="shared" si="0"/>
        <v>41173.375</v>
      </c>
      <c r="B27" s="12">
        <v>92.683395385742188</v>
      </c>
      <c r="C27" s="8">
        <v>0</v>
      </c>
      <c r="D27" s="8">
        <v>0.11433800309896469</v>
      </c>
      <c r="E27" s="10">
        <v>0.11433800309896469</v>
      </c>
      <c r="F27" s="8">
        <v>6.2228689193725586</v>
      </c>
      <c r="G27" s="8">
        <v>200.45001831054685</v>
      </c>
      <c r="H27" s="8">
        <v>1.8590046083914193</v>
      </c>
      <c r="I27" s="8">
        <v>40.031509568634114</v>
      </c>
      <c r="J27" s="7">
        <v>51.910185459553979</v>
      </c>
      <c r="K27" s="7">
        <v>2.6399414717058409E-2</v>
      </c>
    </row>
    <row r="28" spans="1:11" ht="12" customHeight="1" x14ac:dyDescent="0.25">
      <c r="A28" s="14">
        <f t="shared" si="0"/>
        <v>41174.375</v>
      </c>
      <c r="B28" s="12">
        <v>92.778762817382813</v>
      </c>
      <c r="C28" s="8">
        <v>0</v>
      </c>
      <c r="D28" s="8">
        <v>0.14951799809932709</v>
      </c>
      <c r="E28" s="10">
        <v>0.14951799809932709</v>
      </c>
      <c r="F28" s="8">
        <v>6.2088689804077148</v>
      </c>
      <c r="G28" s="8">
        <v>200.37855377197263</v>
      </c>
      <c r="H28" s="8">
        <v>1.7428166955863313</v>
      </c>
      <c r="I28" s="8">
        <v>40.026238192299473</v>
      </c>
      <c r="J28" s="7">
        <v>51.905869207490504</v>
      </c>
      <c r="K28" s="7">
        <v>2.6399414717058409E-2</v>
      </c>
    </row>
    <row r="29" spans="1:11" ht="12" customHeight="1" x14ac:dyDescent="0.25">
      <c r="A29" s="14">
        <f t="shared" si="0"/>
        <v>41175.375</v>
      </c>
      <c r="B29" s="12">
        <v>92.65618896484375</v>
      </c>
      <c r="C29" s="8">
        <v>0</v>
      </c>
      <c r="D29" s="8">
        <v>0.10691799968481064</v>
      </c>
      <c r="E29" s="10">
        <v>0.10691799968481064</v>
      </c>
      <c r="F29" s="8">
        <v>6.1892127990722656</v>
      </c>
      <c r="G29" s="8">
        <v>200.05940093994138</v>
      </c>
      <c r="H29" s="8">
        <v>1.8590046083914193</v>
      </c>
      <c r="I29" s="8">
        <v>40.009878277997757</v>
      </c>
      <c r="J29" s="7">
        <v>51.892397407056343</v>
      </c>
      <c r="K29" s="7">
        <v>2.6399414717058409E-2</v>
      </c>
    </row>
    <row r="30" spans="1:11" ht="12" customHeight="1" x14ac:dyDescent="0.25">
      <c r="A30" s="14">
        <f t="shared" si="0"/>
        <v>41176.375</v>
      </c>
      <c r="B30" s="12">
        <v>92.648849487304688</v>
      </c>
      <c r="C30" s="8">
        <v>0</v>
      </c>
      <c r="D30" s="8">
        <v>0.1045290008187294</v>
      </c>
      <c r="E30" s="10">
        <v>0.1045290008187294</v>
      </c>
      <c r="F30" s="8">
        <v>6.2077782934085421</v>
      </c>
      <c r="G30" s="8">
        <v>199.83217468261716</v>
      </c>
      <c r="H30" s="8">
        <v>2.3237557151145016</v>
      </c>
      <c r="I30" s="8">
        <v>40.016732431696028</v>
      </c>
      <c r="J30" s="7">
        <v>51.902912870460732</v>
      </c>
      <c r="K30" s="7">
        <v>2.6399414717058409E-2</v>
      </c>
    </row>
    <row r="31" spans="1:11" ht="12" customHeight="1" x14ac:dyDescent="0.25">
      <c r="A31" s="14">
        <f t="shared" si="0"/>
        <v>41177.375</v>
      </c>
      <c r="B31" s="12">
        <v>92.101226118172065</v>
      </c>
      <c r="C31" s="8">
        <v>0</v>
      </c>
      <c r="D31" s="8">
        <v>9.6761003136634827E-2</v>
      </c>
      <c r="E31" s="10">
        <v>9.6761003136634827E-2</v>
      </c>
      <c r="F31" s="8">
        <v>6.1357970237731934</v>
      </c>
      <c r="G31" s="8">
        <v>199.91413726806638</v>
      </c>
      <c r="H31" s="8">
        <v>2.0332862053504166</v>
      </c>
      <c r="I31" s="8">
        <v>40.022240314993056</v>
      </c>
      <c r="J31" s="7">
        <v>51.907383761691911</v>
      </c>
      <c r="K31" s="7">
        <v>2.6399414717058409E-2</v>
      </c>
    </row>
    <row r="32" spans="1:11" ht="12" customHeight="1" x14ac:dyDescent="0.25">
      <c r="A32" s="14">
        <f t="shared" si="0"/>
        <v>41178.375</v>
      </c>
      <c r="B32" s="12">
        <v>91.922050476074219</v>
      </c>
      <c r="C32" s="8">
        <v>0</v>
      </c>
      <c r="D32" s="8">
        <v>6.6812001168727875E-2</v>
      </c>
      <c r="E32" s="10">
        <v>6.6812001168727875E-2</v>
      </c>
      <c r="F32" s="8">
        <v>6.139286994934082</v>
      </c>
      <c r="G32" s="8">
        <v>217.2669853210449</v>
      </c>
      <c r="H32" s="8">
        <v>2.0332862053504166</v>
      </c>
      <c r="I32" s="8">
        <v>40.529947991854741</v>
      </c>
      <c r="J32" s="7">
        <v>52.206333110353917</v>
      </c>
      <c r="K32" s="7">
        <v>2.6399414717058409E-2</v>
      </c>
    </row>
    <row r="33" spans="1:11" ht="12" customHeight="1" x14ac:dyDescent="0.25">
      <c r="A33" s="14">
        <f t="shared" si="0"/>
        <v>41179.375</v>
      </c>
      <c r="B33" s="12">
        <v>91.969512939453125</v>
      </c>
      <c r="C33" s="8">
        <v>0</v>
      </c>
      <c r="D33" s="8">
        <v>6.7243002355098724E-2</v>
      </c>
      <c r="E33" s="10">
        <v>6.7243002355098724E-2</v>
      </c>
      <c r="F33" s="8">
        <v>6.1875109672546387</v>
      </c>
      <c r="G33" s="8">
        <v>217.11092605590818</v>
      </c>
      <c r="H33" s="8">
        <v>2.1494739366564146</v>
      </c>
      <c r="I33" s="8">
        <v>40.522998325729347</v>
      </c>
      <c r="J33" s="7">
        <v>52.202385263366459</v>
      </c>
      <c r="K33" s="7">
        <v>2.6399414717058409E-2</v>
      </c>
    </row>
    <row r="34" spans="1:11" ht="12" customHeight="1" x14ac:dyDescent="0.25">
      <c r="A34" s="14">
        <f t="shared" si="0"/>
        <v>41180.375</v>
      </c>
      <c r="B34" s="12">
        <v>91.811073303222656</v>
      </c>
      <c r="C34" s="8">
        <v>0</v>
      </c>
      <c r="D34" s="8">
        <v>6.5411001443862915E-2</v>
      </c>
      <c r="E34" s="10">
        <v>6.5411001443862915E-2</v>
      </c>
      <c r="F34" s="8">
        <v>6.2079739570617676</v>
      </c>
      <c r="G34" s="8">
        <v>217.22312393188474</v>
      </c>
      <c r="H34" s="8">
        <v>2.6142250433794971</v>
      </c>
      <c r="I34" s="8">
        <v>40.53238583285161</v>
      </c>
      <c r="J34" s="7">
        <v>52.209689689935416</v>
      </c>
      <c r="K34" s="7">
        <v>2.6399414717058409E-2</v>
      </c>
    </row>
    <row r="35" spans="1:11" ht="12" customHeight="1" x14ac:dyDescent="0.25">
      <c r="A35" s="14">
        <f t="shared" si="0"/>
        <v>41181.375</v>
      </c>
      <c r="B35" s="12">
        <v>91.936271667480469</v>
      </c>
      <c r="C35" s="8">
        <v>0</v>
      </c>
      <c r="D35" s="8">
        <v>6.3822001218795776E-2</v>
      </c>
      <c r="E35" s="10">
        <v>6.3822001218795776E-2</v>
      </c>
      <c r="F35" s="8">
        <v>6.3312277793884277</v>
      </c>
      <c r="G35" s="8">
        <v>218.10603942871091</v>
      </c>
      <c r="H35" s="8">
        <v>1.5685350986273341</v>
      </c>
      <c r="I35" s="8">
        <v>40.598448594940109</v>
      </c>
      <c r="J35" s="7">
        <v>52.256922859249649</v>
      </c>
      <c r="K35" s="7">
        <v>2.6399414717058409E-2</v>
      </c>
    </row>
    <row r="36" spans="1:11" ht="12" customHeight="1" x14ac:dyDescent="0.25">
      <c r="A36" s="14">
        <f t="shared" si="0"/>
        <v>41182.375</v>
      </c>
      <c r="B36" s="12">
        <v>91.958747863769531</v>
      </c>
      <c r="C36" s="8">
        <v>0</v>
      </c>
      <c r="D36" s="8">
        <v>6.5108999609947205E-2</v>
      </c>
      <c r="E36" s="10">
        <v>6.5108999609947205E-2</v>
      </c>
      <c r="F36" s="8">
        <v>6.2243847846984863</v>
      </c>
      <c r="G36" s="8">
        <v>217.36168899536131</v>
      </c>
      <c r="H36" s="8">
        <v>1.8590046083914193</v>
      </c>
      <c r="I36" s="8">
        <v>40.540922824551444</v>
      </c>
      <c r="J36" s="7">
        <v>52.213091751625079</v>
      </c>
      <c r="K36" s="7">
        <v>2.6399414717058409E-2</v>
      </c>
    </row>
    <row r="37" spans="1:11" ht="12" customHeight="1" thickBot="1" x14ac:dyDescent="0.3">
      <c r="A37" s="14"/>
      <c r="B37" s="13"/>
      <c r="C37" s="9"/>
      <c r="D37" s="9"/>
      <c r="E37" s="10"/>
      <c r="F37" s="9"/>
      <c r="G37" s="9"/>
      <c r="H37" s="9"/>
      <c r="I37" s="9"/>
      <c r="J37" s="46"/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MIN(B7:B36)</f>
        <v>91.189445495605469</v>
      </c>
      <c r="C39" s="35">
        <f t="shared" ref="C39:K39" si="1">MIN(C7:C36)</f>
        <v>0</v>
      </c>
      <c r="D39" s="35">
        <f t="shared" si="1"/>
        <v>2.2293999791145325E-2</v>
      </c>
      <c r="E39" s="35">
        <f t="shared" si="1"/>
        <v>2.2293999791145325E-2</v>
      </c>
      <c r="F39" s="35">
        <f t="shared" si="1"/>
        <v>5.807222843170166</v>
      </c>
      <c r="G39" s="35">
        <f t="shared" si="1"/>
        <v>184.87294616699216</v>
      </c>
      <c r="H39" s="35">
        <f t="shared" si="1"/>
        <v>1.0456900355017078</v>
      </c>
      <c r="I39" s="35">
        <f t="shared" si="1"/>
        <v>39.672396487310706</v>
      </c>
      <c r="J39" s="35">
        <f t="shared" si="1"/>
        <v>51.718100872202236</v>
      </c>
      <c r="K39" s="35">
        <f t="shared" si="1"/>
        <v>1.7599609363900343E-2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1"/>
      <c r="C41" s="82"/>
      <c r="D41" s="82"/>
      <c r="E41" s="82"/>
      <c r="F41" s="82"/>
      <c r="G41" s="82"/>
      <c r="H41" s="82"/>
      <c r="I41" s="82"/>
      <c r="J41" s="82"/>
      <c r="K41" s="83"/>
    </row>
    <row r="42" spans="1:11" x14ac:dyDescent="0.25">
      <c r="A42" s="2"/>
      <c r="B42" s="84"/>
      <c r="C42" s="85"/>
      <c r="D42" s="85"/>
      <c r="E42" s="85"/>
      <c r="F42" s="85"/>
      <c r="G42" s="85"/>
      <c r="H42" s="85"/>
      <c r="I42" s="85"/>
      <c r="J42" s="85"/>
      <c r="K42" s="86"/>
    </row>
    <row r="43" spans="1:11" x14ac:dyDescent="0.25">
      <c r="A43" s="2"/>
      <c r="B43" s="84"/>
      <c r="C43" s="85"/>
      <c r="D43" s="85"/>
      <c r="E43" s="85"/>
      <c r="F43" s="85"/>
      <c r="G43" s="85"/>
      <c r="H43" s="85"/>
      <c r="I43" s="85"/>
      <c r="J43" s="85"/>
      <c r="K43" s="86"/>
    </row>
    <row r="44" spans="1:11" x14ac:dyDescent="0.25">
      <c r="A44" s="2"/>
      <c r="B44" s="84"/>
      <c r="C44" s="85"/>
      <c r="D44" s="85"/>
      <c r="E44" s="85"/>
      <c r="F44" s="85"/>
      <c r="G44" s="85"/>
      <c r="H44" s="85"/>
      <c r="I44" s="85"/>
      <c r="J44" s="85"/>
      <c r="K44" s="86"/>
    </row>
    <row r="45" spans="1:11" x14ac:dyDescent="0.25">
      <c r="A45" s="2"/>
      <c r="B45" s="87"/>
      <c r="C45" s="88"/>
      <c r="D45" s="88"/>
      <c r="E45" s="88"/>
      <c r="F45" s="88"/>
      <c r="G45" s="88"/>
      <c r="H45" s="88"/>
      <c r="I45" s="88"/>
      <c r="J45" s="88"/>
      <c r="K45" s="89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view="pageBreakPreview" zoomScale="60" zoomScaleNormal="100" workbookViewId="0">
      <selection activeCell="M7" sqref="M7:N7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62"/>
      <c r="D2" s="62"/>
      <c r="E2" s="62"/>
      <c r="F2" s="62"/>
      <c r="G2" s="62"/>
      <c r="H2" s="62"/>
      <c r="I2" s="62"/>
      <c r="J2" s="62"/>
      <c r="K2" s="62"/>
      <c r="L2" s="37"/>
      <c r="M2" s="29"/>
      <c r="N2" s="29"/>
    </row>
    <row r="3" spans="1:17" x14ac:dyDescent="0.25">
      <c r="A3" s="59" t="s">
        <v>1</v>
      </c>
      <c r="B3" s="61"/>
      <c r="C3" s="63"/>
      <c r="D3" s="63"/>
      <c r="E3" s="63"/>
      <c r="F3" s="63"/>
      <c r="G3" s="63"/>
      <c r="H3" s="63"/>
      <c r="I3" s="63"/>
      <c r="J3" s="63"/>
      <c r="K3" s="63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41153.375</v>
      </c>
      <c r="B7" s="11">
        <v>93.174857968351503</v>
      </c>
      <c r="C7" s="10">
        <v>0</v>
      </c>
      <c r="D7" s="10">
        <v>0.12269217180008887</v>
      </c>
      <c r="E7" s="10">
        <v>0.12269217180008887</v>
      </c>
      <c r="F7" s="10">
        <v>6.4673089754247499</v>
      </c>
      <c r="G7" s="10">
        <v>185.94189013574248</v>
      </c>
      <c r="H7" s="10">
        <v>4.0204847347512249</v>
      </c>
      <c r="I7" s="10">
        <v>39.742434461526472</v>
      </c>
      <c r="J7" s="10">
        <v>51.766747291519771</v>
      </c>
      <c r="K7" s="10">
        <v>5.3928603917899623E-2</v>
      </c>
      <c r="L7" s="39"/>
      <c r="M7" s="30"/>
      <c r="N7" s="30"/>
    </row>
    <row r="8" spans="1:17" ht="12" customHeight="1" x14ac:dyDescent="0.25">
      <c r="A8" s="14">
        <f t="shared" ref="A8:A36" si="0">A7+1</f>
        <v>41154.375</v>
      </c>
      <c r="B8" s="12">
        <v>93.196941490124374</v>
      </c>
      <c r="C8" s="8">
        <v>0</v>
      </c>
      <c r="D8" s="7">
        <v>0.13215337164216603</v>
      </c>
      <c r="E8" s="8">
        <v>0.13215337164216603</v>
      </c>
      <c r="F8" s="8">
        <v>6.4341858187518124</v>
      </c>
      <c r="G8" s="8">
        <v>185.84396713821531</v>
      </c>
      <c r="H8" s="8">
        <v>4.4154289422823307</v>
      </c>
      <c r="I8" s="8">
        <v>39.7302497754279</v>
      </c>
      <c r="J8" s="7">
        <v>51.755787527435473</v>
      </c>
      <c r="K8" s="7">
        <v>4.4294790310903782E-2</v>
      </c>
      <c r="L8" s="40"/>
      <c r="M8" s="36"/>
      <c r="N8" s="36"/>
    </row>
    <row r="9" spans="1:17" ht="12" customHeight="1" x14ac:dyDescent="0.25">
      <c r="A9" s="14">
        <f t="shared" si="0"/>
        <v>41155.375</v>
      </c>
      <c r="B9" s="12">
        <v>93.149402073508057</v>
      </c>
      <c r="C9" s="8">
        <v>0</v>
      </c>
      <c r="D9" s="7">
        <v>0.11197340853271172</v>
      </c>
      <c r="E9" s="8">
        <v>0.11197340853271172</v>
      </c>
      <c r="F9" s="8">
        <v>6.5010848791887001</v>
      </c>
      <c r="G9" s="8">
        <v>186.15036430195903</v>
      </c>
      <c r="H9" s="8">
        <v>4.2623352189435808</v>
      </c>
      <c r="I9" s="8">
        <v>39.757721325103063</v>
      </c>
      <c r="J9" s="7">
        <v>51.780224755686802</v>
      </c>
      <c r="K9" s="7">
        <v>6.0101976621587928E-2</v>
      </c>
      <c r="L9" s="40"/>
      <c r="M9" s="36"/>
      <c r="N9" s="36"/>
    </row>
    <row r="10" spans="1:17" ht="12" customHeight="1" x14ac:dyDescent="0.25">
      <c r="A10" s="14">
        <f t="shared" si="0"/>
        <v>41156.375</v>
      </c>
      <c r="B10" s="12">
        <v>93.158349521921565</v>
      </c>
      <c r="C10" s="8">
        <v>0</v>
      </c>
      <c r="D10" s="7">
        <v>0.11574194612449594</v>
      </c>
      <c r="E10" s="8">
        <v>0.11574194612449594</v>
      </c>
      <c r="F10" s="8">
        <v>6.4928518323610529</v>
      </c>
      <c r="G10" s="8">
        <v>185.99490036748762</v>
      </c>
      <c r="H10" s="8">
        <v>4.3981355956531551</v>
      </c>
      <c r="I10" s="8">
        <v>39.751045901716715</v>
      </c>
      <c r="J10" s="7">
        <v>51.774763744457182</v>
      </c>
      <c r="K10" s="7">
        <v>3.2587616439763566E-2</v>
      </c>
      <c r="L10" s="40"/>
      <c r="M10" s="36"/>
      <c r="N10" s="36"/>
    </row>
    <row r="11" spans="1:17" ht="12" customHeight="1" x14ac:dyDescent="0.25">
      <c r="A11" s="14">
        <f t="shared" si="0"/>
        <v>41157.375</v>
      </c>
      <c r="B11" s="12">
        <v>93.173399814495809</v>
      </c>
      <c r="C11" s="8">
        <v>0</v>
      </c>
      <c r="D11" s="7">
        <v>0.12446796100555582</v>
      </c>
      <c r="E11" s="8">
        <v>0.12446796100555582</v>
      </c>
      <c r="F11" s="8">
        <v>6.4685217827453112</v>
      </c>
      <c r="G11" s="8">
        <v>185.90643058256802</v>
      </c>
      <c r="H11" s="8">
        <v>4.602847368756259</v>
      </c>
      <c r="I11" s="8">
        <v>39.741131162308626</v>
      </c>
      <c r="J11" s="7">
        <v>51.765211927379504</v>
      </c>
      <c r="K11" s="7">
        <v>6.5828058711597262E-2</v>
      </c>
      <c r="L11" s="40"/>
      <c r="M11" s="36"/>
      <c r="N11" s="36"/>
    </row>
    <row r="12" spans="1:17" ht="12" customHeight="1" x14ac:dyDescent="0.25">
      <c r="A12" s="14">
        <f t="shared" si="0"/>
        <v>41158.375</v>
      </c>
      <c r="B12" s="12">
        <v>92.610483168834406</v>
      </c>
      <c r="C12" s="8">
        <v>0</v>
      </c>
      <c r="D12" s="7">
        <v>9.223834082856984E-2</v>
      </c>
      <c r="E12" s="8">
        <v>9.223834082856984E-2</v>
      </c>
      <c r="F12" s="8">
        <v>6.1788238256321728</v>
      </c>
      <c r="G12" s="8">
        <v>206.38474275890749</v>
      </c>
      <c r="H12" s="8">
        <v>4.4512080712205337</v>
      </c>
      <c r="I12" s="8">
        <v>40.229685014763881</v>
      </c>
      <c r="J12" s="7">
        <v>52.04525768388288</v>
      </c>
      <c r="K12" s="7">
        <v>4.2007743823965195E-2</v>
      </c>
      <c r="L12" s="40"/>
      <c r="M12" s="36"/>
      <c r="N12" s="36"/>
    </row>
    <row r="13" spans="1:17" ht="12" customHeight="1" x14ac:dyDescent="0.25">
      <c r="A13" s="14">
        <f t="shared" si="0"/>
        <v>41159.375</v>
      </c>
      <c r="B13" s="12">
        <v>92.054312510711483</v>
      </c>
      <c r="C13" s="8">
        <v>0</v>
      </c>
      <c r="D13" s="8">
        <v>6.5487761013559811E-2</v>
      </c>
      <c r="E13" s="8">
        <v>6.5487761013559811E-2</v>
      </c>
      <c r="F13" s="8">
        <v>5.9403373396920696</v>
      </c>
      <c r="G13" s="8">
        <v>224.08291124701049</v>
      </c>
      <c r="H13" s="8">
        <v>4.3400135029456042</v>
      </c>
      <c r="I13" s="8">
        <v>40.691990286236944</v>
      </c>
      <c r="J13" s="7">
        <v>52.30806607300272</v>
      </c>
      <c r="K13" s="7">
        <v>9.3111821302596973E-2</v>
      </c>
      <c r="L13" s="40"/>
      <c r="M13" s="36"/>
      <c r="N13" s="36"/>
    </row>
    <row r="14" spans="1:17" ht="12" customHeight="1" x14ac:dyDescent="0.25">
      <c r="A14" s="14">
        <f t="shared" si="0"/>
        <v>41160.375</v>
      </c>
      <c r="B14" s="12">
        <v>92.045406242832797</v>
      </c>
      <c r="C14" s="8">
        <v>0</v>
      </c>
      <c r="D14" s="8">
        <v>5.9362803169198446E-2</v>
      </c>
      <c r="E14" s="8">
        <v>5.9362803169198446E-2</v>
      </c>
      <c r="F14" s="8">
        <v>6.0221400089562831</v>
      </c>
      <c r="G14" s="8">
        <v>223.0615519449463</v>
      </c>
      <c r="H14" s="8">
        <v>4.6164823607429177</v>
      </c>
      <c r="I14" s="8">
        <v>40.675445458330252</v>
      </c>
      <c r="J14" s="7">
        <v>52.302107457356378</v>
      </c>
      <c r="K14" s="7">
        <v>0.11144028362215357</v>
      </c>
      <c r="L14" s="40"/>
      <c r="M14" s="36"/>
      <c r="N14" s="36"/>
    </row>
    <row r="15" spans="1:17" ht="12" customHeight="1" x14ac:dyDescent="0.25">
      <c r="A15" s="14">
        <f t="shared" si="0"/>
        <v>41161.375</v>
      </c>
      <c r="B15" s="12">
        <v>91.985540717605318</v>
      </c>
      <c r="C15" s="8">
        <v>0</v>
      </c>
      <c r="D15" s="8">
        <v>5.2600713447962008E-2</v>
      </c>
      <c r="E15" s="8">
        <v>5.2600713447962008E-2</v>
      </c>
      <c r="F15" s="8">
        <v>6.0749648441350761</v>
      </c>
      <c r="G15" s="8">
        <v>223.42363892505182</v>
      </c>
      <c r="H15" s="8">
        <v>3.5544245959399356</v>
      </c>
      <c r="I15" s="8">
        <v>40.701545339237086</v>
      </c>
      <c r="J15" s="7">
        <v>52.319471066753053</v>
      </c>
      <c r="K15" s="7">
        <v>1.1018272601117223</v>
      </c>
      <c r="L15" s="40"/>
      <c r="M15" s="36"/>
      <c r="N15" s="36"/>
    </row>
    <row r="16" spans="1:17" ht="12" customHeight="1" x14ac:dyDescent="0.25">
      <c r="A16" s="14">
        <f t="shared" si="0"/>
        <v>41162.375</v>
      </c>
      <c r="B16" s="12">
        <v>91.962892811333333</v>
      </c>
      <c r="C16" s="8">
        <v>0</v>
      </c>
      <c r="D16" s="8">
        <v>5.2838435828311221E-2</v>
      </c>
      <c r="E16" s="8">
        <v>5.2838435828311221E-2</v>
      </c>
      <c r="F16" s="8">
        <v>6.0346544162555373</v>
      </c>
      <c r="G16" s="8">
        <v>224.44622634103314</v>
      </c>
      <c r="H16" s="8">
        <v>3.920833556809876</v>
      </c>
      <c r="I16" s="8">
        <v>40.729833333259727</v>
      </c>
      <c r="J16" s="7">
        <v>52.334505452557146</v>
      </c>
      <c r="K16" s="7">
        <v>0.5567114244491792</v>
      </c>
      <c r="L16" s="40"/>
      <c r="M16" s="36"/>
      <c r="N16" s="36"/>
    </row>
    <row r="17" spans="1:14" ht="12" customHeight="1" x14ac:dyDescent="0.25">
      <c r="A17" s="14">
        <f t="shared" si="0"/>
        <v>41163.375</v>
      </c>
      <c r="B17" s="12">
        <v>91.860758349373029</v>
      </c>
      <c r="C17" s="8">
        <v>0</v>
      </c>
      <c r="D17" s="8">
        <v>4.4013521558348284E-2</v>
      </c>
      <c r="E17" s="8">
        <v>4.4013521558348284E-2</v>
      </c>
      <c r="F17" s="8">
        <v>6.067357449850765</v>
      </c>
      <c r="G17" s="8">
        <v>225.86891958523694</v>
      </c>
      <c r="H17" s="8">
        <v>4.080029620865318</v>
      </c>
      <c r="I17" s="8">
        <v>40.7920600679141</v>
      </c>
      <c r="J17" s="7">
        <v>52.372274701870744</v>
      </c>
      <c r="K17" s="7">
        <v>0.21529295813271532</v>
      </c>
      <c r="L17" s="40"/>
      <c r="M17" s="36"/>
      <c r="N17" s="36"/>
    </row>
    <row r="18" spans="1:14" ht="12" customHeight="1" x14ac:dyDescent="0.25">
      <c r="A18" s="14">
        <f t="shared" si="0"/>
        <v>41164.375</v>
      </c>
      <c r="B18" s="12">
        <v>91.953269180907114</v>
      </c>
      <c r="C18" s="8">
        <v>0</v>
      </c>
      <c r="D18" s="8">
        <v>4.7504461097512732E-2</v>
      </c>
      <c r="E18" s="8">
        <v>4.7504461097512732E-2</v>
      </c>
      <c r="F18" s="8">
        <v>6.0880511233337673</v>
      </c>
      <c r="G18" s="8">
        <v>223.88476286714496</v>
      </c>
      <c r="H18" s="8">
        <v>2.7225883618301747</v>
      </c>
      <c r="I18" s="8">
        <v>40.722582536472999</v>
      </c>
      <c r="J18" s="7">
        <v>52.333187138985778</v>
      </c>
      <c r="K18" s="7">
        <v>6.2439506832284192E-2</v>
      </c>
      <c r="L18" s="40"/>
      <c r="M18" s="36"/>
      <c r="N18" s="36"/>
    </row>
    <row r="19" spans="1:14" ht="12" customHeight="1" x14ac:dyDescent="0.25">
      <c r="A19" s="14">
        <f t="shared" si="0"/>
        <v>41165.375</v>
      </c>
      <c r="B19" s="12">
        <v>91.849127138948688</v>
      </c>
      <c r="C19" s="8">
        <v>0</v>
      </c>
      <c r="D19" s="8">
        <v>3.9268077392007703E-2</v>
      </c>
      <c r="E19" s="8">
        <v>3.9268077392007703E-2</v>
      </c>
      <c r="F19" s="8">
        <v>6.1399103367475538</v>
      </c>
      <c r="G19" s="8">
        <v>225.04069772412663</v>
      </c>
      <c r="H19" s="8">
        <v>3.1509417813035507</v>
      </c>
      <c r="I19" s="8">
        <v>40.779045954354928</v>
      </c>
      <c r="J19" s="7">
        <v>52.367606013250558</v>
      </c>
      <c r="K19" s="7">
        <v>0.16072637321155245</v>
      </c>
      <c r="L19" s="40"/>
      <c r="M19" s="36"/>
      <c r="N19" s="36"/>
    </row>
    <row r="20" spans="1:14" ht="12" customHeight="1" x14ac:dyDescent="0.25">
      <c r="A20" s="14">
        <f t="shared" si="0"/>
        <v>41166.375</v>
      </c>
      <c r="B20" s="12">
        <v>91.889113561962986</v>
      </c>
      <c r="C20" s="8">
        <v>0</v>
      </c>
      <c r="D20" s="8">
        <v>4.5774310686690925E-2</v>
      </c>
      <c r="E20" s="8">
        <v>4.5774310686690925E-2</v>
      </c>
      <c r="F20" s="8">
        <v>6.0699278809919726</v>
      </c>
      <c r="G20" s="8">
        <v>225.31003527307521</v>
      </c>
      <c r="H20" s="8">
        <v>3.4210265201039767</v>
      </c>
      <c r="I20" s="8">
        <v>40.771511306316484</v>
      </c>
      <c r="J20" s="7">
        <v>52.360372027670344</v>
      </c>
      <c r="K20" s="7">
        <v>0.61502813599747963</v>
      </c>
      <c r="L20" s="40"/>
      <c r="M20" s="36"/>
      <c r="N20" s="36"/>
    </row>
    <row r="21" spans="1:14" ht="12" customHeight="1" x14ac:dyDescent="0.25">
      <c r="A21" s="14">
        <f t="shared" si="0"/>
        <v>41167.375</v>
      </c>
      <c r="B21" s="12">
        <v>91.754966614579729</v>
      </c>
      <c r="C21" s="8">
        <v>0</v>
      </c>
      <c r="D21" s="8">
        <v>4.3360558084915596E-2</v>
      </c>
      <c r="E21" s="8">
        <v>4.3360558084915596E-2</v>
      </c>
      <c r="F21" s="8">
        <v>5.9549301208133123</v>
      </c>
      <c r="G21" s="8">
        <v>228.23608563942676</v>
      </c>
      <c r="H21" s="8">
        <v>3.8198680376033693</v>
      </c>
      <c r="I21" s="8">
        <v>40.88929256489611</v>
      </c>
      <c r="J21" s="7">
        <v>52.424918875250263</v>
      </c>
      <c r="K21" s="7">
        <v>0.1502163875423928</v>
      </c>
      <c r="L21" s="40"/>
      <c r="M21" s="36"/>
      <c r="N21" s="36"/>
    </row>
    <row r="22" spans="1:14" ht="12" customHeight="1" x14ac:dyDescent="0.25">
      <c r="A22" s="14">
        <f t="shared" si="0"/>
        <v>41168.375</v>
      </c>
      <c r="B22" s="12">
        <v>91.620124067786023</v>
      </c>
      <c r="C22" s="8">
        <v>0</v>
      </c>
      <c r="D22" s="8">
        <v>4.0795767167034772E-2</v>
      </c>
      <c r="E22" s="8">
        <v>4.0795767167034772E-2</v>
      </c>
      <c r="F22" s="8">
        <v>5.9098873674467658</v>
      </c>
      <c r="G22" s="8">
        <v>230.3295692820264</v>
      </c>
      <c r="H22" s="8">
        <v>3.9987836193711819</v>
      </c>
      <c r="I22" s="8">
        <v>40.985421861774782</v>
      </c>
      <c r="J22" s="7">
        <v>52.477827531466247</v>
      </c>
      <c r="K22" s="7">
        <v>9.5422619111672574E-2</v>
      </c>
      <c r="L22" s="40"/>
      <c r="M22" s="36"/>
      <c r="N22" s="36"/>
    </row>
    <row r="23" spans="1:14" ht="12" customHeight="1" x14ac:dyDescent="0.25">
      <c r="A23" s="14">
        <f t="shared" si="0"/>
        <v>41169.375</v>
      </c>
      <c r="B23" s="12">
        <v>91.428068976340114</v>
      </c>
      <c r="C23" s="8">
        <v>0</v>
      </c>
      <c r="D23" s="8">
        <v>2.7036062152565196E-2</v>
      </c>
      <c r="E23" s="8">
        <v>2.7036062152565196E-2</v>
      </c>
      <c r="F23" s="8">
        <v>6.049971832753144</v>
      </c>
      <c r="G23" s="8">
        <v>231.61025839303755</v>
      </c>
      <c r="H23" s="8">
        <v>4.445899663138241</v>
      </c>
      <c r="I23" s="8">
        <v>41.072323437315184</v>
      </c>
      <c r="J23" s="7">
        <v>52.531362648197423</v>
      </c>
      <c r="K23" s="7">
        <v>7.906088966401105E-2</v>
      </c>
      <c r="L23" s="40"/>
      <c r="M23" s="36"/>
      <c r="N23" s="36"/>
    </row>
    <row r="24" spans="1:14" ht="12" customHeight="1" x14ac:dyDescent="0.25">
      <c r="A24" s="14">
        <f t="shared" si="0"/>
        <v>41170.375</v>
      </c>
      <c r="B24" s="12">
        <v>91.899178491884456</v>
      </c>
      <c r="C24" s="8">
        <v>0</v>
      </c>
      <c r="D24" s="8">
        <v>8.8016329003234708E-2</v>
      </c>
      <c r="E24" s="8">
        <v>8.8016329003234708E-2</v>
      </c>
      <c r="F24" s="8">
        <v>6.1216940828659343</v>
      </c>
      <c r="G24" s="8">
        <v>221.56811326332925</v>
      </c>
      <c r="H24" s="8">
        <v>4.5597326362514092</v>
      </c>
      <c r="I24" s="8">
        <v>40.692449446668249</v>
      </c>
      <c r="J24" s="7">
        <v>52.297888124719677</v>
      </c>
      <c r="K24" s="7">
        <v>0.1188225244217091</v>
      </c>
      <c r="L24" s="40"/>
      <c r="M24" s="36"/>
      <c r="N24" s="36"/>
    </row>
    <row r="25" spans="1:14" ht="12" customHeight="1" x14ac:dyDescent="0.25">
      <c r="A25" s="14">
        <f t="shared" si="0"/>
        <v>41171.375</v>
      </c>
      <c r="B25" s="12">
        <v>92.802722176415514</v>
      </c>
      <c r="C25" s="8">
        <v>0</v>
      </c>
      <c r="D25" s="8">
        <v>0.215887199094073</v>
      </c>
      <c r="E25" s="8">
        <v>0.215887199094073</v>
      </c>
      <c r="F25" s="8">
        <v>6.1727396487670152</v>
      </c>
      <c r="G25" s="8">
        <v>199.84323962590878</v>
      </c>
      <c r="H25" s="8">
        <v>4.2139620633231516</v>
      </c>
      <c r="I25" s="8">
        <v>39.98149605242898</v>
      </c>
      <c r="J25" s="7">
        <v>51.853144822832327</v>
      </c>
      <c r="K25" s="7">
        <v>1.8524645136922785E-2</v>
      </c>
      <c r="L25" s="40"/>
      <c r="M25" s="36"/>
      <c r="N25" s="36"/>
    </row>
    <row r="26" spans="1:14" ht="12" customHeight="1" x14ac:dyDescent="0.25">
      <c r="A26" s="14">
        <f t="shared" si="0"/>
        <v>41172.375</v>
      </c>
      <c r="B26" s="12">
        <v>92.762392910516638</v>
      </c>
      <c r="C26" s="8">
        <v>0</v>
      </c>
      <c r="D26" s="8">
        <v>0.19647399725953235</v>
      </c>
      <c r="E26" s="8">
        <v>0.19647399725953235</v>
      </c>
      <c r="F26" s="8">
        <v>6.2148844674276926</v>
      </c>
      <c r="G26" s="8">
        <v>200.45377371365845</v>
      </c>
      <c r="H26" s="8">
        <v>4.3177759744736406</v>
      </c>
      <c r="I26" s="8">
        <v>40.011912012735692</v>
      </c>
      <c r="J26" s="7">
        <v>51.878768492840535</v>
      </c>
      <c r="K26" s="7">
        <v>2.8927486609678726E-2</v>
      </c>
      <c r="L26" s="40"/>
      <c r="M26" s="36"/>
      <c r="N26" s="36"/>
    </row>
    <row r="27" spans="1:14" ht="12" customHeight="1" x14ac:dyDescent="0.25">
      <c r="A27" s="14">
        <f t="shared" si="0"/>
        <v>41173.375</v>
      </c>
      <c r="B27" s="12">
        <v>92.691053439412613</v>
      </c>
      <c r="C27" s="8">
        <v>0</v>
      </c>
      <c r="D27" s="8">
        <v>0.14637648514443216</v>
      </c>
      <c r="E27" s="8">
        <v>0.14637648514443216</v>
      </c>
      <c r="F27" s="8">
        <v>6.3207965990209107</v>
      </c>
      <c r="G27" s="8">
        <v>201.18231597145285</v>
      </c>
      <c r="H27" s="8">
        <v>4.2302745220979343</v>
      </c>
      <c r="I27" s="8">
        <v>40.071022523779952</v>
      </c>
      <c r="J27" s="7">
        <v>51.934544459070707</v>
      </c>
      <c r="K27" s="7">
        <v>6.4874762188834673E-2</v>
      </c>
      <c r="L27" s="40"/>
      <c r="M27" s="36"/>
      <c r="N27" s="36"/>
    </row>
    <row r="28" spans="1:14" ht="12" customHeight="1" x14ac:dyDescent="0.25">
      <c r="A28" s="14">
        <f t="shared" si="0"/>
        <v>41174.375</v>
      </c>
      <c r="B28" s="12">
        <v>92.75761719284047</v>
      </c>
      <c r="C28" s="8">
        <v>1.3108189721563098E-5</v>
      </c>
      <c r="D28" s="8">
        <v>0.1885901577712506</v>
      </c>
      <c r="E28" s="8">
        <v>0.18860326596097216</v>
      </c>
      <c r="F28" s="8">
        <v>6.225080408243242</v>
      </c>
      <c r="G28" s="8">
        <v>200.61548397431673</v>
      </c>
      <c r="H28" s="8">
        <v>4.278325589005739</v>
      </c>
      <c r="I28" s="8">
        <v>40.019597603227105</v>
      </c>
      <c r="J28" s="7">
        <v>51.886701033282861</v>
      </c>
      <c r="K28" s="7">
        <v>1.5573995654640127E-2</v>
      </c>
      <c r="L28" s="40"/>
      <c r="M28" s="36"/>
      <c r="N28" s="36"/>
    </row>
    <row r="29" spans="1:14" ht="12" customHeight="1" x14ac:dyDescent="0.25">
      <c r="A29" s="14">
        <f t="shared" si="0"/>
        <v>41175.375</v>
      </c>
      <c r="B29" s="12">
        <v>92.741331884276008</v>
      </c>
      <c r="C29" s="8">
        <v>0</v>
      </c>
      <c r="D29" s="8">
        <v>0.18262524148773704</v>
      </c>
      <c r="E29" s="8">
        <v>0.18262524148773704</v>
      </c>
      <c r="F29" s="8">
        <v>6.2437863965544551</v>
      </c>
      <c r="G29" s="8">
        <v>200.73119460943471</v>
      </c>
      <c r="H29" s="8">
        <v>3.0136302267935933</v>
      </c>
      <c r="I29" s="8">
        <v>40.029249413208426</v>
      </c>
      <c r="J29" s="7">
        <v>51.894793322913813</v>
      </c>
      <c r="K29" s="7">
        <v>0.75921189229502795</v>
      </c>
      <c r="L29" s="40"/>
      <c r="M29" s="36"/>
      <c r="N29" s="36"/>
    </row>
    <row r="30" spans="1:14" ht="12" customHeight="1" x14ac:dyDescent="0.25">
      <c r="A30" s="14">
        <f t="shared" si="0"/>
        <v>41176.375</v>
      </c>
      <c r="B30" s="12">
        <v>92.721743464857028</v>
      </c>
      <c r="C30" s="8">
        <v>0</v>
      </c>
      <c r="D30" s="8">
        <v>0.15475571031976007</v>
      </c>
      <c r="E30" s="8">
        <v>0.15475571031976007</v>
      </c>
      <c r="F30" s="8">
        <v>6.3039324102541556</v>
      </c>
      <c r="G30" s="8">
        <v>200.56524805798657</v>
      </c>
      <c r="H30" s="8">
        <v>3.9108032485047537</v>
      </c>
      <c r="I30" s="8">
        <v>40.04901910300341</v>
      </c>
      <c r="J30" s="7">
        <v>51.918615411096411</v>
      </c>
      <c r="K30" s="7">
        <v>0.26757974969816944</v>
      </c>
      <c r="L30" s="40"/>
      <c r="M30" s="36"/>
      <c r="N30" s="36"/>
    </row>
    <row r="31" spans="1:14" ht="12" customHeight="1" x14ac:dyDescent="0.25">
      <c r="A31" s="14">
        <f t="shared" si="0"/>
        <v>41177.375</v>
      </c>
      <c r="B31" s="12">
        <v>92.455394448460069</v>
      </c>
      <c r="C31" s="8">
        <v>0</v>
      </c>
      <c r="D31" s="8">
        <v>0.1500687303242228</v>
      </c>
      <c r="E31" s="8">
        <v>0.1500687303242228</v>
      </c>
      <c r="F31" s="8">
        <v>6.1883717432119889</v>
      </c>
      <c r="G31" s="8">
        <v>208.88275371338844</v>
      </c>
      <c r="H31" s="8">
        <v>3.664071383006088</v>
      </c>
      <c r="I31" s="8">
        <v>40.259858341273585</v>
      </c>
      <c r="J31" s="7">
        <v>52.035167409597484</v>
      </c>
      <c r="K31" s="7">
        <v>0.22381917740579113</v>
      </c>
      <c r="L31" s="40"/>
      <c r="M31" s="36"/>
      <c r="N31" s="36"/>
    </row>
    <row r="32" spans="1:14" ht="12" customHeight="1" x14ac:dyDescent="0.25">
      <c r="A32" s="14">
        <f t="shared" si="0"/>
        <v>41178.375</v>
      </c>
      <c r="B32" s="12">
        <v>91.969389287679789</v>
      </c>
      <c r="C32" s="8">
        <v>0</v>
      </c>
      <c r="D32" s="8">
        <v>9.148883227218399E-2</v>
      </c>
      <c r="E32" s="8">
        <v>9.148883227218399E-2</v>
      </c>
      <c r="F32" s="8">
        <v>6.2858131890358955</v>
      </c>
      <c r="G32" s="8">
        <v>218.44928256969561</v>
      </c>
      <c r="H32" s="8">
        <v>3.7987547585093671</v>
      </c>
      <c r="I32" s="8">
        <v>40.590226341372784</v>
      </c>
      <c r="J32" s="7">
        <v>52.241819495685384</v>
      </c>
      <c r="K32" s="7">
        <v>5.0523718650593026E-2</v>
      </c>
      <c r="L32" s="40"/>
      <c r="M32" s="36"/>
      <c r="N32" s="36"/>
    </row>
    <row r="33" spans="1:14" ht="12" customHeight="1" x14ac:dyDescent="0.25">
      <c r="A33" s="14">
        <f t="shared" si="0"/>
        <v>41179.375</v>
      </c>
      <c r="B33" s="12">
        <v>91.975921378564991</v>
      </c>
      <c r="C33" s="8">
        <v>0</v>
      </c>
      <c r="D33" s="8">
        <v>8.7189146318568458E-2</v>
      </c>
      <c r="E33" s="8">
        <v>8.7189146318568458E-2</v>
      </c>
      <c r="F33" s="8">
        <v>6.3125274061249677</v>
      </c>
      <c r="G33" s="8">
        <v>217.96203136795856</v>
      </c>
      <c r="H33" s="8">
        <v>4.5510236191789524</v>
      </c>
      <c r="I33" s="8">
        <v>40.581419780432853</v>
      </c>
      <c r="J33" s="7">
        <v>52.239117438120935</v>
      </c>
      <c r="K33" s="7">
        <v>6.4847777897760139E-2</v>
      </c>
      <c r="L33" s="40"/>
      <c r="M33" s="36"/>
      <c r="N33" s="36"/>
    </row>
    <row r="34" spans="1:14" ht="12" customHeight="1" x14ac:dyDescent="0.25">
      <c r="A34" s="14">
        <f t="shared" si="0"/>
        <v>41180.375</v>
      </c>
      <c r="B34" s="12">
        <v>92.004447374194996</v>
      </c>
      <c r="C34" s="8">
        <v>0</v>
      </c>
      <c r="D34" s="8">
        <v>9.48218388516128E-2</v>
      </c>
      <c r="E34" s="8">
        <v>9.48218388516128E-2</v>
      </c>
      <c r="F34" s="8">
        <v>6.2852374103703514</v>
      </c>
      <c r="G34" s="8">
        <v>217.73105001806331</v>
      </c>
      <c r="H34" s="8">
        <v>4.3522264101676873</v>
      </c>
      <c r="I34" s="8">
        <v>40.565060255930383</v>
      </c>
      <c r="J34" s="7">
        <v>52.226661826552998</v>
      </c>
      <c r="K34" s="7">
        <v>0.31824052053336177</v>
      </c>
      <c r="L34" s="40"/>
      <c r="M34" s="36"/>
      <c r="N34" s="36"/>
    </row>
    <row r="35" spans="1:14" ht="12" customHeight="1" x14ac:dyDescent="0.25">
      <c r="A35" s="14">
        <f t="shared" si="0"/>
        <v>41181.375</v>
      </c>
      <c r="B35" s="12">
        <v>91.937523087358898</v>
      </c>
      <c r="C35" s="8">
        <v>0</v>
      </c>
      <c r="D35" s="8">
        <v>7.5911594160268728E-2</v>
      </c>
      <c r="E35" s="8">
        <v>7.5911594160268728E-2</v>
      </c>
      <c r="F35" s="8">
        <v>6.3529680387964769</v>
      </c>
      <c r="G35" s="8">
        <v>218.26197435702824</v>
      </c>
      <c r="H35" s="8">
        <v>4.4556919376991049</v>
      </c>
      <c r="I35" s="8">
        <v>40.603158067857436</v>
      </c>
      <c r="J35" s="7">
        <v>52.256174953465873</v>
      </c>
      <c r="K35" s="7">
        <v>6.7683958588740226E-2</v>
      </c>
      <c r="L35" s="40"/>
      <c r="M35" s="36"/>
      <c r="N35" s="36"/>
    </row>
    <row r="36" spans="1:14" ht="12" customHeight="1" x14ac:dyDescent="0.25">
      <c r="A36" s="14">
        <f t="shared" si="0"/>
        <v>41182.375</v>
      </c>
      <c r="B36" s="12">
        <v>92.013496903580062</v>
      </c>
      <c r="C36" s="8">
        <v>0</v>
      </c>
      <c r="D36" s="8">
        <v>9.4758227100144643E-2</v>
      </c>
      <c r="E36" s="8">
        <v>9.4758227100144643E-2</v>
      </c>
      <c r="F36" s="8">
        <v>6.277752832108618</v>
      </c>
      <c r="G36" s="8">
        <v>217.68174049338194</v>
      </c>
      <c r="H36" s="8">
        <v>3.7491123761731124</v>
      </c>
      <c r="I36" s="8">
        <v>40.562064690647077</v>
      </c>
      <c r="J36" s="7">
        <v>52.225069795321751</v>
      </c>
      <c r="K36" s="7">
        <v>0.75555930078045008</v>
      </c>
      <c r="L36" s="40"/>
      <c r="M36" s="36"/>
      <c r="N36" s="36"/>
    </row>
    <row r="37" spans="1:14" ht="12" customHeight="1" thickBot="1" x14ac:dyDescent="0.3">
      <c r="A37" s="14"/>
      <c r="B37" s="26"/>
      <c r="C37" s="27"/>
      <c r="D37" s="27"/>
      <c r="E37" s="8"/>
      <c r="F37" s="27"/>
      <c r="G37" s="27"/>
      <c r="H37" s="27"/>
      <c r="I37" s="27"/>
      <c r="J37" s="47"/>
      <c r="K37" s="47"/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MIN(B7:B36)</f>
        <v>91.428068976340114</v>
      </c>
      <c r="C40" s="31">
        <f>MIN(C7:C36)</f>
        <v>0</v>
      </c>
      <c r="D40" s="31">
        <f t="shared" ref="D40:K40" si="1">MIN(D7:D36)</f>
        <v>2.7036062152565196E-2</v>
      </c>
      <c r="E40" s="31">
        <f t="shared" si="1"/>
        <v>2.7036062152565196E-2</v>
      </c>
      <c r="F40" s="31">
        <f t="shared" si="1"/>
        <v>5.9098873674467658</v>
      </c>
      <c r="G40" s="31">
        <f t="shared" si="1"/>
        <v>185.84396713821531</v>
      </c>
      <c r="H40" s="31">
        <f t="shared" si="1"/>
        <v>2.7225883618301747</v>
      </c>
      <c r="I40" s="31">
        <f t="shared" si="1"/>
        <v>39.7302497754279</v>
      </c>
      <c r="J40" s="31">
        <f t="shared" si="1"/>
        <v>51.755787527435473</v>
      </c>
      <c r="K40" s="31">
        <f t="shared" si="1"/>
        <v>1.5573995654640127E-2</v>
      </c>
      <c r="L40" s="28"/>
    </row>
    <row r="41" spans="1:14" x14ac:dyDescent="0.25">
      <c r="A41" s="20" t="s">
        <v>18</v>
      </c>
      <c r="B41" s="32">
        <f>AVERAGE(B7:B37)</f>
        <v>92.319974208321909</v>
      </c>
      <c r="C41" s="32">
        <f t="shared" ref="C41:K41" si="2">AVERAGE(C7:C37)</f>
        <v>4.3693965738543659E-7</v>
      </c>
      <c r="D41" s="32">
        <f t="shared" si="2"/>
        <v>9.9475772021290557E-2</v>
      </c>
      <c r="E41" s="32">
        <f t="shared" si="2"/>
        <v>9.9476208960947943E-2</v>
      </c>
      <c r="F41" s="32">
        <f t="shared" si="2"/>
        <v>6.2066831489287244</v>
      </c>
      <c r="G41" s="32">
        <f t="shared" si="2"/>
        <v>211.51483847475336</v>
      </c>
      <c r="H41" s="32">
        <f t="shared" si="2"/>
        <v>4.0438905432481915</v>
      </c>
      <c r="I41" s="32">
        <f t="shared" si="2"/>
        <v>40.392661780650698</v>
      </c>
      <c r="J41" s="32">
        <f t="shared" si="2"/>
        <v>52.130271950074096</v>
      </c>
      <c r="K41" s="32">
        <f t="shared" si="2"/>
        <v>0.20980719865550521</v>
      </c>
      <c r="L41" s="28"/>
    </row>
    <row r="42" spans="1:14" x14ac:dyDescent="0.25">
      <c r="A42" s="21" t="s">
        <v>19</v>
      </c>
      <c r="B42" s="33">
        <f>MAX(B7:B36)</f>
        <v>93.196941490124374</v>
      </c>
      <c r="C42" s="33">
        <f>MAX(C7:C36)</f>
        <v>1.3108189721563098E-5</v>
      </c>
      <c r="D42" s="33">
        <f t="shared" ref="D42:K42" si="3">MAX(D7:D36)</f>
        <v>0.215887199094073</v>
      </c>
      <c r="E42" s="33">
        <f t="shared" si="3"/>
        <v>0.215887199094073</v>
      </c>
      <c r="F42" s="33">
        <f t="shared" si="3"/>
        <v>6.5010848791887001</v>
      </c>
      <c r="G42" s="33">
        <f t="shared" si="3"/>
        <v>231.61025839303755</v>
      </c>
      <c r="H42" s="33">
        <f t="shared" si="3"/>
        <v>4.6164823607429177</v>
      </c>
      <c r="I42" s="33">
        <f t="shared" si="3"/>
        <v>41.072323437315184</v>
      </c>
      <c r="J42" s="33">
        <f t="shared" si="3"/>
        <v>52.531362648197423</v>
      </c>
      <c r="K42" s="33">
        <f t="shared" si="3"/>
        <v>1.1018272601117223</v>
      </c>
      <c r="L42" s="28"/>
    </row>
    <row r="43" spans="1:14" ht="15.75" thickBot="1" x14ac:dyDescent="0.3">
      <c r="A43" s="24" t="s">
        <v>25</v>
      </c>
      <c r="B43" s="34">
        <f>STDEV(B7:B37)</f>
        <v>0.53560772471609697</v>
      </c>
      <c r="C43" s="34">
        <f t="shared" ref="C43:K43" si="4">STDEV(C7:C37)</f>
        <v>2.3932170661858239E-6</v>
      </c>
      <c r="D43" s="34">
        <f t="shared" si="4"/>
        <v>5.2700436098800263E-2</v>
      </c>
      <c r="E43" s="34">
        <f t="shared" si="4"/>
        <v>5.2701200473062544E-2</v>
      </c>
      <c r="F43" s="34">
        <f t="shared" si="4"/>
        <v>0.16869202914173961</v>
      </c>
      <c r="G43" s="34">
        <f t="shared" si="4"/>
        <v>15.199718315245324</v>
      </c>
      <c r="H43" s="34">
        <f t="shared" si="4"/>
        <v>0.48985088902201679</v>
      </c>
      <c r="I43" s="34">
        <f t="shared" si="4"/>
        <v>0.42422193185403079</v>
      </c>
      <c r="J43" s="34">
        <f t="shared" si="4"/>
        <v>0.24992732779948065</v>
      </c>
      <c r="K43" s="34">
        <f t="shared" si="4"/>
        <v>0.27124911019099668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6" zoomScale="60" zoomScaleNormal="100" workbookViewId="0">
      <selection activeCell="J26" sqref="J26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25">
      <c r="A2" s="59" t="s">
        <v>0</v>
      </c>
      <c r="B2" s="61"/>
      <c r="C2" s="76"/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/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41153.375</v>
      </c>
      <c r="B7" s="11">
        <v>93.253105163574219</v>
      </c>
      <c r="C7" s="10">
        <v>0</v>
      </c>
      <c r="D7" s="10">
        <v>0.15688399970531464</v>
      </c>
      <c r="E7" s="10">
        <v>0.15688399970531464</v>
      </c>
      <c r="F7" s="10">
        <v>6.5289230346679687</v>
      </c>
      <c r="G7" s="10">
        <v>186.29485168457029</v>
      </c>
      <c r="H7" s="10">
        <v>6.2160461658581578</v>
      </c>
      <c r="I7" s="10">
        <v>39.768945906492448</v>
      </c>
      <c r="J7" s="10">
        <v>51.790644834702192</v>
      </c>
      <c r="K7" s="10">
        <v>1.1125108726309205</v>
      </c>
    </row>
    <row r="8" spans="1:13" ht="12" customHeight="1" x14ac:dyDescent="0.25">
      <c r="A8" s="14">
        <f t="shared" ref="A8:A36" si="0">A7+1</f>
        <v>41154.375</v>
      </c>
      <c r="B8" s="12">
        <v>93.246292114257813</v>
      </c>
      <c r="C8" s="8">
        <v>0</v>
      </c>
      <c r="D8" s="7">
        <v>0.15205399692058563</v>
      </c>
      <c r="E8" s="10">
        <v>0.15205399692058563</v>
      </c>
      <c r="F8" s="8">
        <v>6.5904769897460938</v>
      </c>
      <c r="G8" s="8">
        <v>186.65470733642576</v>
      </c>
      <c r="H8" s="8">
        <v>6.5065158571213324</v>
      </c>
      <c r="I8" s="8">
        <v>39.781035050838838</v>
      </c>
      <c r="J8" s="7">
        <v>51.796903172783693</v>
      </c>
      <c r="K8" s="7">
        <v>0.87411569791209631</v>
      </c>
    </row>
    <row r="9" spans="1:13" ht="12" customHeight="1" x14ac:dyDescent="0.25">
      <c r="A9" s="14">
        <f t="shared" si="0"/>
        <v>41155.375</v>
      </c>
      <c r="B9" s="12">
        <v>93.316749572753906</v>
      </c>
      <c r="C9" s="8">
        <v>0</v>
      </c>
      <c r="D9" s="7">
        <v>0.1772180050611496</v>
      </c>
      <c r="E9" s="10">
        <v>0.1772180050611496</v>
      </c>
      <c r="F9" s="8">
        <v>6.6504101753234863</v>
      </c>
      <c r="G9" s="8">
        <v>186.8429016113281</v>
      </c>
      <c r="H9" s="8">
        <v>6.3322338971641559</v>
      </c>
      <c r="I9" s="8">
        <v>39.807705759058258</v>
      </c>
      <c r="J9" s="7">
        <v>51.814541134324422</v>
      </c>
      <c r="K9" s="7">
        <v>1.0418753162191865</v>
      </c>
    </row>
    <row r="10" spans="1:13" ht="12" customHeight="1" x14ac:dyDescent="0.25">
      <c r="A10" s="14">
        <f t="shared" si="0"/>
        <v>41156.375</v>
      </c>
      <c r="B10" s="12">
        <v>93.313522338867187</v>
      </c>
      <c r="C10" s="8">
        <v>0</v>
      </c>
      <c r="D10" s="7">
        <v>0.17683599889278412</v>
      </c>
      <c r="E10" s="10">
        <v>0.17683599889278412</v>
      </c>
      <c r="F10" s="8">
        <v>6.6393508911132812</v>
      </c>
      <c r="G10" s="8">
        <v>186.75954284667966</v>
      </c>
      <c r="H10" s="8">
        <v>6.8550790510393274</v>
      </c>
      <c r="I10" s="8">
        <v>39.80565451598067</v>
      </c>
      <c r="J10" s="7">
        <v>51.816319484753116</v>
      </c>
      <c r="K10" s="7">
        <v>0.70635612256231139</v>
      </c>
    </row>
    <row r="11" spans="1:13" ht="12" customHeight="1" x14ac:dyDescent="0.25">
      <c r="A11" s="14">
        <f t="shared" si="0"/>
        <v>41157.375</v>
      </c>
      <c r="B11" s="12">
        <v>93.238517761230469</v>
      </c>
      <c r="C11" s="8">
        <v>0</v>
      </c>
      <c r="D11" s="7">
        <v>0.14448200166225433</v>
      </c>
      <c r="E11" s="10">
        <v>0.14448200166225433</v>
      </c>
      <c r="F11" s="8">
        <v>6.7588381767272949</v>
      </c>
      <c r="G11" s="8">
        <v>187.35719909667966</v>
      </c>
      <c r="H11" s="8">
        <v>7.5522061648716754</v>
      </c>
      <c r="I11" s="8">
        <v>39.825075376160896</v>
      </c>
      <c r="J11" s="7">
        <v>51.820071758675518</v>
      </c>
      <c r="K11" s="7">
        <v>1.121340403096998</v>
      </c>
    </row>
    <row r="12" spans="1:13" ht="12" customHeight="1" x14ac:dyDescent="0.25">
      <c r="A12" s="14">
        <f t="shared" si="0"/>
        <v>41158.375</v>
      </c>
      <c r="B12" s="12">
        <v>93.161827087402344</v>
      </c>
      <c r="C12" s="8">
        <v>0</v>
      </c>
      <c r="D12" s="7">
        <v>0.1386290043592453</v>
      </c>
      <c r="E12" s="10">
        <v>0.1386290043592453</v>
      </c>
      <c r="F12" s="8">
        <v>6.628425121307373</v>
      </c>
      <c r="G12" s="8">
        <v>224.43034591674802</v>
      </c>
      <c r="H12" s="8">
        <v>6.6807978170785098</v>
      </c>
      <c r="I12" s="8">
        <v>40.682208445309961</v>
      </c>
      <c r="J12" s="7">
        <v>52.298538988207298</v>
      </c>
      <c r="K12" s="7">
        <v>0.69752667801084467</v>
      </c>
    </row>
    <row r="13" spans="1:13" ht="12" customHeight="1" x14ac:dyDescent="0.25">
      <c r="A13" s="14">
        <f t="shared" si="0"/>
        <v>41159.375</v>
      </c>
      <c r="B13" s="12">
        <v>92.186470031738281</v>
      </c>
      <c r="C13" s="8">
        <v>0</v>
      </c>
      <c r="D13" s="8">
        <v>7.840999960899353E-2</v>
      </c>
      <c r="E13" s="10">
        <v>7.840999960899353E-2</v>
      </c>
      <c r="F13" s="8">
        <v>6.117650032043457</v>
      </c>
      <c r="G13" s="8">
        <v>225.74381484985349</v>
      </c>
      <c r="H13" s="8">
        <v>6.7969855483845079</v>
      </c>
      <c r="I13" s="8">
        <v>40.733061990432965</v>
      </c>
      <c r="J13" s="7">
        <v>52.338404056001153</v>
      </c>
      <c r="K13" s="7">
        <v>1.1831465149572653</v>
      </c>
    </row>
    <row r="14" spans="1:13" ht="12" customHeight="1" x14ac:dyDescent="0.25">
      <c r="A14" s="14">
        <f t="shared" si="0"/>
        <v>41160.375</v>
      </c>
      <c r="B14" s="12">
        <v>92.22705078125</v>
      </c>
      <c r="C14" s="8">
        <v>0</v>
      </c>
      <c r="D14" s="8">
        <v>0.11215399950742722</v>
      </c>
      <c r="E14" s="10">
        <v>0.11215399950742722</v>
      </c>
      <c r="F14" s="8">
        <v>6.1601619720458984</v>
      </c>
      <c r="G14" s="8">
        <v>223.98462905883787</v>
      </c>
      <c r="H14" s="8">
        <v>7.2036422449573214</v>
      </c>
      <c r="I14" s="8">
        <v>40.742176604906305</v>
      </c>
      <c r="J14" s="7">
        <v>52.345963182375755</v>
      </c>
      <c r="K14" s="7">
        <v>1.1831465149572653</v>
      </c>
    </row>
    <row r="15" spans="1:13" ht="12" customHeight="1" x14ac:dyDescent="0.25">
      <c r="A15" s="14">
        <f t="shared" si="0"/>
        <v>41161.375</v>
      </c>
      <c r="B15" s="12">
        <v>92.219413757324219</v>
      </c>
      <c r="C15" s="8">
        <v>0</v>
      </c>
      <c r="D15" s="8">
        <v>0.12297199666500092</v>
      </c>
      <c r="E15" s="10">
        <v>0.12297199666500092</v>
      </c>
      <c r="F15" s="8">
        <v>6.2160391807556152</v>
      </c>
      <c r="G15" s="8">
        <v>224.24355163574216</v>
      </c>
      <c r="H15" s="8">
        <v>6.5646100857725118</v>
      </c>
      <c r="I15" s="8">
        <v>40.763926149023845</v>
      </c>
      <c r="J15" s="7">
        <v>52.358229706943931</v>
      </c>
      <c r="K15" s="7">
        <v>3.2845561224131825</v>
      </c>
    </row>
    <row r="16" spans="1:13" ht="12" customHeight="1" x14ac:dyDescent="0.25">
      <c r="A16" s="14">
        <f t="shared" si="0"/>
        <v>41162.375</v>
      </c>
      <c r="B16" s="12">
        <v>92.178604125976563</v>
      </c>
      <c r="C16" s="8">
        <v>0</v>
      </c>
      <c r="D16" s="8">
        <v>7.3614001274108887E-2</v>
      </c>
      <c r="E16" s="10">
        <v>7.3614001274108887E-2</v>
      </c>
      <c r="F16" s="8">
        <v>6.224545955657959</v>
      </c>
      <c r="G16" s="8">
        <v>236.08703079223631</v>
      </c>
      <c r="H16" s="8">
        <v>7.7845816274836714</v>
      </c>
      <c r="I16" s="8">
        <v>40.822188729564552</v>
      </c>
      <c r="J16" s="7">
        <v>52.392304902370228</v>
      </c>
      <c r="K16" s="7">
        <v>0.90943356203257408</v>
      </c>
    </row>
    <row r="17" spans="1:11" ht="12" customHeight="1" x14ac:dyDescent="0.25">
      <c r="A17" s="14">
        <f t="shared" si="0"/>
        <v>41163.375</v>
      </c>
      <c r="B17" s="12">
        <v>92.050621032714844</v>
      </c>
      <c r="C17" s="8">
        <v>0</v>
      </c>
      <c r="D17" s="8">
        <v>7.1943998336791992E-2</v>
      </c>
      <c r="E17" s="10">
        <v>7.1943998336791992E-2</v>
      </c>
      <c r="F17" s="8">
        <v>6.1683549880981445</v>
      </c>
      <c r="G17" s="8">
        <v>226.47320022583006</v>
      </c>
      <c r="H17" s="8">
        <v>6.9712667823453254</v>
      </c>
      <c r="I17" s="8">
        <v>40.832713289390561</v>
      </c>
      <c r="J17" s="7">
        <v>52.398367667386687</v>
      </c>
      <c r="K17" s="7">
        <v>1.1125108726309205</v>
      </c>
    </row>
    <row r="18" spans="1:11" ht="12" customHeight="1" x14ac:dyDescent="0.25">
      <c r="A18" s="14">
        <f t="shared" si="0"/>
        <v>41164.375</v>
      </c>
      <c r="B18" s="12">
        <v>92.084419250488281</v>
      </c>
      <c r="C18" s="8">
        <v>0</v>
      </c>
      <c r="D18" s="8">
        <v>6.222200021147728E-2</v>
      </c>
      <c r="E18" s="10">
        <v>6.222200021147728E-2</v>
      </c>
      <c r="F18" s="8">
        <v>6.2009859085083008</v>
      </c>
      <c r="G18" s="8">
        <v>237.09282913208006</v>
      </c>
      <c r="H18" s="8">
        <v>4.4732298332700058</v>
      </c>
      <c r="I18" s="8">
        <v>40.780490732812233</v>
      </c>
      <c r="J18" s="7">
        <v>52.369136316478411</v>
      </c>
      <c r="K18" s="7">
        <v>0.90943356203257408</v>
      </c>
    </row>
    <row r="19" spans="1:11" ht="12" customHeight="1" x14ac:dyDescent="0.25">
      <c r="A19" s="14">
        <f t="shared" si="0"/>
        <v>41165.375</v>
      </c>
      <c r="B19" s="12">
        <v>92.084800720214844</v>
      </c>
      <c r="C19" s="8">
        <v>0</v>
      </c>
      <c r="D19" s="8">
        <v>5.9723000973463058E-2</v>
      </c>
      <c r="E19" s="10">
        <v>5.9723000973463058E-2</v>
      </c>
      <c r="F19" s="8">
        <v>6.2199001312255859</v>
      </c>
      <c r="G19" s="8">
        <v>237.01724472045896</v>
      </c>
      <c r="H19" s="8">
        <v>4.7636991615350013</v>
      </c>
      <c r="I19" s="8">
        <v>40.845630208105291</v>
      </c>
      <c r="J19" s="7">
        <v>52.406263361361603</v>
      </c>
      <c r="K19" s="7">
        <v>0.80348014150036218</v>
      </c>
    </row>
    <row r="20" spans="1:11" ht="12" customHeight="1" x14ac:dyDescent="0.25">
      <c r="A20" s="14">
        <f t="shared" si="0"/>
        <v>41166.375</v>
      </c>
      <c r="B20" s="12">
        <v>92.026466369628906</v>
      </c>
      <c r="C20" s="8">
        <v>0</v>
      </c>
      <c r="D20" s="8">
        <v>5.9767000377178192E-2</v>
      </c>
      <c r="E20" s="10">
        <v>5.9767000377178192E-2</v>
      </c>
      <c r="F20" s="8">
        <v>6.2152981758117676</v>
      </c>
      <c r="G20" s="8">
        <v>237.34386672973631</v>
      </c>
      <c r="H20" s="8">
        <v>6.8550790510393274</v>
      </c>
      <c r="I20" s="8">
        <v>40.854667502994779</v>
      </c>
      <c r="J20" s="7">
        <v>52.412157842577898</v>
      </c>
      <c r="K20" s="7">
        <v>2.4899054254642872</v>
      </c>
    </row>
    <row r="21" spans="1:11" ht="12" customHeight="1" x14ac:dyDescent="0.25">
      <c r="A21" s="14">
        <f t="shared" si="0"/>
        <v>41167.375</v>
      </c>
      <c r="B21" s="12">
        <v>91.996322631835938</v>
      </c>
      <c r="C21" s="8">
        <v>0</v>
      </c>
      <c r="D21" s="8">
        <v>6.9623999297618866E-2</v>
      </c>
      <c r="E21" s="10">
        <v>6.9623999297618866E-2</v>
      </c>
      <c r="F21" s="8">
        <v>6.0707240104675293</v>
      </c>
      <c r="G21" s="8">
        <v>230.47797810973975</v>
      </c>
      <c r="H21" s="8">
        <v>6.2160461658581578</v>
      </c>
      <c r="I21" s="8">
        <v>40.989035295103619</v>
      </c>
      <c r="J21" s="7">
        <v>52.481618118145249</v>
      </c>
      <c r="K21" s="7">
        <v>1.2184642931631324</v>
      </c>
    </row>
    <row r="22" spans="1:11" ht="12" customHeight="1" x14ac:dyDescent="0.25">
      <c r="A22" s="14">
        <f t="shared" si="0"/>
        <v>41168.375</v>
      </c>
      <c r="B22" s="12">
        <v>91.706245422363281</v>
      </c>
      <c r="C22" s="8">
        <v>0</v>
      </c>
      <c r="D22" s="8">
        <v>9.0264998376369476E-2</v>
      </c>
      <c r="E22" s="10">
        <v>9.0264998376369476E-2</v>
      </c>
      <c r="F22" s="8">
        <v>6.0407471656799316</v>
      </c>
      <c r="G22" s="8">
        <v>237.7409957885742</v>
      </c>
      <c r="H22" s="8">
        <v>5.9836707032461618</v>
      </c>
      <c r="I22" s="8">
        <v>41.052496480605924</v>
      </c>
      <c r="J22" s="7">
        <v>52.514306109272965</v>
      </c>
      <c r="K22" s="7">
        <v>1.1478287367513984</v>
      </c>
    </row>
    <row r="23" spans="1:11" ht="12" customHeight="1" x14ac:dyDescent="0.25">
      <c r="A23" s="14">
        <f t="shared" si="0"/>
        <v>41169.375</v>
      </c>
      <c r="B23" s="12">
        <v>91.7066650390625</v>
      </c>
      <c r="C23" s="8">
        <v>0</v>
      </c>
      <c r="D23" s="8">
        <v>4.2544998228549957E-2</v>
      </c>
      <c r="E23" s="10">
        <v>4.2544998228549957E-2</v>
      </c>
      <c r="F23" s="8">
        <v>6.2546238899230957</v>
      </c>
      <c r="G23" s="8">
        <v>232.90220489501951</v>
      </c>
      <c r="H23" s="8">
        <v>7.4941119362204969</v>
      </c>
      <c r="I23" s="8">
        <v>41.167529828540005</v>
      </c>
      <c r="J23" s="7">
        <v>52.583902831164764</v>
      </c>
      <c r="K23" s="7">
        <v>1.0860225389765203</v>
      </c>
    </row>
    <row r="24" spans="1:11" ht="12" customHeight="1" x14ac:dyDescent="0.25">
      <c r="A24" s="14">
        <f t="shared" si="0"/>
        <v>41170.375</v>
      </c>
      <c r="B24" s="12">
        <v>92.616424560546875</v>
      </c>
      <c r="C24" s="8">
        <v>0</v>
      </c>
      <c r="D24" s="8">
        <v>0.17761699855327606</v>
      </c>
      <c r="E24" s="10">
        <v>0.17761699855327606</v>
      </c>
      <c r="F24" s="8">
        <v>6.2133760655034891</v>
      </c>
      <c r="G24" s="8">
        <v>252.85444869995115</v>
      </c>
      <c r="H24" s="8">
        <v>8.307426781358842</v>
      </c>
      <c r="I24" s="8">
        <v>41.110786350411523</v>
      </c>
      <c r="J24" s="7">
        <v>52.552401923059769</v>
      </c>
      <c r="K24" s="7">
        <v>1.2537821572836103</v>
      </c>
    </row>
    <row r="25" spans="1:11" ht="12" customHeight="1" x14ac:dyDescent="0.25">
      <c r="A25" s="14">
        <f t="shared" si="0"/>
        <v>41171.375</v>
      </c>
      <c r="B25" s="12">
        <v>92.900032043457031</v>
      </c>
      <c r="C25" s="8">
        <v>0</v>
      </c>
      <c r="D25" s="8">
        <v>0.2511650025844574</v>
      </c>
      <c r="E25" s="10">
        <v>0.2511650025844574</v>
      </c>
      <c r="F25" s="8">
        <v>6.2191128730773926</v>
      </c>
      <c r="G25" s="8">
        <v>204.55778319009772</v>
      </c>
      <c r="H25" s="8">
        <v>7.1455487423025019</v>
      </c>
      <c r="I25" s="8">
        <v>40.126201225623269</v>
      </c>
      <c r="J25" s="7">
        <v>51.949989272768441</v>
      </c>
      <c r="K25" s="7">
        <v>0.48561983694642075</v>
      </c>
    </row>
    <row r="26" spans="1:11" ht="12" customHeight="1" x14ac:dyDescent="0.25">
      <c r="A26" s="14">
        <f t="shared" si="0"/>
        <v>41172.375</v>
      </c>
      <c r="B26" s="12">
        <v>92.847434997558594</v>
      </c>
      <c r="C26" s="8">
        <v>0</v>
      </c>
      <c r="D26" s="8">
        <v>0.2452320009469986</v>
      </c>
      <c r="E26" s="10">
        <v>0.2452320009469986</v>
      </c>
      <c r="F26" s="8">
        <v>6.3396220207214355</v>
      </c>
      <c r="G26" s="8">
        <v>237.50174179077146</v>
      </c>
      <c r="H26" s="8">
        <v>7.7845816274836714</v>
      </c>
      <c r="I26" s="8">
        <v>40.079788826435795</v>
      </c>
      <c r="J26" s="7">
        <v>51.942354954648785</v>
      </c>
      <c r="K26" s="7">
        <v>0.80348014150036218</v>
      </c>
    </row>
    <row r="27" spans="1:11" ht="12" customHeight="1" x14ac:dyDescent="0.25">
      <c r="A27" s="14">
        <f t="shared" si="0"/>
        <v>41173.375</v>
      </c>
      <c r="B27" s="12">
        <v>92.770744323730469</v>
      </c>
      <c r="C27" s="8">
        <v>0</v>
      </c>
      <c r="D27" s="8">
        <v>0.18667499721050262</v>
      </c>
      <c r="E27" s="10">
        <v>0.18667499721050262</v>
      </c>
      <c r="F27" s="8">
        <v>6.3610749244689941</v>
      </c>
      <c r="G27" s="8">
        <v>201.44351806640623</v>
      </c>
      <c r="H27" s="8">
        <v>8.0169570900956675</v>
      </c>
      <c r="I27" s="8">
        <v>40.088639644681869</v>
      </c>
      <c r="J27" s="7">
        <v>51.947967446794543</v>
      </c>
      <c r="K27" s="7">
        <v>1.0771930944250536</v>
      </c>
    </row>
    <row r="28" spans="1:11" ht="12" customHeight="1" x14ac:dyDescent="0.25">
      <c r="A28" s="14">
        <f t="shared" si="0"/>
        <v>41174.375</v>
      </c>
      <c r="B28" s="12">
        <v>92.764183044433594</v>
      </c>
      <c r="C28" s="8">
        <v>4.1350000537931919E-3</v>
      </c>
      <c r="D28" s="8">
        <v>0.19359299540519714</v>
      </c>
      <c r="E28" s="10">
        <v>0.19772799545899034</v>
      </c>
      <c r="F28" s="8">
        <v>6.242556095123291</v>
      </c>
      <c r="G28" s="8">
        <v>217.66754760742185</v>
      </c>
      <c r="H28" s="8">
        <v>7.958862861444489</v>
      </c>
      <c r="I28" s="8">
        <v>40.034788828631754</v>
      </c>
      <c r="J28" s="7">
        <v>51.894303107387849</v>
      </c>
      <c r="K28" s="7">
        <v>0.63572052319327188</v>
      </c>
    </row>
    <row r="29" spans="1:11" ht="12" customHeight="1" x14ac:dyDescent="0.25">
      <c r="A29" s="14">
        <f t="shared" si="0"/>
        <v>41175.375</v>
      </c>
      <c r="B29" s="12">
        <v>92.788604736328125</v>
      </c>
      <c r="C29" s="8">
        <v>0</v>
      </c>
      <c r="D29" s="8">
        <v>0.20224599540233612</v>
      </c>
      <c r="E29" s="10">
        <v>0.20224599540233612</v>
      </c>
      <c r="F29" s="8">
        <v>6.4005842208862305</v>
      </c>
      <c r="G29" s="8">
        <v>197.91368713378904</v>
      </c>
      <c r="H29" s="8">
        <v>4.1827601420068312</v>
      </c>
      <c r="I29" s="8">
        <v>40.101001681677168</v>
      </c>
      <c r="J29" s="7">
        <v>51.958874056329023</v>
      </c>
      <c r="K29" s="7">
        <v>1.9777971259915499</v>
      </c>
    </row>
    <row r="30" spans="1:11" ht="12" customHeight="1" x14ac:dyDescent="0.25">
      <c r="A30" s="14">
        <f t="shared" si="0"/>
        <v>41176.375</v>
      </c>
      <c r="B30" s="12">
        <v>92.792678833007813</v>
      </c>
      <c r="C30" s="8">
        <v>0</v>
      </c>
      <c r="D30" s="8">
        <v>0.19302499294281006</v>
      </c>
      <c r="E30" s="10">
        <v>0.19302499294281006</v>
      </c>
      <c r="F30" s="8">
        <v>6.4224128723144531</v>
      </c>
      <c r="G30" s="8">
        <v>201.89142456054685</v>
      </c>
      <c r="H30" s="8">
        <v>7.3198307022596794</v>
      </c>
      <c r="I30" s="8">
        <v>40.105272451632487</v>
      </c>
      <c r="J30" s="7">
        <v>51.962339792970084</v>
      </c>
      <c r="K30" s="7">
        <v>1.3950533560216893</v>
      </c>
    </row>
    <row r="31" spans="1:11" ht="12" customHeight="1" x14ac:dyDescent="0.25">
      <c r="A31" s="14">
        <f t="shared" si="0"/>
        <v>41177.375</v>
      </c>
      <c r="B31" s="12">
        <v>92.7762451171875</v>
      </c>
      <c r="C31" s="8">
        <v>0</v>
      </c>
      <c r="D31" s="8">
        <v>0.19477100670337677</v>
      </c>
      <c r="E31" s="10">
        <v>0.19477100670337677</v>
      </c>
      <c r="F31" s="8">
        <v>6.2746338844299316</v>
      </c>
      <c r="G31" s="8">
        <v>198.59821929931638</v>
      </c>
      <c r="H31" s="8">
        <v>6.2741403945093364</v>
      </c>
      <c r="I31" s="8">
        <v>40.508854378064257</v>
      </c>
      <c r="J31" s="7">
        <v>52.180290392610296</v>
      </c>
      <c r="K31" s="7">
        <v>1.3597355778158224</v>
      </c>
    </row>
    <row r="32" spans="1:11" ht="12" customHeight="1" x14ac:dyDescent="0.25">
      <c r="A32" s="14">
        <f t="shared" si="0"/>
        <v>41178.375</v>
      </c>
      <c r="B32" s="12">
        <v>92.111377093433177</v>
      </c>
      <c r="C32" s="8">
        <v>0</v>
      </c>
      <c r="D32" s="8">
        <v>0.12909300625324249</v>
      </c>
      <c r="E32" s="10">
        <v>0.12909300625324249</v>
      </c>
      <c r="F32" s="8">
        <v>6.3608269691467285</v>
      </c>
      <c r="G32" s="8">
        <v>200.58287658691404</v>
      </c>
      <c r="H32" s="8">
        <v>5.7512952406341649</v>
      </c>
      <c r="I32" s="8">
        <v>40.621285161442444</v>
      </c>
      <c r="J32" s="7">
        <v>52.265082349451831</v>
      </c>
      <c r="K32" s="7">
        <v>0.9447513402384411</v>
      </c>
    </row>
    <row r="33" spans="1:11" ht="12" customHeight="1" x14ac:dyDescent="0.25">
      <c r="A33" s="14">
        <f t="shared" si="0"/>
        <v>41179.375</v>
      </c>
      <c r="B33" s="12">
        <v>92.080665588378906</v>
      </c>
      <c r="C33" s="8">
        <v>0</v>
      </c>
      <c r="D33" s="8">
        <v>0.11760599911212921</v>
      </c>
      <c r="E33" s="10">
        <v>0.11760599911212921</v>
      </c>
      <c r="F33" s="8">
        <v>6.3467869758605957</v>
      </c>
      <c r="G33" s="8">
        <v>218.22991027832029</v>
      </c>
      <c r="H33" s="8">
        <v>7.1455487423025019</v>
      </c>
      <c r="I33" s="8">
        <v>40.599230887200299</v>
      </c>
      <c r="J33" s="7">
        <v>52.252952271208116</v>
      </c>
      <c r="K33" s="7">
        <v>0.90060403156649649</v>
      </c>
    </row>
    <row r="34" spans="1:11" ht="12" customHeight="1" x14ac:dyDescent="0.25">
      <c r="A34" s="14">
        <f t="shared" si="0"/>
        <v>41180.375</v>
      </c>
      <c r="B34" s="12">
        <v>92.063186645507813</v>
      </c>
      <c r="C34" s="8">
        <v>0</v>
      </c>
      <c r="D34" s="8">
        <v>0.11798899620771408</v>
      </c>
      <c r="E34" s="10">
        <v>0.11798899620771408</v>
      </c>
      <c r="F34" s="8">
        <v>6.4300951957702637</v>
      </c>
      <c r="G34" s="8">
        <v>218.38448562622068</v>
      </c>
      <c r="H34" s="8">
        <v>6.7388913197333293</v>
      </c>
      <c r="I34" s="8">
        <v>40.615704506772389</v>
      </c>
      <c r="J34" s="7">
        <v>52.262080530313909</v>
      </c>
      <c r="K34" s="7">
        <v>2.0484328542325057</v>
      </c>
    </row>
    <row r="35" spans="1:11" ht="12" customHeight="1" x14ac:dyDescent="0.25">
      <c r="A35" s="14">
        <f t="shared" si="0"/>
        <v>41181.375</v>
      </c>
      <c r="B35" s="12">
        <v>91.942535400390625</v>
      </c>
      <c r="C35" s="8">
        <v>0</v>
      </c>
      <c r="D35" s="8">
        <v>8.0967999994754791E-2</v>
      </c>
      <c r="E35" s="10">
        <v>8.0967999994754791E-2</v>
      </c>
      <c r="F35" s="8">
        <v>6.3625707626342773</v>
      </c>
      <c r="G35" s="8">
        <v>226.20845642089841</v>
      </c>
      <c r="H35" s="8">
        <v>6.3322338971641559</v>
      </c>
      <c r="I35" s="8">
        <v>40.61247072888289</v>
      </c>
      <c r="J35" s="7">
        <v>52.259992901549801</v>
      </c>
      <c r="K35" s="7">
        <v>1.2184642931631324</v>
      </c>
    </row>
    <row r="36" spans="1:11" ht="12" customHeight="1" x14ac:dyDescent="0.25">
      <c r="A36" s="14">
        <f t="shared" si="0"/>
        <v>41182.375</v>
      </c>
      <c r="B36" s="12">
        <v>92.053947448730469</v>
      </c>
      <c r="C36" s="8">
        <v>0</v>
      </c>
      <c r="D36" s="8">
        <v>0.11394499987363815</v>
      </c>
      <c r="E36" s="10">
        <v>0.11394499987363815</v>
      </c>
      <c r="F36" s="8">
        <v>6.3571758270263672</v>
      </c>
      <c r="G36" s="8">
        <v>218.25358428955076</v>
      </c>
      <c r="H36" s="8">
        <v>7.7845816274836714</v>
      </c>
      <c r="I36" s="8">
        <v>40.604488618902487</v>
      </c>
      <c r="J36" s="7">
        <v>52.25719575189855</v>
      </c>
      <c r="K36" s="7">
        <v>2.5958587600818883</v>
      </c>
    </row>
    <row r="37" spans="1:11" ht="12" customHeight="1" thickBot="1" x14ac:dyDescent="0.3">
      <c r="A37" s="14"/>
      <c r="B37" s="13"/>
      <c r="C37" s="9"/>
      <c r="D37" s="9"/>
      <c r="E37" s="10"/>
      <c r="F37" s="9"/>
      <c r="G37" s="9"/>
      <c r="H37" s="9"/>
      <c r="I37" s="9"/>
      <c r="J37" s="46"/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MAX(B7:B36)</f>
        <v>93.316749572753906</v>
      </c>
      <c r="C39" s="35">
        <f t="shared" ref="C39:K39" si="1">MAX(C7:C36)</f>
        <v>4.1350000537931919E-3</v>
      </c>
      <c r="D39" s="35">
        <f t="shared" si="1"/>
        <v>0.2511650025844574</v>
      </c>
      <c r="E39" s="35">
        <f t="shared" si="1"/>
        <v>0.2511650025844574</v>
      </c>
      <c r="F39" s="35">
        <f t="shared" si="1"/>
        <v>6.7588381767272949</v>
      </c>
      <c r="G39" s="35">
        <f t="shared" si="1"/>
        <v>252.85444869995115</v>
      </c>
      <c r="H39" s="35">
        <f t="shared" si="1"/>
        <v>8.307426781358842</v>
      </c>
      <c r="I39" s="35">
        <f t="shared" si="1"/>
        <v>41.167529828540005</v>
      </c>
      <c r="J39" s="35">
        <f t="shared" si="1"/>
        <v>52.583902831164764</v>
      </c>
      <c r="K39" s="35">
        <f t="shared" si="1"/>
        <v>3.2845561224131825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25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25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25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25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16" zoomScale="60" zoomScaleNormal="100" workbookViewId="0">
      <selection activeCell="N26" sqref="N26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0" t="s">
        <v>22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3" x14ac:dyDescent="0.25">
      <c r="A2" s="59" t="s">
        <v>0</v>
      </c>
      <c r="B2" s="61"/>
      <c r="C2" s="76"/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/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41153.375</v>
      </c>
      <c r="B7" s="11">
        <v>93.131019592285156</v>
      </c>
      <c r="C7" s="10">
        <v>0</v>
      </c>
      <c r="D7" s="10">
        <v>0.10253199934959412</v>
      </c>
      <c r="E7" s="10">
        <v>0.10253199934959412</v>
      </c>
      <c r="F7" s="10">
        <v>6.363563060760498</v>
      </c>
      <c r="G7" s="10">
        <v>185.28836669921873</v>
      </c>
      <c r="H7" s="10">
        <v>2.4980373120734987</v>
      </c>
      <c r="I7" s="10">
        <v>39.695878899748777</v>
      </c>
      <c r="J7" s="10">
        <v>51.725100568646589</v>
      </c>
      <c r="K7" s="10">
        <v>0</v>
      </c>
    </row>
    <row r="8" spans="1:13" ht="12" customHeight="1" x14ac:dyDescent="0.25">
      <c r="A8" s="14">
        <f t="shared" ref="A8:A36" si="0">A7+1</f>
        <v>41154.375</v>
      </c>
      <c r="B8" s="12">
        <v>93.062576293945313</v>
      </c>
      <c r="C8" s="8">
        <v>0</v>
      </c>
      <c r="D8" s="7">
        <v>0.10112900286912918</v>
      </c>
      <c r="E8" s="8">
        <v>0.10112900286912918</v>
      </c>
      <c r="F8" s="8">
        <v>6.3677139282226562</v>
      </c>
      <c r="G8" s="8">
        <v>185.47142639160154</v>
      </c>
      <c r="H8" s="8">
        <v>2.5561311777264981</v>
      </c>
      <c r="I8" s="8">
        <v>39.702023532559899</v>
      </c>
      <c r="J8" s="7">
        <v>51.730731253635618</v>
      </c>
      <c r="K8" s="7">
        <v>0</v>
      </c>
    </row>
    <row r="9" spans="1:13" ht="12" customHeight="1" x14ac:dyDescent="0.25">
      <c r="A9" s="14">
        <f t="shared" si="0"/>
        <v>41155.375</v>
      </c>
      <c r="B9" s="12">
        <v>93.011337280273438</v>
      </c>
      <c r="C9" s="8">
        <v>0</v>
      </c>
      <c r="D9" s="7">
        <v>9.5444001257419586E-2</v>
      </c>
      <c r="E9" s="8">
        <v>9.5444001257419586E-2</v>
      </c>
      <c r="F9" s="8">
        <v>6.2801780700683594</v>
      </c>
      <c r="G9" s="8">
        <v>184.85893859863279</v>
      </c>
      <c r="H9" s="8">
        <v>2.4980373120734987</v>
      </c>
      <c r="I9" s="8">
        <v>39.662231236139085</v>
      </c>
      <c r="J9" s="7">
        <v>51.697079041815108</v>
      </c>
      <c r="K9" s="7">
        <v>0</v>
      </c>
    </row>
    <row r="10" spans="1:13" ht="12" customHeight="1" x14ac:dyDescent="0.25">
      <c r="A10" s="14">
        <f t="shared" si="0"/>
        <v>41156.375</v>
      </c>
      <c r="B10" s="12">
        <v>93.030815124511719</v>
      </c>
      <c r="C10" s="8">
        <v>0</v>
      </c>
      <c r="D10" s="7">
        <v>9.1321997344493866E-2</v>
      </c>
      <c r="E10" s="8">
        <v>9.1321997344493866E-2</v>
      </c>
      <c r="F10" s="8">
        <v>6.2845768928527832</v>
      </c>
      <c r="G10" s="8">
        <v>184.88401641845701</v>
      </c>
      <c r="H10" s="8">
        <v>2.9046945531435822</v>
      </c>
      <c r="I10" s="8">
        <v>39.663354644210401</v>
      </c>
      <c r="J10" s="7">
        <v>51.697802207334711</v>
      </c>
      <c r="K10" s="7">
        <v>0</v>
      </c>
    </row>
    <row r="11" spans="1:13" ht="12" customHeight="1" x14ac:dyDescent="0.25">
      <c r="A11" s="14">
        <f t="shared" si="0"/>
        <v>41157.375</v>
      </c>
      <c r="B11" s="12">
        <v>92.860015869140625</v>
      </c>
      <c r="C11" s="8">
        <v>0</v>
      </c>
      <c r="D11" s="7">
        <v>8.0785997211933136E-2</v>
      </c>
      <c r="E11" s="8">
        <v>8.0785997211933136E-2</v>
      </c>
      <c r="F11" s="8">
        <v>6.3886117935180664</v>
      </c>
      <c r="G11" s="8">
        <v>185.43651428222654</v>
      </c>
      <c r="H11" s="8">
        <v>3.0789763316016692</v>
      </c>
      <c r="I11" s="8">
        <v>39.707777019240929</v>
      </c>
      <c r="J11" s="7">
        <v>51.73746260564188</v>
      </c>
      <c r="K11" s="7">
        <v>0</v>
      </c>
    </row>
    <row r="12" spans="1:13" ht="12" customHeight="1" x14ac:dyDescent="0.25">
      <c r="A12" s="14">
        <f t="shared" si="0"/>
        <v>41158.375</v>
      </c>
      <c r="B12" s="12">
        <v>92.100532531738281</v>
      </c>
      <c r="C12" s="8">
        <v>0</v>
      </c>
      <c r="D12" s="7">
        <v>6.7011997103691101E-2</v>
      </c>
      <c r="E12" s="8">
        <v>6.7011997103691101E-2</v>
      </c>
      <c r="F12" s="8">
        <v>5.8154678344726563</v>
      </c>
      <c r="G12" s="8">
        <v>186.00563659667966</v>
      </c>
      <c r="H12" s="8">
        <v>2.6723190905315857</v>
      </c>
      <c r="I12" s="8">
        <v>39.744867678437608</v>
      </c>
      <c r="J12" s="7">
        <v>51.760699414695942</v>
      </c>
      <c r="K12" s="7">
        <v>0</v>
      </c>
    </row>
    <row r="13" spans="1:13" ht="12" customHeight="1" x14ac:dyDescent="0.25">
      <c r="A13" s="14">
        <f t="shared" si="0"/>
        <v>41159.375</v>
      </c>
      <c r="B13" s="12">
        <v>91.93389892578125</v>
      </c>
      <c r="C13" s="8">
        <v>0</v>
      </c>
      <c r="D13" s="8">
        <v>4.3651998043060303E-2</v>
      </c>
      <c r="E13" s="8">
        <v>4.3651998043060303E-2</v>
      </c>
      <c r="F13" s="8">
        <v>5.8516621589660645</v>
      </c>
      <c r="G13" s="8">
        <v>222.27183380126951</v>
      </c>
      <c r="H13" s="8">
        <v>2.4980373120734987</v>
      </c>
      <c r="I13" s="8">
        <v>40.617701171320185</v>
      </c>
      <c r="J13" s="7">
        <v>52.262230621270803</v>
      </c>
      <c r="K13" s="7">
        <v>0</v>
      </c>
    </row>
    <row r="14" spans="1:13" ht="12" customHeight="1" x14ac:dyDescent="0.25">
      <c r="A14" s="14">
        <f t="shared" si="0"/>
        <v>41160.375</v>
      </c>
      <c r="B14" s="12">
        <v>91.890281677246094</v>
      </c>
      <c r="C14" s="8">
        <v>0</v>
      </c>
      <c r="D14" s="8">
        <v>4.3115001171827316E-2</v>
      </c>
      <c r="E14" s="8">
        <v>4.3115001171827316E-2</v>
      </c>
      <c r="F14" s="8">
        <v>5.8688521385192871</v>
      </c>
      <c r="G14" s="8">
        <v>221.68222656249998</v>
      </c>
      <c r="H14" s="8">
        <v>2.6723190905315857</v>
      </c>
      <c r="I14" s="8">
        <v>40.588815484433852</v>
      </c>
      <c r="J14" s="7">
        <v>52.232949240043553</v>
      </c>
      <c r="K14" s="7">
        <v>0</v>
      </c>
    </row>
    <row r="15" spans="1:13" ht="12" customHeight="1" x14ac:dyDescent="0.25">
      <c r="A15" s="14">
        <f t="shared" si="0"/>
        <v>41161.375</v>
      </c>
      <c r="B15" s="12">
        <v>91.826469421386719</v>
      </c>
      <c r="C15" s="8">
        <v>0</v>
      </c>
      <c r="D15" s="8">
        <v>4.1682001203298569E-2</v>
      </c>
      <c r="E15" s="8">
        <v>4.1682001203298569E-2</v>
      </c>
      <c r="F15" s="8">
        <v>5.8758001327514648</v>
      </c>
      <c r="G15" s="8">
        <v>221.77863159179685</v>
      </c>
      <c r="H15" s="8">
        <v>2.2075678023094136</v>
      </c>
      <c r="I15" s="8">
        <v>40.592472245929152</v>
      </c>
      <c r="J15" s="7">
        <v>52.227641478022392</v>
      </c>
      <c r="K15" s="7">
        <v>0</v>
      </c>
    </row>
    <row r="16" spans="1:13" ht="12" customHeight="1" x14ac:dyDescent="0.25">
      <c r="A16" s="14">
        <f t="shared" si="0"/>
        <v>41162.375</v>
      </c>
      <c r="B16" s="12">
        <v>91.794357299804688</v>
      </c>
      <c r="C16" s="8">
        <v>0</v>
      </c>
      <c r="D16" s="8">
        <v>3.5829000174999237E-2</v>
      </c>
      <c r="E16" s="8">
        <v>3.5829000174999237E-2</v>
      </c>
      <c r="F16" s="8">
        <v>5.9120969772338867</v>
      </c>
      <c r="G16" s="8">
        <v>222.09775772094724</v>
      </c>
      <c r="H16" s="8">
        <v>2.2075678023094136</v>
      </c>
      <c r="I16" s="8">
        <v>40.614772123555305</v>
      </c>
      <c r="J16" s="7">
        <v>52.262453483600737</v>
      </c>
      <c r="K16" s="7">
        <v>0</v>
      </c>
    </row>
    <row r="17" spans="1:11" ht="12" customHeight="1" x14ac:dyDescent="0.25">
      <c r="A17" s="14">
        <f t="shared" si="0"/>
        <v>41163.375</v>
      </c>
      <c r="B17" s="12">
        <v>91.754264831542969</v>
      </c>
      <c r="C17" s="8">
        <v>0</v>
      </c>
      <c r="D17" s="8">
        <v>3.5036999732255936E-2</v>
      </c>
      <c r="E17" s="8">
        <v>3.5036999732255936E-2</v>
      </c>
      <c r="F17" s="8">
        <v>5.9099330902099609</v>
      </c>
      <c r="G17" s="8">
        <v>224.50752487182615</v>
      </c>
      <c r="H17" s="8">
        <v>2.0913800710034156</v>
      </c>
      <c r="I17" s="8">
        <v>40.705249681298966</v>
      </c>
      <c r="J17" s="7">
        <v>52.313256998404782</v>
      </c>
      <c r="K17" s="7">
        <v>0</v>
      </c>
    </row>
    <row r="18" spans="1:11" ht="12" customHeight="1" x14ac:dyDescent="0.25">
      <c r="A18" s="14">
        <f t="shared" si="0"/>
        <v>41164.375</v>
      </c>
      <c r="B18" s="12">
        <v>91.801361083984375</v>
      </c>
      <c r="C18" s="8">
        <v>0</v>
      </c>
      <c r="D18" s="8">
        <v>3.6972999572753906E-2</v>
      </c>
      <c r="E18" s="8">
        <v>3.6972999572753906E-2</v>
      </c>
      <c r="F18" s="8">
        <v>5.925537109375</v>
      </c>
      <c r="G18" s="8">
        <v>222.83268834637317</v>
      </c>
      <c r="H18" s="8">
        <v>2.0913800710034156</v>
      </c>
      <c r="I18" s="8">
        <v>40.660761822953205</v>
      </c>
      <c r="J18" s="7">
        <v>52.294096016713951</v>
      </c>
      <c r="K18" s="7">
        <v>0</v>
      </c>
    </row>
    <row r="19" spans="1:11" ht="12" customHeight="1" x14ac:dyDescent="0.25">
      <c r="A19" s="14">
        <f t="shared" si="0"/>
        <v>41165.375</v>
      </c>
      <c r="B19" s="12">
        <v>91.710784912109375</v>
      </c>
      <c r="C19" s="8">
        <v>0</v>
      </c>
      <c r="D19" s="8">
        <v>3.3011998981237411E-2</v>
      </c>
      <c r="E19" s="8">
        <v>3.3011998981237411E-2</v>
      </c>
      <c r="F19" s="8">
        <v>5.9536128044128418</v>
      </c>
      <c r="G19" s="8">
        <v>222.69453277587888</v>
      </c>
      <c r="H19" s="8">
        <v>2.1494739366564146</v>
      </c>
      <c r="I19" s="8">
        <v>40.659053504050569</v>
      </c>
      <c r="J19" s="7">
        <v>52.29301291206702</v>
      </c>
      <c r="K19" s="7">
        <v>0</v>
      </c>
    </row>
    <row r="20" spans="1:11" ht="12" customHeight="1" x14ac:dyDescent="0.25">
      <c r="A20" s="14">
        <f t="shared" si="0"/>
        <v>41166.375</v>
      </c>
      <c r="B20" s="12">
        <v>91.718467712402344</v>
      </c>
      <c r="C20" s="8">
        <v>0</v>
      </c>
      <c r="D20" s="8">
        <v>3.1311001628637314E-2</v>
      </c>
      <c r="E20" s="8">
        <v>3.1311001628637314E-2</v>
      </c>
      <c r="F20" s="8">
        <v>5.9308557510375977</v>
      </c>
      <c r="G20" s="8">
        <v>224.47481384277341</v>
      </c>
      <c r="H20" s="8">
        <v>2.0332862053504166</v>
      </c>
      <c r="I20" s="8">
        <v>40.718403106976069</v>
      </c>
      <c r="J20" s="7">
        <v>52.325050509048182</v>
      </c>
      <c r="K20" s="7">
        <v>0</v>
      </c>
    </row>
    <row r="21" spans="1:11" ht="12" customHeight="1" x14ac:dyDescent="0.25">
      <c r="A21" s="14">
        <f t="shared" si="0"/>
        <v>41167.375</v>
      </c>
      <c r="B21" s="12">
        <v>91.59032255692189</v>
      </c>
      <c r="C21" s="8">
        <v>0</v>
      </c>
      <c r="D21" s="8">
        <v>3.6651000380516052E-2</v>
      </c>
      <c r="E21" s="8">
        <v>3.6651000380516052E-2</v>
      </c>
      <c r="F21" s="8">
        <v>5.8980998992919922</v>
      </c>
      <c r="G21" s="8">
        <v>224.90209808349607</v>
      </c>
      <c r="H21" s="8">
        <v>2.3237557151145016</v>
      </c>
      <c r="I21" s="8">
        <v>40.7315929183397</v>
      </c>
      <c r="J21" s="7">
        <v>52.333378283050543</v>
      </c>
      <c r="K21" s="7">
        <v>0</v>
      </c>
    </row>
    <row r="22" spans="1:11" ht="12" customHeight="1" x14ac:dyDescent="0.25">
      <c r="A22" s="14">
        <f t="shared" si="0"/>
        <v>41168.375</v>
      </c>
      <c r="B22" s="12">
        <v>91.442352294921875</v>
      </c>
      <c r="C22" s="8">
        <v>0</v>
      </c>
      <c r="D22" s="8">
        <v>3.3036001026630402E-2</v>
      </c>
      <c r="E22" s="8">
        <v>3.3036001026630402E-2</v>
      </c>
      <c r="F22" s="8">
        <v>5.8528938293457031</v>
      </c>
      <c r="G22" s="8">
        <v>229.74273147583006</v>
      </c>
      <c r="H22" s="8">
        <v>2.5561311777264981</v>
      </c>
      <c r="I22" s="8">
        <v>40.947164466340325</v>
      </c>
      <c r="J22" s="7">
        <v>52.434516846944661</v>
      </c>
      <c r="K22" s="7">
        <v>0</v>
      </c>
    </row>
    <row r="23" spans="1:11" ht="12" customHeight="1" x14ac:dyDescent="0.25">
      <c r="A23" s="14">
        <f t="shared" si="0"/>
        <v>41169.375</v>
      </c>
      <c r="B23" s="12">
        <v>91.167686462402344</v>
      </c>
      <c r="C23" s="8">
        <v>0</v>
      </c>
      <c r="D23" s="8">
        <v>2.0383000373840332E-2</v>
      </c>
      <c r="E23" s="8">
        <v>2.0383000373840332E-2</v>
      </c>
      <c r="F23" s="8">
        <v>5.852632999420166</v>
      </c>
      <c r="G23" s="8">
        <v>229.76997604370115</v>
      </c>
      <c r="H23" s="8">
        <v>2.8466006874905831</v>
      </c>
      <c r="I23" s="8">
        <v>40.949138389834047</v>
      </c>
      <c r="J23" s="7">
        <v>52.457417088398401</v>
      </c>
      <c r="K23" s="7">
        <v>0</v>
      </c>
    </row>
    <row r="24" spans="1:11" ht="12" customHeight="1" x14ac:dyDescent="0.25">
      <c r="A24" s="14">
        <f t="shared" si="0"/>
        <v>41170.375</v>
      </c>
      <c r="B24" s="12">
        <v>91.341011047363281</v>
      </c>
      <c r="C24" s="8">
        <v>0</v>
      </c>
      <c r="D24" s="8">
        <v>2.3065000772476196E-2</v>
      </c>
      <c r="E24" s="8">
        <v>2.3065000772476196E-2</v>
      </c>
      <c r="F24" s="8">
        <v>6.0093221664428711</v>
      </c>
      <c r="G24" s="8">
        <v>204.41487731933591</v>
      </c>
      <c r="H24" s="8">
        <v>2.2075678023094136</v>
      </c>
      <c r="I24" s="8">
        <v>40.124156622936539</v>
      </c>
      <c r="J24" s="7">
        <v>51.949559320579816</v>
      </c>
      <c r="K24" s="7">
        <v>0</v>
      </c>
    </row>
    <row r="25" spans="1:11" ht="12" customHeight="1" x14ac:dyDescent="0.25">
      <c r="A25" s="14">
        <f t="shared" si="0"/>
        <v>41171.375</v>
      </c>
      <c r="B25" s="12">
        <v>92.61127438128365</v>
      </c>
      <c r="C25" s="8">
        <v>0</v>
      </c>
      <c r="D25" s="8">
        <v>0.17720000445842743</v>
      </c>
      <c r="E25" s="8">
        <v>0.17720000445842743</v>
      </c>
      <c r="F25" s="8">
        <v>6.1016631126403809</v>
      </c>
      <c r="G25" s="8">
        <v>197.34462585449216</v>
      </c>
      <c r="H25" s="8">
        <v>2.3818495807675006</v>
      </c>
      <c r="I25" s="8">
        <v>39.913715456735297</v>
      </c>
      <c r="J25" s="7">
        <v>51.808733069113615</v>
      </c>
      <c r="K25" s="7">
        <v>0</v>
      </c>
    </row>
    <row r="26" spans="1:11" ht="12" customHeight="1" x14ac:dyDescent="0.25">
      <c r="A26" s="14">
        <f t="shared" si="0"/>
        <v>41172.375</v>
      </c>
      <c r="B26" s="12">
        <v>92.6715087890625</v>
      </c>
      <c r="C26" s="8">
        <v>0</v>
      </c>
      <c r="D26" s="8">
        <v>0.13948400318622589</v>
      </c>
      <c r="E26" s="8">
        <v>0.13948400318622589</v>
      </c>
      <c r="F26" s="8">
        <v>6.1273717880249023</v>
      </c>
      <c r="G26" s="8">
        <v>199.27069702148435</v>
      </c>
      <c r="H26" s="8">
        <v>2.2075678023094136</v>
      </c>
      <c r="I26" s="8">
        <v>39.94993285945548</v>
      </c>
      <c r="J26" s="7">
        <v>51.826916815952167</v>
      </c>
      <c r="K26" s="7">
        <v>0</v>
      </c>
    </row>
    <row r="27" spans="1:11" ht="12" customHeight="1" x14ac:dyDescent="0.25">
      <c r="A27" s="14">
        <f t="shared" si="0"/>
        <v>41173.375</v>
      </c>
      <c r="B27" s="12">
        <v>92.653984069824219</v>
      </c>
      <c r="C27" s="8">
        <v>0</v>
      </c>
      <c r="D27" s="8">
        <v>0.13832299411296844</v>
      </c>
      <c r="E27" s="8">
        <v>0.13832299411296844</v>
      </c>
      <c r="F27" s="8">
        <v>6.2260799407958984</v>
      </c>
      <c r="G27" s="8">
        <v>200.47734680175779</v>
      </c>
      <c r="H27" s="8">
        <v>2.0913800710034156</v>
      </c>
      <c r="I27" s="8">
        <v>40.020280036131759</v>
      </c>
      <c r="J27" s="7">
        <v>51.888354047641776</v>
      </c>
      <c r="K27" s="7">
        <v>0</v>
      </c>
    </row>
    <row r="28" spans="1:11" ht="12" customHeight="1" x14ac:dyDescent="0.25">
      <c r="A28" s="14">
        <f t="shared" si="0"/>
        <v>41174.375</v>
      </c>
      <c r="B28" s="12">
        <v>92.737442016601563</v>
      </c>
      <c r="C28" s="8">
        <v>0</v>
      </c>
      <c r="D28" s="8">
        <v>0.18320900201797485</v>
      </c>
      <c r="E28" s="8">
        <v>0.18320900201797485</v>
      </c>
      <c r="F28" s="8">
        <v>6.2172751426696777</v>
      </c>
      <c r="G28" s="8">
        <v>200.36141815185545</v>
      </c>
      <c r="H28" s="8">
        <v>2.2656618494615026</v>
      </c>
      <c r="I28" s="8">
        <v>40.015377064873142</v>
      </c>
      <c r="J28" s="7">
        <v>51.882968966036756</v>
      </c>
      <c r="K28" s="7">
        <v>0</v>
      </c>
    </row>
    <row r="29" spans="1:11" ht="12" customHeight="1" x14ac:dyDescent="0.25">
      <c r="A29" s="14">
        <f t="shared" si="0"/>
        <v>41175.375</v>
      </c>
      <c r="B29" s="12">
        <v>92.626441955566406</v>
      </c>
      <c r="C29" s="8">
        <v>0</v>
      </c>
      <c r="D29" s="8">
        <v>0.12894600629806519</v>
      </c>
      <c r="E29" s="8">
        <v>0.12894600629806519</v>
      </c>
      <c r="F29" s="8">
        <v>6.1926708221435547</v>
      </c>
      <c r="G29" s="8">
        <v>200.11529388427732</v>
      </c>
      <c r="H29" s="8">
        <v>2.0913800710034156</v>
      </c>
      <c r="I29" s="8">
        <v>39.997152384137266</v>
      </c>
      <c r="J29" s="7">
        <v>51.868041738141784</v>
      </c>
      <c r="K29" s="7">
        <v>0</v>
      </c>
    </row>
    <row r="30" spans="1:11" ht="12" customHeight="1" x14ac:dyDescent="0.25">
      <c r="A30" s="14">
        <f t="shared" si="0"/>
        <v>41176.375</v>
      </c>
      <c r="B30" s="12">
        <v>92.612861633300781</v>
      </c>
      <c r="C30" s="8">
        <v>0</v>
      </c>
      <c r="D30" s="8">
        <v>0.12570400536060333</v>
      </c>
      <c r="E30" s="8">
        <v>0.12570400536060333</v>
      </c>
      <c r="F30" s="8">
        <v>6.2130331993103027</v>
      </c>
      <c r="G30" s="8">
        <v>199.87774505615232</v>
      </c>
      <c r="H30" s="8">
        <v>2.3818495807675006</v>
      </c>
      <c r="I30" s="8">
        <v>40.004752444409199</v>
      </c>
      <c r="J30" s="7">
        <v>51.880262780601811</v>
      </c>
      <c r="K30" s="7">
        <v>0</v>
      </c>
    </row>
    <row r="31" spans="1:11" ht="12" customHeight="1" x14ac:dyDescent="0.25">
      <c r="A31" s="14">
        <f t="shared" si="0"/>
        <v>41177.375</v>
      </c>
      <c r="B31" s="12">
        <v>92.092147827148438</v>
      </c>
      <c r="C31" s="8">
        <v>0</v>
      </c>
      <c r="D31" s="8">
        <v>0.1189740002155304</v>
      </c>
      <c r="E31" s="8">
        <v>0.1189740002155304</v>
      </c>
      <c r="F31" s="8">
        <v>6.1392970085144043</v>
      </c>
      <c r="G31" s="8">
        <v>199.95387878417966</v>
      </c>
      <c r="H31" s="8">
        <v>2.3818495807675006</v>
      </c>
      <c r="I31" s="8">
        <v>40.011197259134121</v>
      </c>
      <c r="J31" s="7">
        <v>51.885743374633932</v>
      </c>
      <c r="K31" s="7">
        <v>0</v>
      </c>
    </row>
    <row r="32" spans="1:11" ht="12" customHeight="1" x14ac:dyDescent="0.25">
      <c r="A32" s="14">
        <f t="shared" si="0"/>
        <v>41178.375</v>
      </c>
      <c r="B32" s="12">
        <v>91.905677795410156</v>
      </c>
      <c r="C32" s="8">
        <v>0</v>
      </c>
      <c r="D32" s="8">
        <v>7.7514000236988068E-2</v>
      </c>
      <c r="E32" s="8">
        <v>7.7514000236988068E-2</v>
      </c>
      <c r="F32" s="8">
        <v>6.1437220573425293</v>
      </c>
      <c r="G32" s="8">
        <v>217.27056060692257</v>
      </c>
      <c r="H32" s="8">
        <v>2.4980373120734987</v>
      </c>
      <c r="I32" s="8">
        <v>40.508854378064257</v>
      </c>
      <c r="J32" s="7">
        <v>52.180290392610296</v>
      </c>
      <c r="K32" s="7">
        <v>0</v>
      </c>
    </row>
    <row r="33" spans="1:11" ht="12" customHeight="1" x14ac:dyDescent="0.25">
      <c r="A33" s="14">
        <f t="shared" si="0"/>
        <v>41179.375</v>
      </c>
      <c r="B33" s="12">
        <v>91.943168640136719</v>
      </c>
      <c r="C33" s="8">
        <v>0</v>
      </c>
      <c r="D33" s="8">
        <v>7.7830001711845398E-2</v>
      </c>
      <c r="E33" s="8">
        <v>7.7830001711845398E-2</v>
      </c>
      <c r="F33" s="8">
        <v>6.2004127502441406</v>
      </c>
      <c r="G33" s="8">
        <v>217.09812393188474</v>
      </c>
      <c r="H33" s="8">
        <v>2.7304129561845851</v>
      </c>
      <c r="I33" s="8">
        <v>40.521711182068699</v>
      </c>
      <c r="J33" s="7">
        <v>52.192688477908789</v>
      </c>
      <c r="K33" s="7">
        <v>0</v>
      </c>
    </row>
    <row r="34" spans="1:11" ht="12" customHeight="1" x14ac:dyDescent="0.25">
      <c r="A34" s="14">
        <f t="shared" si="0"/>
        <v>41180.375</v>
      </c>
      <c r="B34" s="12">
        <v>91.838294982910156</v>
      </c>
      <c r="C34" s="8">
        <v>0</v>
      </c>
      <c r="D34" s="8">
        <v>7.5620003044605255E-2</v>
      </c>
      <c r="E34" s="8">
        <v>7.5620003044605255E-2</v>
      </c>
      <c r="F34" s="8">
        <v>6.226935863494873</v>
      </c>
      <c r="G34" s="8">
        <v>217.1977714538574</v>
      </c>
      <c r="H34" s="8">
        <v>2.9706878607628315</v>
      </c>
      <c r="I34" s="8">
        <v>40.531712697650974</v>
      </c>
      <c r="J34" s="7">
        <v>52.197800666864893</v>
      </c>
      <c r="K34" s="7">
        <v>0</v>
      </c>
    </row>
    <row r="35" spans="1:11" ht="12" customHeight="1" x14ac:dyDescent="0.25">
      <c r="A35" s="14">
        <f t="shared" si="0"/>
        <v>41181.375</v>
      </c>
      <c r="B35" s="12">
        <v>91.921844482421875</v>
      </c>
      <c r="C35" s="8">
        <v>0</v>
      </c>
      <c r="D35" s="8">
        <v>7.5089000165462494E-2</v>
      </c>
      <c r="E35" s="8">
        <v>7.5089000165462494E-2</v>
      </c>
      <c r="F35" s="8">
        <v>6.3494439125061035</v>
      </c>
      <c r="G35" s="8">
        <v>218.06816329956052</v>
      </c>
      <c r="H35" s="8">
        <v>2.1494739366564146</v>
      </c>
      <c r="I35" s="8">
        <v>40.598867030335093</v>
      </c>
      <c r="J35" s="7">
        <v>52.252538384023943</v>
      </c>
      <c r="K35" s="7">
        <v>0</v>
      </c>
    </row>
    <row r="36" spans="1:11" ht="12" customHeight="1" x14ac:dyDescent="0.25">
      <c r="A36" s="14">
        <f t="shared" si="0"/>
        <v>41182.375</v>
      </c>
      <c r="B36" s="12">
        <v>91.934356689453125</v>
      </c>
      <c r="C36" s="8">
        <v>0</v>
      </c>
      <c r="D36" s="8">
        <v>7.508300244808197E-2</v>
      </c>
      <c r="E36" s="8">
        <v>7.508300244808197E-2</v>
      </c>
      <c r="F36" s="8">
        <v>6.236152172088623</v>
      </c>
      <c r="G36" s="8">
        <v>217.32512893676756</v>
      </c>
      <c r="H36" s="8">
        <v>2.3818495807675006</v>
      </c>
      <c r="I36" s="8">
        <v>40.538116578478558</v>
      </c>
      <c r="J36" s="7">
        <v>52.203144814572575</v>
      </c>
      <c r="K36" s="7">
        <v>0</v>
      </c>
    </row>
    <row r="37" spans="1:11" ht="12" customHeight="1" thickBot="1" x14ac:dyDescent="0.3">
      <c r="A37" s="14"/>
      <c r="B37" s="13"/>
      <c r="C37" s="9"/>
      <c r="D37" s="9"/>
      <c r="E37" s="8"/>
      <c r="F37" s="9"/>
      <c r="G37" s="9"/>
      <c r="H37" s="9"/>
      <c r="I37" s="9"/>
      <c r="J37" s="46"/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MIN(B7:B36)</f>
        <v>91.167686462402344</v>
      </c>
      <c r="C39" s="35">
        <f t="shared" ref="C39:K39" si="1">MIN(C7:C36)</f>
        <v>0</v>
      </c>
      <c r="D39" s="35">
        <f t="shared" si="1"/>
        <v>2.0383000373840332E-2</v>
      </c>
      <c r="E39" s="35">
        <f t="shared" si="1"/>
        <v>2.0383000373840332E-2</v>
      </c>
      <c r="F39" s="35">
        <f t="shared" si="1"/>
        <v>5.8154678344726563</v>
      </c>
      <c r="G39" s="35">
        <f t="shared" si="1"/>
        <v>184.85893859863279</v>
      </c>
      <c r="H39" s="35">
        <f t="shared" si="1"/>
        <v>2.0332862053504166</v>
      </c>
      <c r="I39" s="35">
        <f t="shared" si="1"/>
        <v>39.662231236139085</v>
      </c>
      <c r="J39" s="35">
        <f t="shared" si="1"/>
        <v>51.697079041815108</v>
      </c>
      <c r="K39" s="35">
        <f t="shared" si="1"/>
        <v>0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1"/>
      <c r="C41" s="82"/>
      <c r="D41" s="82"/>
      <c r="E41" s="82"/>
      <c r="F41" s="82"/>
      <c r="G41" s="82"/>
      <c r="H41" s="82"/>
      <c r="I41" s="82"/>
      <c r="J41" s="82"/>
      <c r="K41" s="83"/>
    </row>
    <row r="42" spans="1:11" x14ac:dyDescent="0.25">
      <c r="A42" s="2"/>
      <c r="B42" s="84"/>
      <c r="C42" s="85"/>
      <c r="D42" s="85"/>
      <c r="E42" s="85"/>
      <c r="F42" s="85"/>
      <c r="G42" s="85"/>
      <c r="H42" s="85"/>
      <c r="I42" s="85"/>
      <c r="J42" s="85"/>
      <c r="K42" s="86"/>
    </row>
    <row r="43" spans="1:11" x14ac:dyDescent="0.25">
      <c r="A43" s="2"/>
      <c r="B43" s="84"/>
      <c r="C43" s="85"/>
      <c r="D43" s="85"/>
      <c r="E43" s="85"/>
      <c r="F43" s="85"/>
      <c r="G43" s="85"/>
      <c r="H43" s="85"/>
      <c r="I43" s="85"/>
      <c r="J43" s="85"/>
      <c r="K43" s="86"/>
    </row>
    <row r="44" spans="1:11" x14ac:dyDescent="0.25">
      <c r="A44" s="2"/>
      <c r="B44" s="84"/>
      <c r="C44" s="85"/>
      <c r="D44" s="85"/>
      <c r="E44" s="85"/>
      <c r="F44" s="85"/>
      <c r="G44" s="85"/>
      <c r="H44" s="85"/>
      <c r="I44" s="85"/>
      <c r="J44" s="85"/>
      <c r="K44" s="86"/>
    </row>
    <row r="45" spans="1:11" x14ac:dyDescent="0.25">
      <c r="A45" s="2"/>
      <c r="B45" s="87"/>
      <c r="C45" s="88"/>
      <c r="D45" s="88"/>
      <c r="E45" s="88"/>
      <c r="F45" s="88"/>
      <c r="G45" s="88"/>
      <c r="H45" s="88"/>
      <c r="I45" s="88"/>
      <c r="J45" s="88"/>
      <c r="K45" s="89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11</vt:i4>
      </vt:variant>
    </vt:vector>
  </HeadingPairs>
  <TitlesOfParts>
    <vt:vector size="17" baseType="lpstr">
      <vt:lpstr>Promedios PMX</vt:lpstr>
      <vt:lpstr>Máximos PMX</vt:lpstr>
      <vt:lpstr>Mínimos PMX</vt:lpstr>
      <vt:lpstr>Promedios ALT V </vt:lpstr>
      <vt:lpstr>Máximos ALT V </vt:lpstr>
      <vt:lpstr>Mínimos ALT V</vt:lpstr>
      <vt:lpstr>'Máximos ALT V '!Área_de_impresión</vt:lpstr>
      <vt:lpstr>'Máximos PMX'!Área_de_impresión</vt:lpstr>
      <vt:lpstr>'Mínimos ALT V'!Área_de_impresión</vt:lpstr>
      <vt:lpstr>'Mínimos PMX'!Área_de_impresión</vt:lpstr>
      <vt:lpstr>'Promedios ALT V '!Área_de_impresión</vt:lpstr>
      <vt:lpstr>'Promedios PMX'!Área_de_impresión</vt:lpstr>
      <vt:lpstr>'Máximos ALT V '!regiones</vt:lpstr>
      <vt:lpstr>'Máximos PMX'!regiones</vt:lpstr>
      <vt:lpstr>'Mínimos ALT V'!regiones</vt:lpstr>
      <vt:lpstr>'Mínimos PMX'!regiones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2015-06-10T14:30:38Z</cp:lastPrinted>
  <dcterms:created xsi:type="dcterms:W3CDTF">2012-05-21T15:11:37Z</dcterms:created>
  <dcterms:modified xsi:type="dcterms:W3CDTF">2015-06-10T14:30:42Z</dcterms:modified>
</cp:coreProperties>
</file>