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ENERGIA OCCIDENTE DE MÉXICO, S. DE R.L. DE C.V\2012\05-2012\"/>
    </mc:Choice>
  </mc:AlternateContent>
  <bookViews>
    <workbookView xWindow="-75" yWindow="60" windowWidth="13305" windowHeight="12120" activeTab="2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Máximos!$A$1:$L$48</definedName>
    <definedName name="_xlnm.Print_Area" localSheetId="2">Mínimos!$A$1:$L$47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E25" i="5" l="1"/>
  <c r="E26" i="5"/>
  <c r="E27" i="5"/>
  <c r="E28" i="5"/>
  <c r="E29" i="5"/>
  <c r="E30" i="5"/>
  <c r="E31" i="5"/>
  <c r="E32" i="5"/>
  <c r="E33" i="5"/>
  <c r="E34" i="5"/>
  <c r="E35" i="5"/>
  <c r="E36" i="5"/>
  <c r="E37" i="5"/>
  <c r="E24" i="5"/>
  <c r="E39" i="5" s="1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24" i="4"/>
  <c r="E39" i="4" s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24" i="1"/>
  <c r="E42" i="1" s="1"/>
  <c r="C39" i="5"/>
  <c r="D39" i="5"/>
  <c r="F39" i="5"/>
  <c r="G39" i="5"/>
  <c r="H39" i="5"/>
  <c r="I39" i="5"/>
  <c r="J39" i="5"/>
  <c r="K39" i="5"/>
  <c r="B39" i="5"/>
  <c r="C39" i="4"/>
  <c r="D39" i="4"/>
  <c r="F39" i="4"/>
  <c r="G39" i="4"/>
  <c r="H39" i="4"/>
  <c r="I39" i="4"/>
  <c r="J39" i="4"/>
  <c r="K39" i="4"/>
  <c r="B39" i="4"/>
  <c r="C40" i="1"/>
  <c r="D40" i="1"/>
  <c r="F40" i="1"/>
  <c r="G40" i="1"/>
  <c r="H40" i="1"/>
  <c r="I40" i="1"/>
  <c r="J40" i="1"/>
  <c r="K40" i="1"/>
  <c r="C41" i="1"/>
  <c r="D41" i="1"/>
  <c r="E41" i="1"/>
  <c r="F41" i="1"/>
  <c r="G41" i="1"/>
  <c r="H41" i="1"/>
  <c r="I41" i="1"/>
  <c r="J41" i="1"/>
  <c r="K41" i="1"/>
  <c r="C42" i="1"/>
  <c r="D42" i="1"/>
  <c r="F42" i="1"/>
  <c r="G42" i="1"/>
  <c r="H42" i="1"/>
  <c r="I42" i="1"/>
  <c r="J42" i="1"/>
  <c r="K42" i="1"/>
  <c r="C43" i="1"/>
  <c r="D43" i="1"/>
  <c r="F43" i="1"/>
  <c r="G43" i="1"/>
  <c r="H43" i="1"/>
  <c r="I43" i="1"/>
  <c r="J43" i="1"/>
  <c r="K43" i="1"/>
  <c r="B43" i="1"/>
  <c r="B42" i="1"/>
  <c r="B41" i="1"/>
  <c r="B40" i="1"/>
  <c r="E40" i="1" l="1"/>
  <c r="E43" i="1"/>
</calcChain>
</file>

<file path=xl/sharedStrings.xml><?xml version="1.0" encoding="utf-8"?>
<sst xmlns="http://schemas.openxmlformats.org/spreadsheetml/2006/main" count="72" uniqueCount="29">
  <si>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</si>
  <si>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</si>
  <si>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</si>
  <si>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</si>
  <si>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</si>
  <si>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</si>
  <si>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</si>
  <si>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</si>
  <si>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</si>
  <si>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</si>
  <si>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</si>
  <si>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</si>
  <si>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</si>
  <si>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</si>
  <si>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</si>
  <si>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</si>
  <si>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</si>
  <si>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</si>
  <si>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</si>
  <si>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</si>
  <si>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</si>
  <si>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</si>
  <si>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</si>
  <si>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</si>
  <si>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</si>
  <si>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</si>
  <si>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</si>
  <si>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EMRyC Manzanillo</t>
  </si>
  <si>
    <t>Energia Occidente de Mexico S. de R.L. de C.V.                      Permiso. G/233/TRA/2009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</si>
</sst>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2" formatCode="_(* #,##0.000_);_(* \(#,##0.000\);_(* &quot;-&quot;??_);_(@_)"/>
    <numFmt numFmtId="173" formatCode="0.00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9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sz val="11"/>
      <color indexed="9"/>
      <name val="Calibri"/>
      <family val="2"/>
    </font>
    <font>
      <b/>
      <sz val="11"/>
      <name val="Calibri"/>
      <family val="2"/>
    </font>
    <font>
      <b/>
      <sz val="9"/>
      <color indexed="8"/>
      <name val="Calibri"/>
      <family val="2"/>
    </font>
    <font>
      <b/>
      <sz val="8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</fills>
  <borders count="3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" xfId="0" applyFont="1" applyBorder="1"/>
    <xf numFmtId="173" fontId="5" fillId="0" borderId="2" xfId="1" applyNumberFormat="1" applyFont="1" applyFill="1" applyBorder="1" applyAlignment="1" applyProtection="1">
      <alignment horizontal="center" vertical="center"/>
      <protection locked="0"/>
    </xf>
    <xf numFmtId="173" fontId="5" fillId="0" borderId="2" xfId="1" applyNumberFormat="1" applyFont="1" applyBorder="1" applyAlignment="1" applyProtection="1">
      <alignment horizontal="center" vertical="center"/>
      <protection locked="0"/>
    </xf>
    <xf numFmtId="173" fontId="5" fillId="0" borderId="3" xfId="1" applyNumberFormat="1" applyFont="1" applyBorder="1" applyAlignment="1" applyProtection="1">
      <alignment horizontal="center" vertical="center"/>
      <protection locked="0"/>
    </xf>
    <xf numFmtId="173" fontId="5" fillId="0" borderId="4" xfId="1" applyNumberFormat="1" applyFont="1" applyFill="1" applyBorder="1" applyAlignment="1" applyProtection="1">
      <alignment horizontal="center" vertical="center"/>
      <protection locked="0"/>
    </xf>
    <xf numFmtId="173" fontId="5" fillId="0" borderId="5" xfId="1" applyNumberFormat="1" applyFont="1" applyFill="1" applyBorder="1" applyAlignment="1" applyProtection="1">
      <alignment horizontal="center" vertical="center"/>
      <protection locked="0"/>
    </xf>
    <xf numFmtId="173" fontId="5" fillId="0" borderId="6" xfId="1" applyNumberFormat="1" applyFont="1" applyBorder="1" applyAlignment="1" applyProtection="1">
      <alignment horizontal="center" vertical="center"/>
      <protection locked="0"/>
    </xf>
    <xf numFmtId="173" fontId="5" fillId="0" borderId="7" xfId="1" applyNumberFormat="1" applyFont="1" applyBorder="1" applyAlignment="1" applyProtection="1">
      <alignment horizontal="center" vertical="center"/>
      <protection locked="0"/>
    </xf>
    <xf numFmtId="14" fontId="6" fillId="0" borderId="8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2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172" fontId="9" fillId="3" borderId="10" xfId="1" applyNumberFormat="1" applyFont="1" applyFill="1" applyBorder="1" applyAlignment="1">
      <alignment horizontal="center" vertical="center" wrapText="1"/>
    </xf>
    <xf numFmtId="0" fontId="4" fillId="0" borderId="11" xfId="0" applyFont="1" applyFill="1" applyBorder="1"/>
    <xf numFmtId="0" fontId="4" fillId="0" borderId="12" xfId="0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9" fillId="4" borderId="10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wrapText="1"/>
    </xf>
    <xf numFmtId="0" fontId="5" fillId="0" borderId="0" xfId="0" applyFont="1" applyBorder="1"/>
    <xf numFmtId="173" fontId="5" fillId="0" borderId="15" xfId="1" applyNumberFormat="1" applyFont="1" applyBorder="1" applyAlignment="1" applyProtection="1">
      <alignment horizontal="center" vertical="center"/>
      <protection locked="0"/>
    </xf>
    <xf numFmtId="173" fontId="5" fillId="0" borderId="16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73" fontId="5" fillId="0" borderId="17" xfId="1" applyNumberFormat="1" applyFont="1" applyFill="1" applyBorder="1" applyAlignment="1" applyProtection="1">
      <alignment horizontal="center" vertical="center"/>
      <protection locked="0"/>
    </xf>
    <xf numFmtId="173" fontId="5" fillId="0" borderId="18" xfId="0" applyNumberFormat="1" applyFont="1" applyBorder="1" applyProtection="1">
      <protection locked="0"/>
    </xf>
    <xf numFmtId="173" fontId="5" fillId="0" borderId="6" xfId="0" applyNumberFormat="1" applyFont="1" applyBorder="1" applyProtection="1">
      <protection locked="0"/>
    </xf>
    <xf numFmtId="173" fontId="5" fillId="0" borderId="5" xfId="0" applyNumberFormat="1" applyFont="1" applyBorder="1" applyProtection="1">
      <protection locked="0"/>
    </xf>
    <xf numFmtId="0" fontId="5" fillId="0" borderId="19" xfId="0" applyFont="1" applyBorder="1" applyProtection="1">
      <protection locked="0"/>
    </xf>
    <xf numFmtId="173" fontId="5" fillId="0" borderId="19" xfId="0" applyNumberFormat="1" applyFont="1" applyBorder="1" applyProtection="1">
      <protection locked="0"/>
    </xf>
    <xf numFmtId="173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73" fontId="6" fillId="0" borderId="20" xfId="1" applyNumberFormat="1" applyFont="1" applyFill="1" applyBorder="1" applyAlignment="1" applyProtection="1">
      <alignment horizontal="center" vertical="center"/>
    </xf>
    <xf numFmtId="173" fontId="6" fillId="0" borderId="21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172" fontId="9" fillId="5" borderId="10" xfId="1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172" fontId="9" fillId="6" borderId="10" xfId="1" applyNumberFormat="1" applyFont="1" applyFill="1" applyBorder="1" applyAlignment="1">
      <alignment horizontal="center" vertical="center" wrapText="1"/>
    </xf>
    <xf numFmtId="173" fontId="5" fillId="0" borderId="3" xfId="1" applyNumberFormat="1" applyFont="1" applyFill="1" applyBorder="1" applyAlignment="1" applyProtection="1">
      <alignment horizontal="center" vertical="center"/>
      <protection locked="0"/>
    </xf>
    <xf numFmtId="173" fontId="5" fillId="0" borderId="16" xfId="1" applyNumberFormat="1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left" vertical="top" wrapText="1"/>
      <protection locked="0"/>
    </xf>
    <xf numFmtId="0" fontId="9" fillId="3" borderId="24" xfId="0" applyFont="1" applyFill="1" applyBorder="1" applyAlignment="1" applyProtection="1">
      <alignment horizontal="left" vertical="top" wrapText="1"/>
      <protection locked="0"/>
    </xf>
    <xf numFmtId="0" fontId="9" fillId="3" borderId="25" xfId="0" applyFont="1" applyFill="1" applyBorder="1" applyAlignment="1" applyProtection="1">
      <alignment horizontal="left" vertical="top" wrapText="1"/>
      <protection locked="0"/>
    </xf>
    <xf numFmtId="0" fontId="9" fillId="3" borderId="26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top" wrapText="1"/>
      <protection locked="0"/>
    </xf>
    <xf numFmtId="0" fontId="9" fillId="3" borderId="27" xfId="0" applyFont="1" applyFill="1" applyBorder="1" applyAlignment="1" applyProtection="1">
      <alignment horizontal="left" vertical="top" wrapText="1"/>
      <protection locked="0"/>
    </xf>
    <xf numFmtId="0" fontId="9" fillId="3" borderId="28" xfId="0" applyFont="1" applyFill="1" applyBorder="1" applyAlignment="1" applyProtection="1">
      <alignment horizontal="left" vertical="top" wrapText="1"/>
      <protection locked="0"/>
    </xf>
    <xf numFmtId="0" fontId="9" fillId="3" borderId="29" xfId="0" applyFont="1" applyFill="1" applyBorder="1" applyAlignment="1" applyProtection="1">
      <alignment horizontal="left" vertical="top" wrapText="1"/>
      <protection locked="0"/>
    </xf>
    <xf numFmtId="0" fontId="9" fillId="3" borderId="30" xfId="0" applyFont="1" applyFill="1" applyBorder="1" applyAlignment="1" applyProtection="1">
      <alignment horizontal="left" vertical="top" wrapText="1"/>
      <protection locked="0"/>
    </xf>
    <xf numFmtId="0" fontId="9" fillId="0" borderId="31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8" fillId="0" borderId="27" xfId="0" applyNumberFormat="1" applyFont="1" applyFill="1" applyBorder="1" applyAlignment="1" applyProtection="1">
      <alignment horizontal="right" vertical="center"/>
    </xf>
    <xf numFmtId="0" fontId="2" fillId="0" borderId="28" xfId="0" applyFont="1" applyBorder="1" applyAlignment="1" applyProtection="1">
      <alignment horizontal="left" vertical="center"/>
      <protection locked="0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2" xfId="0" applyFont="1" applyBorder="1" applyAlignment="1" applyProtection="1">
      <alignment horizontal="center" vertical="center"/>
      <protection locked="0"/>
    </xf>
    <xf numFmtId="0" fontId="9" fillId="5" borderId="23" xfId="0" applyFont="1" applyFill="1" applyBorder="1" applyAlignment="1" applyProtection="1">
      <alignment horizontal="justify" vertical="top" wrapText="1"/>
      <protection locked="0"/>
    </xf>
    <xf numFmtId="0" fontId="9" fillId="5" borderId="24" xfId="0" applyFont="1" applyFill="1" applyBorder="1" applyAlignment="1" applyProtection="1">
      <alignment horizontal="justify" vertical="top" wrapText="1"/>
      <protection locked="0"/>
    </xf>
    <xf numFmtId="0" fontId="9" fillId="5" borderId="25" xfId="0" applyFont="1" applyFill="1" applyBorder="1" applyAlignment="1" applyProtection="1">
      <alignment horizontal="justify" vertical="top" wrapText="1"/>
      <protection locked="0"/>
    </xf>
    <xf numFmtId="0" fontId="9" fillId="5" borderId="26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27" xfId="0" applyFont="1" applyFill="1" applyBorder="1" applyAlignment="1" applyProtection="1">
      <alignment horizontal="justify" vertical="top" wrapText="1"/>
      <protection locked="0"/>
    </xf>
    <xf numFmtId="0" fontId="9" fillId="5" borderId="28" xfId="0" applyFont="1" applyFill="1" applyBorder="1" applyAlignment="1" applyProtection="1">
      <alignment horizontal="justify" vertical="top" wrapText="1"/>
      <protection locked="0"/>
    </xf>
    <xf numFmtId="0" fontId="9" fillId="5" borderId="29" xfId="0" applyFont="1" applyFill="1" applyBorder="1" applyAlignment="1" applyProtection="1">
      <alignment horizontal="justify" vertical="top" wrapText="1"/>
      <protection locked="0"/>
    </xf>
    <xf numFmtId="0" fontId="9" fillId="5" borderId="30" xfId="0" applyFont="1" applyFill="1" applyBorder="1" applyAlignment="1" applyProtection="1">
      <alignment horizontal="justify" vertical="top" wrapText="1"/>
      <protection locked="0"/>
    </xf>
    <xf numFmtId="0" fontId="3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9" fillId="6" borderId="23" xfId="0" applyFont="1" applyFill="1" applyBorder="1" applyAlignment="1" applyProtection="1">
      <alignment horizontal="justify" vertical="top" wrapText="1"/>
      <protection locked="0"/>
    </xf>
    <xf numFmtId="0" fontId="9" fillId="6" borderId="24" xfId="0" applyFont="1" applyFill="1" applyBorder="1" applyAlignment="1" applyProtection="1">
      <alignment horizontal="justify" vertical="top" wrapText="1"/>
      <protection locked="0"/>
    </xf>
    <xf numFmtId="0" fontId="9" fillId="6" borderId="25" xfId="0" applyFont="1" applyFill="1" applyBorder="1" applyAlignment="1" applyProtection="1">
      <alignment horizontal="justify" vertical="top" wrapText="1"/>
      <protection locked="0"/>
    </xf>
    <xf numFmtId="0" fontId="9" fillId="6" borderId="26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27" xfId="0" applyFont="1" applyFill="1" applyBorder="1" applyAlignment="1" applyProtection="1">
      <alignment horizontal="justify" vertical="top" wrapText="1"/>
      <protection locked="0"/>
    </xf>
    <xf numFmtId="0" fontId="9" fillId="6" borderId="28" xfId="0" applyFont="1" applyFill="1" applyBorder="1" applyAlignment="1" applyProtection="1">
      <alignment horizontal="justify" vertical="top" wrapText="1"/>
      <protection locked="0"/>
    </xf>
    <xf numFmtId="0" fontId="9" fillId="6" borderId="29" xfId="0" applyFont="1" applyFill="1" applyBorder="1" applyAlignment="1" applyProtection="1">
      <alignment horizontal="justify" vertical="top" wrapText="1"/>
      <protection locked="0"/>
    </xf>
    <xf numFmtId="0" fontId="9" fillId="6" borderId="30" xfId="0" applyFont="1" applyFill="1" applyBorder="1" applyAlignment="1" applyProtection="1">
      <alignment horizontal="justify" vertical="top" wrapText="1"/>
      <protection locked="0"/>
    </xf>
    <xf numFmtId="0" fontId="3" fillId="6" borderId="33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19050</xdr:rowOff>
    </xdr:from>
    <xdr:to>
      <xdr:col>13</xdr:col>
      <xdr:colOff>685800</xdr:colOff>
      <xdr:row>0</xdr:row>
      <xdr:rowOff>400050</xdr:rowOff>
    </xdr:to>
    <xdr:pic>
      <xdr:nvPicPr>
        <xdr:cNvPr id="1025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10</xdr:col>
      <xdr:colOff>914400</xdr:colOff>
      <xdr:row>0</xdr:row>
      <xdr:rowOff>400050</xdr:rowOff>
    </xdr:to>
    <xdr:pic>
      <xdr:nvPicPr>
        <xdr:cNvPr id="2049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9525</xdr:rowOff>
    </xdr:from>
    <xdr:to>
      <xdr:col>10</xdr:col>
      <xdr:colOff>914400</xdr:colOff>
      <xdr:row>0</xdr:row>
      <xdr:rowOff>390525</xdr:rowOff>
    </xdr:to>
    <xdr:pic>
      <xdr:nvPicPr>
        <xdr:cNvPr id="3073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5"/>
          <a:ext cx="7239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view="pageBreakPreview" zoomScale="60" zoomScaleNormal="100" workbookViewId="0">
      <selection activeCell="H13" sqref="H13"/>
    </sheetView>
  </sheetViews>
  <sheetFormatPr baseColWidth="10" defaultColWidth="11.42578125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28</v>
      </c>
      <c r="D2" s="63"/>
      <c r="E2" s="63"/>
      <c r="F2" s="63"/>
      <c r="G2" s="63"/>
      <c r="H2" s="63"/>
      <c r="I2" s="63"/>
      <c r="J2" s="63"/>
      <c r="K2" s="63"/>
      <c r="L2" s="37"/>
      <c r="M2" s="29"/>
      <c r="N2" s="29"/>
    </row>
    <row r="3" spans="1:17" x14ac:dyDescent="0.25">
      <c r="A3" s="59" t="s">
        <v>1</v>
      </c>
      <c r="B3" s="61"/>
      <c r="C3" s="64" t="s">
        <v>27</v>
      </c>
      <c r="D3" s="64"/>
      <c r="E3" s="64"/>
      <c r="F3" s="64"/>
      <c r="G3" s="64"/>
      <c r="H3" s="64"/>
      <c r="I3" s="64"/>
      <c r="J3" s="64"/>
      <c r="K3" s="64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/>
      <c r="B7" s="11"/>
      <c r="C7" s="10"/>
      <c r="D7" s="10"/>
      <c r="E7" s="10"/>
      <c r="F7" s="8"/>
      <c r="G7" s="10"/>
      <c r="H7" s="10"/>
      <c r="I7" s="10"/>
      <c r="J7" s="10"/>
      <c r="K7" s="10"/>
      <c r="L7" s="39"/>
      <c r="M7" s="30">
        <v>0</v>
      </c>
      <c r="N7" s="30">
        <v>0</v>
      </c>
    </row>
    <row r="8" spans="1:17" ht="12" customHeight="1" x14ac:dyDescent="0.25">
      <c r="A8" s="14"/>
      <c r="B8" s="12"/>
      <c r="C8" s="8"/>
      <c r="D8" s="7"/>
      <c r="E8" s="10"/>
      <c r="F8" s="8"/>
      <c r="G8" s="10"/>
      <c r="H8" s="8"/>
      <c r="I8" s="8"/>
      <c r="J8" s="7"/>
      <c r="K8" s="8"/>
      <c r="L8" s="40"/>
      <c r="M8" s="36"/>
      <c r="N8" s="36"/>
    </row>
    <row r="9" spans="1:17" ht="12" customHeight="1" x14ac:dyDescent="0.25">
      <c r="A9" s="14"/>
      <c r="B9" s="12"/>
      <c r="C9" s="8"/>
      <c r="D9" s="7"/>
      <c r="E9" s="10"/>
      <c r="F9" s="8"/>
      <c r="G9" s="10"/>
      <c r="H9" s="8"/>
      <c r="I9" s="8"/>
      <c r="J9" s="7"/>
      <c r="K9" s="8"/>
      <c r="L9" s="40"/>
      <c r="M9" s="36"/>
      <c r="N9" s="36"/>
    </row>
    <row r="10" spans="1:17" ht="12" customHeight="1" x14ac:dyDescent="0.25">
      <c r="A10" s="14"/>
      <c r="B10" s="12"/>
      <c r="C10" s="8"/>
      <c r="D10" s="7"/>
      <c r="E10" s="10"/>
      <c r="F10" s="8"/>
      <c r="G10" s="10"/>
      <c r="H10" s="8"/>
      <c r="I10" s="8"/>
      <c r="J10" s="7"/>
      <c r="K10" s="8"/>
      <c r="L10" s="40"/>
      <c r="M10" s="36"/>
      <c r="N10" s="36"/>
    </row>
    <row r="11" spans="1:17" ht="12" customHeight="1" x14ac:dyDescent="0.25">
      <c r="A11" s="14"/>
      <c r="B11" s="12"/>
      <c r="C11" s="8"/>
      <c r="D11" s="7"/>
      <c r="E11" s="10"/>
      <c r="F11" s="8"/>
      <c r="G11" s="10"/>
      <c r="H11" s="8"/>
      <c r="I11" s="8"/>
      <c r="J11" s="7"/>
      <c r="K11" s="8"/>
      <c r="L11" s="40"/>
      <c r="M11" s="36"/>
      <c r="N11" s="36"/>
    </row>
    <row r="12" spans="1:17" ht="12" customHeight="1" x14ac:dyDescent="0.25">
      <c r="A12" s="14"/>
      <c r="B12" s="12"/>
      <c r="C12" s="8"/>
      <c r="D12" s="7"/>
      <c r="E12" s="10"/>
      <c r="F12" s="8"/>
      <c r="G12" s="10"/>
      <c r="H12" s="8"/>
      <c r="I12" s="8"/>
      <c r="J12" s="7"/>
      <c r="K12" s="8"/>
      <c r="L12" s="40"/>
      <c r="M12" s="36"/>
      <c r="N12" s="36"/>
    </row>
    <row r="13" spans="1:17" ht="12" customHeight="1" x14ac:dyDescent="0.25">
      <c r="A13" s="14"/>
      <c r="B13" s="12"/>
      <c r="C13" s="8"/>
      <c r="D13" s="8"/>
      <c r="E13" s="10"/>
      <c r="F13" s="8"/>
      <c r="G13" s="10"/>
      <c r="H13" s="8"/>
      <c r="I13" s="8"/>
      <c r="J13" s="7"/>
      <c r="K13" s="8"/>
      <c r="L13" s="40"/>
      <c r="M13" s="36"/>
      <c r="N13" s="36"/>
    </row>
    <row r="14" spans="1:17" ht="12" customHeight="1" x14ac:dyDescent="0.25">
      <c r="A14" s="14"/>
      <c r="B14" s="12"/>
      <c r="C14" s="8"/>
      <c r="D14" s="8"/>
      <c r="E14" s="10"/>
      <c r="F14" s="8"/>
      <c r="G14" s="10"/>
      <c r="H14" s="8"/>
      <c r="I14" s="8"/>
      <c r="J14" s="7"/>
      <c r="K14" s="8"/>
      <c r="L14" s="40"/>
      <c r="M14" s="36"/>
      <c r="N14" s="36"/>
    </row>
    <row r="15" spans="1:17" ht="12" customHeight="1" x14ac:dyDescent="0.25">
      <c r="A15" s="14"/>
      <c r="B15" s="12"/>
      <c r="C15" s="8"/>
      <c r="D15" s="8"/>
      <c r="E15" s="10"/>
      <c r="F15" s="8"/>
      <c r="G15" s="10"/>
      <c r="H15" s="8"/>
      <c r="I15" s="8"/>
      <c r="J15" s="7"/>
      <c r="K15" s="8"/>
      <c r="L15" s="40"/>
      <c r="M15" s="36"/>
      <c r="N15" s="36"/>
    </row>
    <row r="16" spans="1:17" ht="12" customHeight="1" x14ac:dyDescent="0.25">
      <c r="A16" s="14"/>
      <c r="B16" s="12"/>
      <c r="C16" s="8"/>
      <c r="D16" s="8"/>
      <c r="E16" s="10"/>
      <c r="F16" s="8"/>
      <c r="G16" s="10"/>
      <c r="H16" s="8"/>
      <c r="I16" s="8"/>
      <c r="J16" s="7"/>
      <c r="K16" s="8"/>
      <c r="L16" s="40"/>
      <c r="M16" s="36"/>
      <c r="N16" s="36"/>
    </row>
    <row r="17" spans="1:14" ht="12" customHeight="1" x14ac:dyDescent="0.25">
      <c r="A17" s="14"/>
      <c r="B17" s="12"/>
      <c r="C17" s="8"/>
      <c r="D17" s="8"/>
      <c r="E17" s="10"/>
      <c r="F17" s="8"/>
      <c r="G17" s="10"/>
      <c r="H17" s="8"/>
      <c r="I17" s="8"/>
      <c r="J17" s="7"/>
      <c r="K17" s="8"/>
      <c r="L17" s="40"/>
      <c r="M17" s="36"/>
      <c r="N17" s="36"/>
    </row>
    <row r="18" spans="1:14" ht="12" customHeight="1" x14ac:dyDescent="0.25">
      <c r="A18" s="14"/>
      <c r="B18" s="12"/>
      <c r="C18" s="8"/>
      <c r="D18" s="8"/>
      <c r="E18" s="10"/>
      <c r="F18" s="8"/>
      <c r="G18" s="10"/>
      <c r="H18" s="8"/>
      <c r="I18" s="8"/>
      <c r="J18" s="7"/>
      <c r="K18" s="8"/>
      <c r="L18" s="40"/>
      <c r="M18" s="36"/>
      <c r="N18" s="36"/>
    </row>
    <row r="19" spans="1:14" ht="12" customHeight="1" x14ac:dyDescent="0.25">
      <c r="A19" s="14"/>
      <c r="B19" s="12"/>
      <c r="C19" s="8"/>
      <c r="D19" s="8"/>
      <c r="E19" s="10"/>
      <c r="F19" s="8"/>
      <c r="G19" s="10"/>
      <c r="H19" s="8"/>
      <c r="I19" s="8"/>
      <c r="J19" s="7"/>
      <c r="K19" s="8"/>
      <c r="L19" s="40"/>
      <c r="M19" s="36"/>
      <c r="N19" s="36"/>
    </row>
    <row r="20" spans="1:14" ht="12" customHeight="1" x14ac:dyDescent="0.25">
      <c r="A20" s="14"/>
      <c r="B20" s="12"/>
      <c r="C20" s="8"/>
      <c r="D20" s="8"/>
      <c r="E20" s="10"/>
      <c r="F20" s="8"/>
      <c r="G20" s="10"/>
      <c r="H20" s="8"/>
      <c r="I20" s="8"/>
      <c r="J20" s="7"/>
      <c r="K20" s="8"/>
      <c r="L20" s="40"/>
      <c r="M20" s="36"/>
      <c r="N20" s="36"/>
    </row>
    <row r="21" spans="1:14" ht="12" customHeight="1" x14ac:dyDescent="0.25">
      <c r="A21" s="14"/>
      <c r="B21" s="12"/>
      <c r="C21" s="8"/>
      <c r="D21" s="8"/>
      <c r="E21" s="10"/>
      <c r="F21" s="8"/>
      <c r="G21" s="10"/>
      <c r="H21" s="8"/>
      <c r="I21" s="8"/>
      <c r="J21" s="7"/>
      <c r="K21" s="8"/>
      <c r="L21" s="40"/>
      <c r="M21" s="36"/>
      <c r="N21" s="36"/>
    </row>
    <row r="22" spans="1:14" ht="12" customHeight="1" x14ac:dyDescent="0.25">
      <c r="A22" s="14"/>
      <c r="B22" s="12"/>
      <c r="C22" s="8"/>
      <c r="D22" s="8"/>
      <c r="E22" s="10"/>
      <c r="F22" s="8"/>
      <c r="G22" s="10"/>
      <c r="H22" s="8"/>
      <c r="I22" s="8"/>
      <c r="J22" s="7"/>
      <c r="K22" s="8"/>
      <c r="L22" s="40"/>
      <c r="M22" s="36"/>
      <c r="N22" s="36"/>
    </row>
    <row r="23" spans="1:14" ht="12" customHeight="1" x14ac:dyDescent="0.25">
      <c r="A23" s="14"/>
      <c r="B23" s="12"/>
      <c r="C23" s="8"/>
      <c r="D23" s="8"/>
      <c r="E23" s="10"/>
      <c r="F23" s="8"/>
      <c r="G23" s="10"/>
      <c r="H23" s="8"/>
      <c r="I23" s="8"/>
      <c r="J23" s="7"/>
      <c r="K23" s="8"/>
      <c r="L23" s="40"/>
      <c r="M23" s="36"/>
      <c r="N23" s="36"/>
    </row>
    <row r="24" spans="1:14" ht="12" customHeight="1" x14ac:dyDescent="0.25">
      <c r="A24" s="14">
        <v>41047</v>
      </c>
      <c r="B24" s="12">
        <v>88.492000000000004</v>
      </c>
      <c r="C24" s="8">
        <v>0.01</v>
      </c>
      <c r="D24" s="8">
        <v>0.2</v>
      </c>
      <c r="E24" s="10">
        <f>D24+C24</f>
        <v>0.21000000000000002</v>
      </c>
      <c r="F24" s="8">
        <v>11.164</v>
      </c>
      <c r="G24" s="10">
        <v>216.33177970511014</v>
      </c>
      <c r="H24" s="8">
        <v>0</v>
      </c>
      <c r="I24" s="8">
        <v>38.99</v>
      </c>
      <c r="J24" s="7">
        <v>49.863999999999997</v>
      </c>
      <c r="K24" s="8">
        <v>0</v>
      </c>
      <c r="L24" s="40"/>
      <c r="M24" s="36"/>
      <c r="N24" s="36"/>
    </row>
    <row r="25" spans="1:14" ht="12" customHeight="1" x14ac:dyDescent="0.25">
      <c r="A25" s="14">
        <v>41048</v>
      </c>
      <c r="B25" s="12">
        <v>88.519000000000005</v>
      </c>
      <c r="C25" s="8">
        <v>0.01</v>
      </c>
      <c r="D25" s="8">
        <v>0.19</v>
      </c>
      <c r="E25" s="10">
        <f t="shared" ref="E25:E37" si="0">D25+C25</f>
        <v>0.2</v>
      </c>
      <c r="F25" s="8">
        <v>11.147</v>
      </c>
      <c r="G25" s="10">
        <v>216.58611399332682</v>
      </c>
      <c r="H25" s="8">
        <v>0</v>
      </c>
      <c r="I25" s="8">
        <v>38.988999999999997</v>
      </c>
      <c r="J25" s="7">
        <v>49.863999999999997</v>
      </c>
      <c r="K25" s="8">
        <v>0</v>
      </c>
      <c r="L25" s="40"/>
      <c r="M25" s="36"/>
      <c r="N25" s="36"/>
    </row>
    <row r="26" spans="1:14" ht="12" customHeight="1" x14ac:dyDescent="0.25">
      <c r="A26" s="14">
        <v>41049</v>
      </c>
      <c r="B26" s="12">
        <v>88.491</v>
      </c>
      <c r="C26" s="8">
        <v>0.01</v>
      </c>
      <c r="D26" s="8">
        <v>0.192</v>
      </c>
      <c r="E26" s="10">
        <f t="shared" si="0"/>
        <v>0.20200000000000001</v>
      </c>
      <c r="F26" s="8">
        <v>11.172000000000001</v>
      </c>
      <c r="G26" s="10">
        <v>216.55263806856601</v>
      </c>
      <c r="H26" s="8">
        <v>0</v>
      </c>
      <c r="I26" s="8">
        <v>38.994999999999997</v>
      </c>
      <c r="J26" s="7">
        <v>49.872</v>
      </c>
      <c r="K26" s="8">
        <v>0</v>
      </c>
      <c r="L26" s="40"/>
      <c r="M26" s="36"/>
      <c r="N26" s="36"/>
    </row>
    <row r="27" spans="1:14" ht="12" customHeight="1" x14ac:dyDescent="0.25">
      <c r="A27" s="14">
        <v>41050</v>
      </c>
      <c r="B27" s="12">
        <v>88.412000000000006</v>
      </c>
      <c r="C27" s="8">
        <v>0.01</v>
      </c>
      <c r="D27" s="8">
        <v>0.17799999999999999</v>
      </c>
      <c r="E27" s="10">
        <f t="shared" si="0"/>
        <v>0.188</v>
      </c>
      <c r="F27" s="8">
        <v>11.265000000000001</v>
      </c>
      <c r="G27" s="10">
        <v>216.59523598166072</v>
      </c>
      <c r="H27" s="8">
        <v>0</v>
      </c>
      <c r="I27" s="8">
        <v>39.027000000000001</v>
      </c>
      <c r="J27" s="7">
        <v>49.892000000000003</v>
      </c>
      <c r="K27" s="8">
        <v>0</v>
      </c>
      <c r="L27" s="40"/>
      <c r="M27" s="36"/>
      <c r="N27" s="36"/>
    </row>
    <row r="28" spans="1:14" ht="12" customHeight="1" x14ac:dyDescent="0.25">
      <c r="A28" s="14">
        <v>41051</v>
      </c>
      <c r="B28" s="12">
        <v>88.375</v>
      </c>
      <c r="C28" s="8">
        <v>0.01</v>
      </c>
      <c r="D28" s="8">
        <v>0.17599999999999999</v>
      </c>
      <c r="E28" s="10">
        <f t="shared" si="0"/>
        <v>0.186</v>
      </c>
      <c r="F28" s="8">
        <v>11.303000000000001</v>
      </c>
      <c r="G28" s="10">
        <v>216.70352154900044</v>
      </c>
      <c r="H28" s="8">
        <v>0</v>
      </c>
      <c r="I28" s="8">
        <v>39.037999999999997</v>
      </c>
      <c r="J28" s="7">
        <v>49.902000000000001</v>
      </c>
      <c r="K28" s="8">
        <v>0</v>
      </c>
      <c r="L28" s="40"/>
      <c r="M28" s="36"/>
      <c r="N28" s="36"/>
    </row>
    <row r="29" spans="1:14" ht="12" customHeight="1" x14ac:dyDescent="0.25">
      <c r="A29" s="14">
        <v>41052</v>
      </c>
      <c r="B29" s="12">
        <v>88.150999999999996</v>
      </c>
      <c r="C29" s="8">
        <v>0.01</v>
      </c>
      <c r="D29" s="8">
        <v>0.13900000000000001</v>
      </c>
      <c r="E29" s="10">
        <f t="shared" si="0"/>
        <v>0.14900000000000002</v>
      </c>
      <c r="F29" s="8">
        <v>11.561</v>
      </c>
      <c r="G29" s="10">
        <v>211.54428506246433</v>
      </c>
      <c r="H29" s="8">
        <v>0</v>
      </c>
      <c r="I29" s="8">
        <v>39.124000000000002</v>
      </c>
      <c r="J29" s="7">
        <v>49.959000000000003</v>
      </c>
      <c r="K29" s="8">
        <v>0</v>
      </c>
      <c r="L29" s="40"/>
      <c r="M29" s="36"/>
      <c r="N29" s="36"/>
    </row>
    <row r="30" spans="1:14" ht="12" customHeight="1" x14ac:dyDescent="0.25">
      <c r="A30" s="14">
        <v>41053</v>
      </c>
      <c r="B30" s="12">
        <v>88.040999999999997</v>
      </c>
      <c r="C30" s="8">
        <v>0.01</v>
      </c>
      <c r="D30" s="8">
        <v>0.126</v>
      </c>
      <c r="E30" s="10">
        <f t="shared" si="0"/>
        <v>0.13600000000000001</v>
      </c>
      <c r="F30" s="8">
        <v>11.683</v>
      </c>
      <c r="G30" s="10">
        <v>217.56717246726706</v>
      </c>
      <c r="H30" s="8">
        <v>0</v>
      </c>
      <c r="I30" s="8">
        <v>39.161999999999999</v>
      </c>
      <c r="J30" s="7">
        <v>49.976999999999997</v>
      </c>
      <c r="K30" s="8">
        <v>0</v>
      </c>
      <c r="L30" s="40"/>
      <c r="M30" s="36"/>
      <c r="N30" s="36"/>
    </row>
    <row r="31" spans="1:14" ht="12" customHeight="1" x14ac:dyDescent="0.25">
      <c r="A31" s="14">
        <v>41054</v>
      </c>
      <c r="B31" s="12">
        <v>88.254000000000005</v>
      </c>
      <c r="C31" s="8">
        <v>1.2E-2</v>
      </c>
      <c r="D31" s="8">
        <v>0.14000000000000001</v>
      </c>
      <c r="E31" s="10">
        <f t="shared" si="0"/>
        <v>0.15200000000000002</v>
      </c>
      <c r="F31" s="8">
        <v>11.445</v>
      </c>
      <c r="G31" s="10">
        <v>218.41181625738375</v>
      </c>
      <c r="H31" s="8">
        <v>0</v>
      </c>
      <c r="I31" s="8">
        <v>39.1</v>
      </c>
      <c r="J31" s="7">
        <v>49.939</v>
      </c>
      <c r="K31" s="8">
        <v>0</v>
      </c>
      <c r="L31" s="40"/>
      <c r="M31" s="36"/>
      <c r="N31" s="36"/>
    </row>
    <row r="32" spans="1:14" ht="12" customHeight="1" x14ac:dyDescent="0.25">
      <c r="A32" s="14">
        <v>41055</v>
      </c>
      <c r="B32" s="12">
        <v>87.977000000000004</v>
      </c>
      <c r="C32" s="8">
        <v>0.01</v>
      </c>
      <c r="D32" s="8">
        <v>0.11600000000000001</v>
      </c>
      <c r="E32" s="10">
        <f t="shared" si="0"/>
        <v>0.126</v>
      </c>
      <c r="F32" s="8">
        <v>11.756</v>
      </c>
      <c r="G32" s="10">
        <v>218.16719063206722</v>
      </c>
      <c r="H32" s="8">
        <v>0</v>
      </c>
      <c r="I32" s="8">
        <v>39.186999999999998</v>
      </c>
      <c r="J32" s="7">
        <v>50.000999999999998</v>
      </c>
      <c r="K32" s="8">
        <v>0</v>
      </c>
      <c r="L32" s="40"/>
      <c r="M32" s="36"/>
      <c r="N32" s="36"/>
    </row>
    <row r="33" spans="1:14" ht="12" customHeight="1" x14ac:dyDescent="0.25">
      <c r="A33" s="14">
        <v>41056</v>
      </c>
      <c r="B33" s="12">
        <v>87.86</v>
      </c>
      <c r="C33" s="8">
        <v>0.01</v>
      </c>
      <c r="D33" s="8">
        <v>0.105</v>
      </c>
      <c r="E33" s="10">
        <f t="shared" si="0"/>
        <v>0.11499999999999999</v>
      </c>
      <c r="F33" s="8">
        <v>11.884</v>
      </c>
      <c r="G33" s="10">
        <v>218.34504833221436</v>
      </c>
      <c r="H33" s="8">
        <v>0</v>
      </c>
      <c r="I33" s="8">
        <v>39.225999999999999</v>
      </c>
      <c r="J33" s="7">
        <v>50.030999999999999</v>
      </c>
      <c r="K33" s="8">
        <v>0</v>
      </c>
      <c r="L33" s="40"/>
      <c r="M33" s="36"/>
      <c r="N33" s="36"/>
    </row>
    <row r="34" spans="1:14" ht="12" customHeight="1" x14ac:dyDescent="0.25">
      <c r="A34" s="14">
        <v>41057</v>
      </c>
      <c r="B34" s="12">
        <v>87.988</v>
      </c>
      <c r="C34" s="8">
        <v>0.01</v>
      </c>
      <c r="D34" s="8">
        <v>0.109</v>
      </c>
      <c r="E34" s="10">
        <f t="shared" si="0"/>
        <v>0.11899999999999999</v>
      </c>
      <c r="F34" s="8">
        <v>11.752000000000001</v>
      </c>
      <c r="G34" s="10">
        <v>217.47268524169922</v>
      </c>
      <c r="H34" s="8">
        <v>0</v>
      </c>
      <c r="I34" s="8">
        <v>39.188000000000002</v>
      </c>
      <c r="J34" s="7">
        <v>50.01</v>
      </c>
      <c r="K34" s="8">
        <v>0</v>
      </c>
      <c r="L34" s="40"/>
      <c r="M34" s="36"/>
      <c r="N34" s="36"/>
    </row>
    <row r="35" spans="1:14" ht="12" customHeight="1" x14ac:dyDescent="0.25">
      <c r="A35" s="14">
        <v>41058</v>
      </c>
      <c r="B35" s="12">
        <v>88.313999999999993</v>
      </c>
      <c r="C35" s="8">
        <v>0.01</v>
      </c>
      <c r="D35" s="8">
        <v>0.24099999999999999</v>
      </c>
      <c r="E35" s="10">
        <f t="shared" si="0"/>
        <v>0.251</v>
      </c>
      <c r="F35" s="8">
        <v>11.303000000000001</v>
      </c>
      <c r="G35" s="10">
        <v>216.48501207506334</v>
      </c>
      <c r="H35" s="8">
        <v>0</v>
      </c>
      <c r="I35" s="8">
        <v>39.01</v>
      </c>
      <c r="J35" s="7">
        <v>49.853999999999999</v>
      </c>
      <c r="K35" s="8">
        <v>0</v>
      </c>
      <c r="L35" s="40"/>
      <c r="M35" s="36"/>
      <c r="N35" s="36"/>
    </row>
    <row r="36" spans="1:14" ht="12" customHeight="1" x14ac:dyDescent="0.25">
      <c r="A36" s="14">
        <v>41059</v>
      </c>
      <c r="B36" s="12">
        <v>89.162000000000006</v>
      </c>
      <c r="C36" s="8">
        <v>0.01</v>
      </c>
      <c r="D36" s="8">
        <v>0.48499999999999999</v>
      </c>
      <c r="E36" s="10">
        <f t="shared" si="0"/>
        <v>0.495</v>
      </c>
      <c r="F36" s="10">
        <v>10.226000000000001</v>
      </c>
      <c r="G36" s="10">
        <v>214.18085436139785</v>
      </c>
      <c r="H36" s="8">
        <v>0</v>
      </c>
      <c r="I36" s="8">
        <v>38.619</v>
      </c>
      <c r="J36" s="7">
        <v>49.533000000000001</v>
      </c>
      <c r="K36" s="8">
        <v>0</v>
      </c>
      <c r="L36" s="40"/>
      <c r="M36" s="36"/>
      <c r="N36" s="36"/>
    </row>
    <row r="37" spans="1:14" ht="12" customHeight="1" thickBot="1" x14ac:dyDescent="0.3">
      <c r="A37" s="14">
        <v>41060</v>
      </c>
      <c r="B37" s="26">
        <v>89.102999999999994</v>
      </c>
      <c r="C37" s="27">
        <v>0.01</v>
      </c>
      <c r="D37" s="27">
        <v>0.438</v>
      </c>
      <c r="E37" s="10">
        <f t="shared" si="0"/>
        <v>0.44800000000000001</v>
      </c>
      <c r="F37" s="27">
        <v>10.331</v>
      </c>
      <c r="G37" s="27">
        <v>214.36748904524183</v>
      </c>
      <c r="H37" s="27">
        <v>0</v>
      </c>
      <c r="I37" s="27">
        <v>38.665999999999997</v>
      </c>
      <c r="J37" s="47">
        <v>49.588000000000001</v>
      </c>
      <c r="K37" s="47">
        <v>0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MIN(B24:B37)</f>
        <v>87.86</v>
      </c>
      <c r="C40" s="31">
        <f t="shared" ref="C40:K40" si="1">MIN(C24:C37)</f>
        <v>0.01</v>
      </c>
      <c r="D40" s="31">
        <f t="shared" si="1"/>
        <v>0.105</v>
      </c>
      <c r="E40" s="31">
        <f t="shared" si="1"/>
        <v>0.11499999999999999</v>
      </c>
      <c r="F40" s="31">
        <f t="shared" si="1"/>
        <v>10.226000000000001</v>
      </c>
      <c r="G40" s="31">
        <f t="shared" si="1"/>
        <v>211.54428506246433</v>
      </c>
      <c r="H40" s="31">
        <f t="shared" si="1"/>
        <v>0</v>
      </c>
      <c r="I40" s="31">
        <f t="shared" si="1"/>
        <v>38.619</v>
      </c>
      <c r="J40" s="31">
        <f t="shared" si="1"/>
        <v>49.533000000000001</v>
      </c>
      <c r="K40" s="31">
        <f t="shared" si="1"/>
        <v>0</v>
      </c>
      <c r="L40" s="28"/>
    </row>
    <row r="41" spans="1:14" x14ac:dyDescent="0.25">
      <c r="A41" s="20" t="s">
        <v>18</v>
      </c>
      <c r="B41" s="32">
        <f>AVERAGE(B24:B37)</f>
        <v>88.367071428571435</v>
      </c>
      <c r="C41" s="32">
        <f t="shared" ref="C41:K41" si="2">AVERAGE(C24:C37)</f>
        <v>1.0142857142857143E-2</v>
      </c>
      <c r="D41" s="32">
        <f t="shared" si="2"/>
        <v>0.20250000000000004</v>
      </c>
      <c r="E41" s="32">
        <f t="shared" si="2"/>
        <v>0.21264285714285713</v>
      </c>
      <c r="F41" s="32">
        <f t="shared" si="2"/>
        <v>11.285142857142855</v>
      </c>
      <c r="G41" s="32">
        <f t="shared" si="2"/>
        <v>216.37934591231877</v>
      </c>
      <c r="H41" s="32">
        <f t="shared" si="2"/>
        <v>0</v>
      </c>
      <c r="I41" s="32">
        <f t="shared" si="2"/>
        <v>39.022928571428565</v>
      </c>
      <c r="J41" s="32">
        <f t="shared" si="2"/>
        <v>49.877571428571436</v>
      </c>
      <c r="K41" s="32">
        <f t="shared" si="2"/>
        <v>0</v>
      </c>
      <c r="L41" s="28"/>
    </row>
    <row r="42" spans="1:14" x14ac:dyDescent="0.25">
      <c r="A42" s="21" t="s">
        <v>19</v>
      </c>
      <c r="B42" s="33">
        <f>MAX(B24:B37)</f>
        <v>89.162000000000006</v>
      </c>
      <c r="C42" s="33">
        <f t="shared" ref="C42:K42" si="3">MAX(C24:C37)</f>
        <v>1.2E-2</v>
      </c>
      <c r="D42" s="33">
        <f t="shared" si="3"/>
        <v>0.48499999999999999</v>
      </c>
      <c r="E42" s="33">
        <f t="shared" si="3"/>
        <v>0.495</v>
      </c>
      <c r="F42" s="33">
        <f t="shared" si="3"/>
        <v>11.884</v>
      </c>
      <c r="G42" s="33">
        <f t="shared" si="3"/>
        <v>218.41181625738375</v>
      </c>
      <c r="H42" s="33">
        <f t="shared" si="3"/>
        <v>0</v>
      </c>
      <c r="I42" s="33">
        <f t="shared" si="3"/>
        <v>39.225999999999999</v>
      </c>
      <c r="J42" s="33">
        <f t="shared" si="3"/>
        <v>50.030999999999999</v>
      </c>
      <c r="K42" s="33">
        <f t="shared" si="3"/>
        <v>0</v>
      </c>
      <c r="L42" s="28"/>
    </row>
    <row r="43" spans="1:14" ht="15.75" thickBot="1" x14ac:dyDescent="0.3">
      <c r="A43" s="24" t="s">
        <v>25</v>
      </c>
      <c r="B43" s="34">
        <f>STDEV(B24:B37)</f>
        <v>0.38741896706789736</v>
      </c>
      <c r="C43" s="34">
        <f t="shared" ref="C43:K43" si="4">STDEV(C24:C37)</f>
        <v>5.3452248382484873E-4</v>
      </c>
      <c r="D43" s="34">
        <f t="shared" si="4"/>
        <v>0.11696334073940885</v>
      </c>
      <c r="E43" s="34">
        <f t="shared" si="4"/>
        <v>0.11688232553289669</v>
      </c>
      <c r="F43" s="34">
        <f t="shared" si="4"/>
        <v>0.49130984382298171</v>
      </c>
      <c r="G43" s="34">
        <f t="shared" si="4"/>
        <v>1.8870874851511188</v>
      </c>
      <c r="H43" s="34">
        <f t="shared" si="4"/>
        <v>0</v>
      </c>
      <c r="I43" s="34">
        <f t="shared" si="4"/>
        <v>0.18078566326995141</v>
      </c>
      <c r="J43" s="34">
        <f t="shared" si="4"/>
        <v>0.14700691469122384</v>
      </c>
      <c r="K43" s="34">
        <f t="shared" si="4"/>
        <v>0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phoneticPr fontId="12" type="noConversion"/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F9:F37 B7:E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view="pageBreakPreview" topLeftCell="A13" zoomScale="60" zoomScaleNormal="100" workbookViewId="0">
      <selection activeCell="F13" sqref="F13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74" t="s">
        <v>21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3" x14ac:dyDescent="0.25">
      <c r="A2" s="59" t="s">
        <v>0</v>
      </c>
      <c r="B2" s="61"/>
      <c r="C2" s="62" t="s">
        <v>28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59" t="s">
        <v>1</v>
      </c>
      <c r="B3" s="61"/>
      <c r="C3" s="77" t="s">
        <v>27</v>
      </c>
      <c r="D3" s="78"/>
      <c r="E3" s="78"/>
      <c r="F3" s="78"/>
      <c r="G3" s="78"/>
      <c r="H3" s="78"/>
      <c r="I3" s="78"/>
      <c r="J3" s="78"/>
      <c r="K3" s="78"/>
    </row>
    <row r="4" spans="1:13" ht="15.75" thickBot="1" x14ac:dyDescent="0.3">
      <c r="A4" s="59" t="s">
        <v>2</v>
      </c>
      <c r="B4" s="59"/>
      <c r="C4" s="79" t="s">
        <v>9</v>
      </c>
      <c r="D4" s="7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/>
      <c r="B7" s="11"/>
      <c r="C7" s="10"/>
      <c r="D7" s="10"/>
      <c r="E7" s="10"/>
      <c r="F7" s="8"/>
      <c r="G7" s="10"/>
      <c r="H7" s="10"/>
      <c r="I7" s="10"/>
      <c r="J7" s="10"/>
      <c r="K7" s="10"/>
    </row>
    <row r="8" spans="1:13" ht="12" customHeight="1" x14ac:dyDescent="0.25">
      <c r="A8" s="14"/>
      <c r="B8" s="12"/>
      <c r="C8" s="8"/>
      <c r="D8" s="7"/>
      <c r="E8" s="10"/>
      <c r="F8" s="8"/>
      <c r="G8" s="8"/>
      <c r="H8" s="8"/>
      <c r="I8" s="8"/>
      <c r="J8" s="7"/>
      <c r="K8" s="7"/>
    </row>
    <row r="9" spans="1:13" ht="12" customHeight="1" x14ac:dyDescent="0.25">
      <c r="A9" s="14"/>
      <c r="B9" s="12"/>
      <c r="C9" s="8"/>
      <c r="D9" s="7"/>
      <c r="E9" s="10"/>
      <c r="F9" s="8"/>
      <c r="G9" s="8"/>
      <c r="H9" s="8"/>
      <c r="I9" s="8"/>
      <c r="J9" s="7"/>
      <c r="K9" s="7"/>
    </row>
    <row r="10" spans="1:13" ht="12" customHeight="1" x14ac:dyDescent="0.25">
      <c r="A10" s="14"/>
      <c r="B10" s="12"/>
      <c r="C10" s="8"/>
      <c r="D10" s="7"/>
      <c r="E10" s="10"/>
      <c r="F10" s="8"/>
      <c r="G10" s="8"/>
      <c r="H10" s="8"/>
      <c r="I10" s="8"/>
      <c r="J10" s="7"/>
      <c r="K10" s="7"/>
    </row>
    <row r="11" spans="1:13" ht="12" customHeight="1" x14ac:dyDescent="0.25">
      <c r="A11" s="14"/>
      <c r="B11" s="12"/>
      <c r="C11" s="8"/>
      <c r="D11" s="7"/>
      <c r="E11" s="10"/>
      <c r="F11" s="8"/>
      <c r="G11" s="8"/>
      <c r="H11" s="8"/>
      <c r="I11" s="8"/>
      <c r="J11" s="7"/>
      <c r="K11" s="7"/>
    </row>
    <row r="12" spans="1:13" ht="12" customHeight="1" x14ac:dyDescent="0.25">
      <c r="A12" s="14"/>
      <c r="B12" s="12"/>
      <c r="C12" s="8"/>
      <c r="D12" s="7"/>
      <c r="E12" s="10"/>
      <c r="F12" s="8"/>
      <c r="G12" s="8"/>
      <c r="H12" s="8"/>
      <c r="I12" s="8"/>
      <c r="J12" s="7"/>
      <c r="K12" s="7"/>
    </row>
    <row r="13" spans="1:13" ht="12" customHeight="1" x14ac:dyDescent="0.25">
      <c r="A13" s="14"/>
      <c r="B13" s="12"/>
      <c r="C13" s="8"/>
      <c r="D13" s="8"/>
      <c r="E13" s="10"/>
      <c r="F13" s="8"/>
      <c r="G13" s="8"/>
      <c r="H13" s="8"/>
      <c r="I13" s="8"/>
      <c r="J13" s="7"/>
      <c r="K13" s="7"/>
    </row>
    <row r="14" spans="1:13" ht="12" customHeight="1" x14ac:dyDescent="0.25">
      <c r="A14" s="14"/>
      <c r="B14" s="12"/>
      <c r="C14" s="8"/>
      <c r="D14" s="8"/>
      <c r="E14" s="10"/>
      <c r="F14" s="8"/>
      <c r="G14" s="8"/>
      <c r="H14" s="8"/>
      <c r="I14" s="8"/>
      <c r="J14" s="7"/>
      <c r="K14" s="7"/>
    </row>
    <row r="15" spans="1:13" ht="12" customHeight="1" x14ac:dyDescent="0.25">
      <c r="A15" s="14"/>
      <c r="B15" s="12"/>
      <c r="C15" s="8"/>
      <c r="D15" s="8"/>
      <c r="E15" s="10"/>
      <c r="F15" s="8"/>
      <c r="G15" s="8"/>
      <c r="H15" s="8"/>
      <c r="I15" s="8"/>
      <c r="J15" s="7"/>
      <c r="K15" s="7"/>
    </row>
    <row r="16" spans="1:13" ht="12" customHeight="1" x14ac:dyDescent="0.25">
      <c r="A16" s="14"/>
      <c r="B16" s="12"/>
      <c r="C16" s="8"/>
      <c r="D16" s="8"/>
      <c r="E16" s="10"/>
      <c r="F16" s="8"/>
      <c r="G16" s="8"/>
      <c r="H16" s="8"/>
      <c r="I16" s="8"/>
      <c r="J16" s="7"/>
      <c r="K16" s="7"/>
    </row>
    <row r="17" spans="1:11" ht="12" customHeight="1" x14ac:dyDescent="0.25">
      <c r="A17" s="14"/>
      <c r="B17" s="12"/>
      <c r="C17" s="8"/>
      <c r="D17" s="8"/>
      <c r="E17" s="10"/>
      <c r="F17" s="8"/>
      <c r="G17" s="8"/>
      <c r="H17" s="8"/>
      <c r="I17" s="8"/>
      <c r="J17" s="7"/>
      <c r="K17" s="7"/>
    </row>
    <row r="18" spans="1:11" ht="12" customHeight="1" x14ac:dyDescent="0.25">
      <c r="A18" s="14"/>
      <c r="B18" s="12"/>
      <c r="C18" s="8"/>
      <c r="D18" s="8"/>
      <c r="E18" s="10"/>
      <c r="F18" s="8"/>
      <c r="G18" s="8"/>
      <c r="H18" s="8"/>
      <c r="I18" s="8"/>
      <c r="J18" s="7"/>
      <c r="K18" s="7"/>
    </row>
    <row r="19" spans="1:11" ht="12" customHeight="1" x14ac:dyDescent="0.25">
      <c r="A19" s="14"/>
      <c r="B19" s="12"/>
      <c r="C19" s="8"/>
      <c r="D19" s="8"/>
      <c r="E19" s="10"/>
      <c r="F19" s="8"/>
      <c r="G19" s="8"/>
      <c r="H19" s="8"/>
      <c r="I19" s="8"/>
      <c r="J19" s="7"/>
      <c r="K19" s="7"/>
    </row>
    <row r="20" spans="1:11" ht="12" customHeight="1" x14ac:dyDescent="0.25">
      <c r="A20" s="14"/>
      <c r="B20" s="12"/>
      <c r="C20" s="8"/>
      <c r="D20" s="8"/>
      <c r="E20" s="10"/>
      <c r="F20" s="8"/>
      <c r="G20" s="8"/>
      <c r="H20" s="8"/>
      <c r="I20" s="8"/>
      <c r="J20" s="7"/>
      <c r="K20" s="7"/>
    </row>
    <row r="21" spans="1:11" ht="12" customHeight="1" x14ac:dyDescent="0.25">
      <c r="A21" s="14"/>
      <c r="B21" s="12"/>
      <c r="C21" s="8"/>
      <c r="D21" s="8"/>
      <c r="E21" s="10"/>
      <c r="F21" s="8"/>
      <c r="G21" s="8"/>
      <c r="H21" s="8"/>
      <c r="I21" s="8"/>
      <c r="J21" s="7"/>
      <c r="K21" s="7"/>
    </row>
    <row r="22" spans="1:11" ht="12" customHeight="1" x14ac:dyDescent="0.25">
      <c r="A22" s="14"/>
      <c r="B22" s="12"/>
      <c r="C22" s="8"/>
      <c r="D22" s="8"/>
      <c r="E22" s="10"/>
      <c r="F22" s="8"/>
      <c r="G22" s="8"/>
      <c r="H22" s="8"/>
      <c r="I22" s="8"/>
      <c r="J22" s="7"/>
      <c r="K22" s="7"/>
    </row>
    <row r="23" spans="1:11" ht="12" customHeight="1" x14ac:dyDescent="0.25">
      <c r="A23" s="14"/>
      <c r="B23" s="12"/>
      <c r="C23" s="8"/>
      <c r="D23" s="8"/>
      <c r="E23" s="10"/>
      <c r="F23" s="8"/>
      <c r="G23" s="8"/>
      <c r="H23" s="8"/>
      <c r="I23" s="8"/>
      <c r="J23" s="7"/>
      <c r="K23" s="7"/>
    </row>
    <row r="24" spans="1:11" ht="12" customHeight="1" x14ac:dyDescent="0.25">
      <c r="A24" s="14">
        <v>41047</v>
      </c>
      <c r="B24" s="12">
        <v>88.784999999999997</v>
      </c>
      <c r="C24" s="8">
        <v>0.24199999999999999</v>
      </c>
      <c r="D24" s="8">
        <v>0.72699999999999998</v>
      </c>
      <c r="E24" s="10">
        <f>D24+C24</f>
        <v>0.96899999999999997</v>
      </c>
      <c r="F24" s="8">
        <v>11.473000000000001</v>
      </c>
      <c r="G24" s="8">
        <v>217.14424743652347</v>
      </c>
      <c r="H24" s="8">
        <v>0</v>
      </c>
      <c r="I24" s="8">
        <v>39.076000000000001</v>
      </c>
      <c r="J24" s="7">
        <v>49.908999999999999</v>
      </c>
      <c r="K24" s="7">
        <v>0</v>
      </c>
    </row>
    <row r="25" spans="1:11" ht="12" customHeight="1" x14ac:dyDescent="0.25">
      <c r="A25" s="14">
        <v>41048</v>
      </c>
      <c r="B25" s="12">
        <v>88.748999999999995</v>
      </c>
      <c r="C25" s="8">
        <v>0.24199999999999999</v>
      </c>
      <c r="D25" s="8">
        <v>0.72599999999999998</v>
      </c>
      <c r="E25" s="10">
        <f t="shared" ref="E25:E37" si="0">D25+C25</f>
        <v>0.96799999999999997</v>
      </c>
      <c r="F25" s="8">
        <v>11.331</v>
      </c>
      <c r="G25" s="8">
        <v>228.12593688964847</v>
      </c>
      <c r="H25" s="8">
        <v>0</v>
      </c>
      <c r="I25" s="8">
        <v>39.030999999999999</v>
      </c>
      <c r="J25" s="7">
        <v>49.902000000000001</v>
      </c>
      <c r="K25" s="7">
        <v>0</v>
      </c>
    </row>
    <row r="26" spans="1:11" ht="12" customHeight="1" x14ac:dyDescent="0.25">
      <c r="A26" s="14">
        <v>41049</v>
      </c>
      <c r="B26" s="12">
        <v>88.751000000000005</v>
      </c>
      <c r="C26" s="8">
        <v>0.24199999999999999</v>
      </c>
      <c r="D26" s="8">
        <v>0.71899999999999997</v>
      </c>
      <c r="E26" s="10">
        <f t="shared" si="0"/>
        <v>0.96099999999999997</v>
      </c>
      <c r="F26" s="8">
        <v>11.311</v>
      </c>
      <c r="G26" s="8">
        <v>216.70136871337897</v>
      </c>
      <c r="H26" s="8">
        <v>0</v>
      </c>
      <c r="I26" s="8">
        <v>39.024000000000001</v>
      </c>
      <c r="J26" s="7">
        <v>49.902999999999999</v>
      </c>
      <c r="K26" s="7">
        <v>0</v>
      </c>
    </row>
    <row r="27" spans="1:11" ht="12" customHeight="1" x14ac:dyDescent="0.25">
      <c r="A27" s="14">
        <v>41050</v>
      </c>
      <c r="B27" s="12">
        <v>88.599000000000004</v>
      </c>
      <c r="C27" s="8">
        <v>0.20300000000000001</v>
      </c>
      <c r="D27" s="8">
        <v>0.622</v>
      </c>
      <c r="E27" s="10">
        <f t="shared" si="0"/>
        <v>0.82499999999999996</v>
      </c>
      <c r="F27" s="8">
        <v>11.451000000000001</v>
      </c>
      <c r="G27" s="8">
        <v>217.33336486816407</v>
      </c>
      <c r="H27" s="8">
        <v>0</v>
      </c>
      <c r="I27" s="8">
        <v>39.070999999999998</v>
      </c>
      <c r="J27" s="7">
        <v>49.942999999999998</v>
      </c>
      <c r="K27" s="7">
        <v>0</v>
      </c>
    </row>
    <row r="28" spans="1:11" ht="12" customHeight="1" x14ac:dyDescent="0.25">
      <c r="A28" s="14">
        <v>41051</v>
      </c>
      <c r="B28" s="12">
        <v>88.671000000000006</v>
      </c>
      <c r="C28" s="8">
        <v>0.19600000000000001</v>
      </c>
      <c r="D28" s="8">
        <v>0.59899999999999998</v>
      </c>
      <c r="E28" s="10">
        <f t="shared" si="0"/>
        <v>0.79499999999999993</v>
      </c>
      <c r="F28" s="8">
        <v>11.496</v>
      </c>
      <c r="G28" s="8">
        <v>217.62193908691407</v>
      </c>
      <c r="H28" s="8">
        <v>0</v>
      </c>
      <c r="I28" s="8">
        <v>39.084000000000003</v>
      </c>
      <c r="J28" s="7">
        <v>49.94</v>
      </c>
      <c r="K28" s="7">
        <v>0</v>
      </c>
    </row>
    <row r="29" spans="1:11" ht="12" customHeight="1" x14ac:dyDescent="0.25">
      <c r="A29" s="14">
        <v>41052</v>
      </c>
      <c r="B29" s="12">
        <v>88.328999999999994</v>
      </c>
      <c r="C29" s="8">
        <v>0.189</v>
      </c>
      <c r="D29" s="8">
        <v>0.54500000000000004</v>
      </c>
      <c r="E29" s="10">
        <f t="shared" si="0"/>
        <v>0.73399999999999999</v>
      </c>
      <c r="F29" s="8">
        <v>11.792</v>
      </c>
      <c r="G29" s="8">
        <v>217.65585937499998</v>
      </c>
      <c r="H29" s="8">
        <v>0</v>
      </c>
      <c r="I29" s="8">
        <v>39.182000000000002</v>
      </c>
      <c r="J29" s="7">
        <v>50.003999999999998</v>
      </c>
      <c r="K29" s="7">
        <v>0</v>
      </c>
    </row>
    <row r="30" spans="1:11" ht="12" customHeight="1" x14ac:dyDescent="0.25">
      <c r="A30" s="14">
        <v>41053</v>
      </c>
      <c r="B30" s="12">
        <v>88.299000000000007</v>
      </c>
      <c r="C30" s="8">
        <v>0.182</v>
      </c>
      <c r="D30" s="8">
        <v>0.53200000000000003</v>
      </c>
      <c r="E30" s="10">
        <f t="shared" si="0"/>
        <v>0.71399999999999997</v>
      </c>
      <c r="F30" s="8">
        <v>11.904</v>
      </c>
      <c r="G30" s="8">
        <v>218.83757629394538</v>
      </c>
      <c r="H30" s="8">
        <v>0</v>
      </c>
      <c r="I30" s="8">
        <v>39.219000000000001</v>
      </c>
      <c r="J30" s="7">
        <v>50.051000000000002</v>
      </c>
      <c r="K30" s="7">
        <v>0</v>
      </c>
    </row>
    <row r="31" spans="1:11" ht="12" customHeight="1" x14ac:dyDescent="0.25">
      <c r="A31" s="14">
        <v>41054</v>
      </c>
      <c r="B31" s="12">
        <v>88.668000000000006</v>
      </c>
      <c r="C31" s="8">
        <v>0.17199999999999999</v>
      </c>
      <c r="D31" s="8">
        <v>0.53100000000000003</v>
      </c>
      <c r="E31" s="10">
        <f t="shared" si="0"/>
        <v>0.70300000000000007</v>
      </c>
      <c r="F31" s="8">
        <v>11.93</v>
      </c>
      <c r="G31" s="8">
        <v>223.20943298339847</v>
      </c>
      <c r="H31" s="8">
        <v>0</v>
      </c>
      <c r="I31" s="8">
        <v>39.267000000000003</v>
      </c>
      <c r="J31" s="7">
        <v>50.055599999999998</v>
      </c>
      <c r="K31" s="7">
        <v>0</v>
      </c>
    </row>
    <row r="32" spans="1:11" ht="12" customHeight="1" x14ac:dyDescent="0.25">
      <c r="A32" s="14">
        <v>41055</v>
      </c>
      <c r="B32" s="12">
        <v>88.414000000000001</v>
      </c>
      <c r="C32" s="8">
        <v>0.16500000000000001</v>
      </c>
      <c r="D32" s="8">
        <v>0.48499999999999999</v>
      </c>
      <c r="E32" s="10">
        <f t="shared" si="0"/>
        <v>0.65</v>
      </c>
      <c r="F32" s="8">
        <v>11.978</v>
      </c>
      <c r="G32" s="8">
        <v>229.30364074707038</v>
      </c>
      <c r="H32" s="8">
        <v>0</v>
      </c>
      <c r="I32" s="8">
        <v>39.241</v>
      </c>
      <c r="J32" s="7">
        <v>50.037999999999997</v>
      </c>
      <c r="K32" s="7">
        <v>0</v>
      </c>
    </row>
    <row r="33" spans="1:11" ht="12" customHeight="1" x14ac:dyDescent="0.25">
      <c r="A33" s="14">
        <v>41056</v>
      </c>
      <c r="B33" s="12">
        <v>88.171999999999997</v>
      </c>
      <c r="C33" s="8">
        <v>0.159</v>
      </c>
      <c r="D33" s="8">
        <v>0.46600000000000003</v>
      </c>
      <c r="E33" s="10">
        <f t="shared" si="0"/>
        <v>0.625</v>
      </c>
      <c r="F33" s="8">
        <v>12.105</v>
      </c>
      <c r="G33" s="8">
        <v>227.15070190429688</v>
      </c>
      <c r="H33" s="8">
        <v>0</v>
      </c>
      <c r="I33" s="8">
        <v>39.28</v>
      </c>
      <c r="J33" s="7">
        <v>50.088000000000001</v>
      </c>
      <c r="K33" s="7">
        <v>0</v>
      </c>
    </row>
    <row r="34" spans="1:11" ht="12" customHeight="1" x14ac:dyDescent="0.25">
      <c r="A34" s="14">
        <v>41057</v>
      </c>
      <c r="B34" s="12">
        <v>88.411000000000001</v>
      </c>
      <c r="C34" s="8">
        <v>0.152</v>
      </c>
      <c r="D34" s="8">
        <v>0.45800000000000002</v>
      </c>
      <c r="E34" s="10">
        <f t="shared" si="0"/>
        <v>0.61</v>
      </c>
      <c r="F34" s="8">
        <v>12.119</v>
      </c>
      <c r="G34" s="8">
        <v>217.90453186035157</v>
      </c>
      <c r="H34" s="8">
        <v>0</v>
      </c>
      <c r="I34" s="8">
        <v>39.283999999999999</v>
      </c>
      <c r="J34" s="7">
        <v>50.093000000000004</v>
      </c>
      <c r="K34" s="7">
        <v>0</v>
      </c>
    </row>
    <row r="35" spans="1:11" ht="12" customHeight="1" x14ac:dyDescent="0.25">
      <c r="A35" s="14">
        <v>41058</v>
      </c>
      <c r="B35" s="12">
        <v>89.206000000000003</v>
      </c>
      <c r="C35" s="8">
        <v>0.13</v>
      </c>
      <c r="D35" s="8">
        <v>0.7</v>
      </c>
      <c r="E35" s="10">
        <f t="shared" si="0"/>
        <v>0.83</v>
      </c>
      <c r="F35" s="8">
        <v>12.307</v>
      </c>
      <c r="G35" s="8">
        <v>218.48744812011716</v>
      </c>
      <c r="H35" s="8">
        <v>0</v>
      </c>
      <c r="I35" s="8">
        <v>39.328000000000003</v>
      </c>
      <c r="J35" s="7">
        <v>50.109000000000002</v>
      </c>
      <c r="K35" s="7">
        <v>0</v>
      </c>
    </row>
    <row r="36" spans="1:11" ht="12" customHeight="1" x14ac:dyDescent="0.25">
      <c r="A36" s="14">
        <v>41059</v>
      </c>
      <c r="B36" s="12">
        <v>89.27</v>
      </c>
      <c r="C36" s="8">
        <v>0.124</v>
      </c>
      <c r="D36" s="8">
        <v>0.73299999999999998</v>
      </c>
      <c r="E36" s="10">
        <f t="shared" si="0"/>
        <v>0.85699999999999998</v>
      </c>
      <c r="F36" s="10">
        <v>10.564</v>
      </c>
      <c r="G36" s="8">
        <v>215.04833831787107</v>
      </c>
      <c r="H36" s="8">
        <v>0</v>
      </c>
      <c r="I36" s="8">
        <v>38.744999999999997</v>
      </c>
      <c r="J36" s="7">
        <v>49.648000000000003</v>
      </c>
      <c r="K36" s="7">
        <v>0</v>
      </c>
    </row>
    <row r="37" spans="1:11" ht="12" customHeight="1" thickBot="1" x14ac:dyDescent="0.3">
      <c r="A37" s="14">
        <v>41060</v>
      </c>
      <c r="B37" s="13">
        <v>89.222999999999999</v>
      </c>
      <c r="C37" s="9">
        <v>0.126</v>
      </c>
      <c r="D37" s="9">
        <v>0.66500000000000004</v>
      </c>
      <c r="E37" s="10">
        <f t="shared" si="0"/>
        <v>0.79100000000000004</v>
      </c>
      <c r="F37" s="9">
        <v>10.445</v>
      </c>
      <c r="G37" s="9">
        <v>214.46565093994147</v>
      </c>
      <c r="H37" s="9">
        <v>0</v>
      </c>
      <c r="I37" s="9">
        <v>38.694000000000003</v>
      </c>
      <c r="J37" s="46">
        <v>49.624000000000002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MAX(B24:B37)</f>
        <v>89.27</v>
      </c>
      <c r="C39" s="35">
        <f t="shared" ref="C39:K39" si="1">MAX(C24:C37)</f>
        <v>0.24199999999999999</v>
      </c>
      <c r="D39" s="35">
        <f t="shared" si="1"/>
        <v>0.73299999999999998</v>
      </c>
      <c r="E39" s="35">
        <f t="shared" si="1"/>
        <v>0.96899999999999997</v>
      </c>
      <c r="F39" s="35">
        <f t="shared" si="1"/>
        <v>12.307</v>
      </c>
      <c r="G39" s="35">
        <f t="shared" si="1"/>
        <v>229.30364074707038</v>
      </c>
      <c r="H39" s="35">
        <f t="shared" si="1"/>
        <v>0</v>
      </c>
      <c r="I39" s="35">
        <f t="shared" si="1"/>
        <v>39.328000000000003</v>
      </c>
      <c r="J39" s="35">
        <f t="shared" si="1"/>
        <v>50.109000000000002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5"/>
      <c r="C41" s="66"/>
      <c r="D41" s="66"/>
      <c r="E41" s="66"/>
      <c r="F41" s="66"/>
      <c r="G41" s="66"/>
      <c r="H41" s="66"/>
      <c r="I41" s="66"/>
      <c r="J41" s="66"/>
      <c r="K41" s="67"/>
    </row>
    <row r="42" spans="1:11" x14ac:dyDescent="0.25">
      <c r="A42" s="2"/>
      <c r="B42" s="68"/>
      <c r="C42" s="69"/>
      <c r="D42" s="69"/>
      <c r="E42" s="69"/>
      <c r="F42" s="69"/>
      <c r="G42" s="69"/>
      <c r="H42" s="69"/>
      <c r="I42" s="69"/>
      <c r="J42" s="69"/>
      <c r="K42" s="70"/>
    </row>
    <row r="43" spans="1:11" x14ac:dyDescent="0.25">
      <c r="A43" s="2"/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x14ac:dyDescent="0.25">
      <c r="A44" s="2"/>
      <c r="B44" s="68"/>
      <c r="C44" s="69"/>
      <c r="D44" s="69"/>
      <c r="E44" s="69"/>
      <c r="F44" s="69"/>
      <c r="G44" s="69"/>
      <c r="H44" s="69"/>
      <c r="I44" s="69"/>
      <c r="J44" s="69"/>
      <c r="K44" s="70"/>
    </row>
    <row r="45" spans="1:11" x14ac:dyDescent="0.25">
      <c r="A45" s="2"/>
      <c r="B45" s="71"/>
      <c r="C45" s="72"/>
      <c r="D45" s="72"/>
      <c r="E45" s="72"/>
      <c r="F45" s="72"/>
      <c r="G45" s="72"/>
      <c r="H45" s="72"/>
      <c r="I45" s="72"/>
      <c r="J45" s="72"/>
      <c r="K45" s="73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honeticPr fontId="12" type="noConversion"/>
  <dataValidations count="3">
    <dataValidation type="decimal" allowBlank="1" showInputMessage="1" showErrorMessage="1" errorTitle="Error" error="El valor tiene que estar entre 0 y 100" sqref="F13:F37 B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tabSelected="1" view="pageBreakPreview" zoomScale="60" zoomScaleNormal="100" workbookViewId="0">
      <selection activeCell="N46" sqref="N46"/>
    </sheetView>
  </sheetViews>
  <sheetFormatPr baseColWidth="10" defaultColWidth="11.42578125" defaultRowHeight="15" x14ac:dyDescent="0.25"/>
  <cols>
    <col min="1" max="11" width="13.7109375" customWidth="1"/>
  </cols>
  <sheetData>
    <row r="1" spans="1:13" ht="32.25" customHeight="1" x14ac:dyDescent="0.25">
      <c r="A1" s="89" t="s">
        <v>22</v>
      </c>
      <c r="B1" s="90"/>
      <c r="C1" s="90"/>
      <c r="D1" s="90"/>
      <c r="E1" s="90"/>
      <c r="F1" s="90"/>
      <c r="G1" s="90"/>
      <c r="H1" s="90"/>
      <c r="I1" s="90"/>
      <c r="J1" s="90"/>
      <c r="K1" s="91"/>
    </row>
    <row r="2" spans="1:13" x14ac:dyDescent="0.25">
      <c r="A2" s="59" t="s">
        <v>0</v>
      </c>
      <c r="B2" s="61"/>
      <c r="C2" s="62" t="s">
        <v>28</v>
      </c>
      <c r="D2" s="63"/>
      <c r="E2" s="63"/>
      <c r="F2" s="63"/>
      <c r="G2" s="63"/>
      <c r="H2" s="63"/>
      <c r="I2" s="63"/>
      <c r="J2" s="63"/>
      <c r="K2" s="63"/>
    </row>
    <row r="3" spans="1:13" x14ac:dyDescent="0.25">
      <c r="A3" s="59" t="s">
        <v>1</v>
      </c>
      <c r="B3" s="61"/>
      <c r="C3" s="77" t="s">
        <v>27</v>
      </c>
      <c r="D3" s="78"/>
      <c r="E3" s="78"/>
      <c r="F3" s="78"/>
      <c r="G3" s="78"/>
      <c r="H3" s="78"/>
      <c r="I3" s="78"/>
      <c r="J3" s="78"/>
      <c r="K3" s="78"/>
    </row>
    <row r="4" spans="1:13" ht="15.75" thickBot="1" x14ac:dyDescent="0.3">
      <c r="A4" s="59" t="s">
        <v>2</v>
      </c>
      <c r="B4" s="59"/>
      <c r="C4" s="79" t="s">
        <v>9</v>
      </c>
      <c r="D4" s="79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/>
      <c r="B7" s="11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5">
      <c r="A8" s="14"/>
      <c r="B8" s="12"/>
      <c r="C8" s="8"/>
      <c r="D8" s="7"/>
      <c r="E8" s="10"/>
      <c r="F8" s="8"/>
      <c r="G8" s="8"/>
      <c r="H8" s="8"/>
      <c r="I8" s="8"/>
      <c r="J8" s="7"/>
      <c r="K8" s="7"/>
    </row>
    <row r="9" spans="1:13" ht="12" customHeight="1" x14ac:dyDescent="0.25">
      <c r="A9" s="14"/>
      <c r="B9" s="12"/>
      <c r="C9" s="8"/>
      <c r="D9" s="7"/>
      <c r="E9" s="10"/>
      <c r="F9" s="8"/>
      <c r="G9" s="8"/>
      <c r="H9" s="8"/>
      <c r="I9" s="8"/>
      <c r="J9" s="7"/>
      <c r="K9" s="7"/>
    </row>
    <row r="10" spans="1:13" ht="12" customHeight="1" x14ac:dyDescent="0.25">
      <c r="A10" s="14"/>
      <c r="B10" s="12"/>
      <c r="C10" s="8"/>
      <c r="D10" s="7"/>
      <c r="E10" s="10"/>
      <c r="F10" s="8"/>
      <c r="G10" s="8"/>
      <c r="H10" s="8"/>
      <c r="I10" s="8"/>
      <c r="J10" s="7"/>
      <c r="K10" s="7"/>
    </row>
    <row r="11" spans="1:13" ht="12" customHeight="1" x14ac:dyDescent="0.25">
      <c r="A11" s="14"/>
      <c r="B11" s="12"/>
      <c r="C11" s="8"/>
      <c r="D11" s="7"/>
      <c r="E11" s="10"/>
      <c r="F11" s="8"/>
      <c r="G11" s="8"/>
      <c r="H11" s="8"/>
      <c r="I11" s="8"/>
      <c r="J11" s="7"/>
      <c r="K11" s="7"/>
    </row>
    <row r="12" spans="1:13" ht="12" customHeight="1" x14ac:dyDescent="0.25">
      <c r="A12" s="14"/>
      <c r="B12" s="12"/>
      <c r="C12" s="8"/>
      <c r="D12" s="7"/>
      <c r="E12" s="10"/>
      <c r="F12" s="8"/>
      <c r="G12" s="8"/>
      <c r="H12" s="8"/>
      <c r="I12" s="8"/>
      <c r="J12" s="7"/>
      <c r="K12" s="7"/>
    </row>
    <row r="13" spans="1:13" ht="12" customHeight="1" x14ac:dyDescent="0.25">
      <c r="A13" s="14"/>
      <c r="B13" s="12"/>
      <c r="C13" s="8"/>
      <c r="D13" s="8"/>
      <c r="E13" s="10"/>
      <c r="F13" s="8"/>
      <c r="G13" s="8"/>
      <c r="H13" s="8"/>
      <c r="I13" s="8"/>
      <c r="J13" s="7"/>
      <c r="K13" s="7"/>
    </row>
    <row r="14" spans="1:13" ht="12" customHeight="1" x14ac:dyDescent="0.25">
      <c r="A14" s="14"/>
      <c r="B14" s="12"/>
      <c r="C14" s="8"/>
      <c r="D14" s="8"/>
      <c r="E14" s="10"/>
      <c r="F14" s="8"/>
      <c r="G14" s="8"/>
      <c r="H14" s="8"/>
      <c r="I14" s="8"/>
      <c r="J14" s="7"/>
      <c r="K14" s="7"/>
    </row>
    <row r="15" spans="1:13" ht="12" customHeight="1" x14ac:dyDescent="0.25">
      <c r="A15" s="14"/>
      <c r="B15" s="12"/>
      <c r="C15" s="8"/>
      <c r="D15" s="8"/>
      <c r="E15" s="10"/>
      <c r="F15" s="8"/>
      <c r="G15" s="8"/>
      <c r="H15" s="8"/>
      <c r="I15" s="8"/>
      <c r="J15" s="7"/>
      <c r="K15" s="7"/>
    </row>
    <row r="16" spans="1:13" ht="12" customHeight="1" x14ac:dyDescent="0.25">
      <c r="A16" s="14"/>
      <c r="B16" s="12"/>
      <c r="C16" s="8"/>
      <c r="D16" s="8"/>
      <c r="E16" s="10"/>
      <c r="F16" s="8"/>
      <c r="G16" s="8"/>
      <c r="H16" s="8"/>
      <c r="I16" s="8"/>
      <c r="J16" s="7"/>
      <c r="K16" s="7"/>
    </row>
    <row r="17" spans="1:11" ht="12" customHeight="1" x14ac:dyDescent="0.25">
      <c r="A17" s="14"/>
      <c r="B17" s="12"/>
      <c r="C17" s="8"/>
      <c r="D17" s="8"/>
      <c r="E17" s="10"/>
      <c r="F17" s="8"/>
      <c r="G17" s="8"/>
      <c r="H17" s="8"/>
      <c r="I17" s="8"/>
      <c r="J17" s="7"/>
      <c r="K17" s="7"/>
    </row>
    <row r="18" spans="1:11" ht="12" customHeight="1" x14ac:dyDescent="0.25">
      <c r="A18" s="14"/>
      <c r="B18" s="12"/>
      <c r="C18" s="8"/>
      <c r="D18" s="8"/>
      <c r="E18" s="10"/>
      <c r="F18" s="8"/>
      <c r="G18" s="8"/>
      <c r="H18" s="8"/>
      <c r="I18" s="8"/>
      <c r="J18" s="7"/>
      <c r="K18" s="7"/>
    </row>
    <row r="19" spans="1:11" ht="12" customHeight="1" x14ac:dyDescent="0.25">
      <c r="A19" s="14"/>
      <c r="B19" s="12"/>
      <c r="C19" s="8"/>
      <c r="D19" s="8"/>
      <c r="E19" s="10"/>
      <c r="F19" s="8"/>
      <c r="G19" s="8"/>
      <c r="H19" s="8"/>
      <c r="I19" s="8"/>
      <c r="J19" s="7"/>
      <c r="K19" s="7"/>
    </row>
    <row r="20" spans="1:11" ht="12" customHeight="1" x14ac:dyDescent="0.25">
      <c r="A20" s="14"/>
      <c r="B20" s="12"/>
      <c r="C20" s="8"/>
      <c r="D20" s="8"/>
      <c r="E20" s="10"/>
      <c r="F20" s="8"/>
      <c r="G20" s="8"/>
      <c r="H20" s="8"/>
      <c r="I20" s="8"/>
      <c r="J20" s="7"/>
      <c r="K20" s="7"/>
    </row>
    <row r="21" spans="1:11" ht="12" customHeight="1" x14ac:dyDescent="0.25">
      <c r="A21" s="14"/>
      <c r="B21" s="12"/>
      <c r="C21" s="8"/>
      <c r="D21" s="8"/>
      <c r="E21" s="10"/>
      <c r="F21" s="8"/>
      <c r="G21" s="8"/>
      <c r="H21" s="8"/>
      <c r="I21" s="8"/>
      <c r="J21" s="7"/>
      <c r="K21" s="7"/>
    </row>
    <row r="22" spans="1:11" ht="12" customHeight="1" x14ac:dyDescent="0.25">
      <c r="A22" s="14"/>
      <c r="B22" s="12"/>
      <c r="C22" s="8"/>
      <c r="D22" s="8"/>
      <c r="E22" s="10"/>
      <c r="F22" s="8"/>
      <c r="G22" s="8"/>
      <c r="H22" s="8"/>
      <c r="I22" s="8"/>
      <c r="J22" s="7"/>
      <c r="K22" s="7"/>
    </row>
    <row r="23" spans="1:11" ht="12" customHeight="1" x14ac:dyDescent="0.25">
      <c r="A23" s="14"/>
      <c r="B23" s="12"/>
      <c r="C23" s="8"/>
      <c r="D23" s="8"/>
      <c r="E23" s="10"/>
      <c r="F23" s="8"/>
      <c r="G23" s="8"/>
      <c r="H23" s="8"/>
      <c r="I23" s="8"/>
      <c r="J23" s="7"/>
      <c r="K23" s="7"/>
    </row>
    <row r="24" spans="1:11" ht="12" customHeight="1" x14ac:dyDescent="0.25">
      <c r="A24" s="14">
        <v>41047</v>
      </c>
      <c r="B24" s="12">
        <v>88.266999999999996</v>
      </c>
      <c r="C24" s="8">
        <v>0</v>
      </c>
      <c r="D24" s="8">
        <v>0.14199999999999999</v>
      </c>
      <c r="E24" s="10">
        <f>D24+C24</f>
        <v>0.14199999999999999</v>
      </c>
      <c r="F24" s="8">
        <v>9.7409999999999997</v>
      </c>
      <c r="G24" s="8">
        <v>215.21138610839847</v>
      </c>
      <c r="H24" s="8">
        <v>0</v>
      </c>
      <c r="I24" s="8">
        <v>38.883000000000003</v>
      </c>
      <c r="J24" s="7">
        <v>49.673000000000002</v>
      </c>
      <c r="K24" s="7">
        <v>0</v>
      </c>
    </row>
    <row r="25" spans="1:11" ht="12" customHeight="1" x14ac:dyDescent="0.25">
      <c r="A25" s="14">
        <v>41048</v>
      </c>
      <c r="B25" s="12">
        <v>88.393000000000001</v>
      </c>
      <c r="C25" s="8">
        <v>0</v>
      </c>
      <c r="D25" s="8">
        <v>0.158</v>
      </c>
      <c r="E25" s="10">
        <f t="shared" ref="E25:E37" si="0">D25+C25</f>
        <v>0.158</v>
      </c>
      <c r="F25" s="8">
        <v>9.7260000000000009</v>
      </c>
      <c r="G25" s="8">
        <v>215.08998718261716</v>
      </c>
      <c r="H25" s="8">
        <v>0</v>
      </c>
      <c r="I25" s="8">
        <v>38.883000000000003</v>
      </c>
      <c r="J25" s="7">
        <v>49.662999999999997</v>
      </c>
      <c r="K25" s="7">
        <v>0</v>
      </c>
    </row>
    <row r="26" spans="1:11" ht="12" customHeight="1" x14ac:dyDescent="0.25">
      <c r="A26" s="14">
        <v>41049</v>
      </c>
      <c r="B26" s="12">
        <v>88.411000000000001</v>
      </c>
      <c r="C26" s="8">
        <v>0</v>
      </c>
      <c r="D26" s="8">
        <v>0.158</v>
      </c>
      <c r="E26" s="10">
        <f t="shared" si="0"/>
        <v>0.158</v>
      </c>
      <c r="F26" s="8">
        <v>9.73</v>
      </c>
      <c r="G26" s="8">
        <v>216.05241241455079</v>
      </c>
      <c r="H26" s="8">
        <v>0</v>
      </c>
      <c r="I26" s="8">
        <v>38.886000000000003</v>
      </c>
      <c r="J26" s="7">
        <v>49.667000000000002</v>
      </c>
      <c r="K26" s="7">
        <v>0</v>
      </c>
    </row>
    <row r="27" spans="1:11" ht="12" customHeight="1" x14ac:dyDescent="0.25">
      <c r="A27" s="14">
        <v>41050</v>
      </c>
      <c r="B27" s="12">
        <v>88.283000000000001</v>
      </c>
      <c r="C27" s="8">
        <v>0</v>
      </c>
      <c r="D27" s="8">
        <v>0.127</v>
      </c>
      <c r="E27" s="10">
        <f t="shared" si="0"/>
        <v>0.127</v>
      </c>
      <c r="F27" s="8">
        <v>10.090999999999999</v>
      </c>
      <c r="G27" s="8">
        <v>216.15516510009769</v>
      </c>
      <c r="H27" s="8">
        <v>0</v>
      </c>
      <c r="I27" s="8">
        <v>38.927999999999997</v>
      </c>
      <c r="J27" s="7">
        <v>49.72</v>
      </c>
      <c r="K27" s="7">
        <v>0</v>
      </c>
    </row>
    <row r="28" spans="1:11" ht="12" customHeight="1" x14ac:dyDescent="0.25">
      <c r="A28" s="14">
        <v>41051</v>
      </c>
      <c r="B28" s="12">
        <v>88.245000000000005</v>
      </c>
      <c r="C28" s="8">
        <v>0</v>
      </c>
      <c r="D28" s="8">
        <v>0.13900000000000001</v>
      </c>
      <c r="E28" s="10">
        <f t="shared" si="0"/>
        <v>0.13900000000000001</v>
      </c>
      <c r="F28" s="8">
        <v>10.183</v>
      </c>
      <c r="G28" s="8">
        <v>216.08437194824216</v>
      </c>
      <c r="H28" s="8">
        <v>0</v>
      </c>
      <c r="I28" s="8">
        <v>38.944000000000003</v>
      </c>
      <c r="J28" s="7">
        <v>49.741</v>
      </c>
      <c r="K28" s="7">
        <v>0</v>
      </c>
    </row>
    <row r="29" spans="1:11" ht="12" customHeight="1" x14ac:dyDescent="0.25">
      <c r="A29" s="14">
        <v>41052</v>
      </c>
      <c r="B29" s="12">
        <v>87.99</v>
      </c>
      <c r="C29" s="8">
        <v>0</v>
      </c>
      <c r="D29" s="8">
        <v>9.5000000000000001E-2</v>
      </c>
      <c r="E29" s="10">
        <f t="shared" si="0"/>
        <v>9.5000000000000001E-2</v>
      </c>
      <c r="F29" s="8">
        <v>10.475</v>
      </c>
      <c r="G29" s="8">
        <v>156.43305053710998</v>
      </c>
      <c r="H29" s="8">
        <v>0</v>
      </c>
      <c r="I29" s="8">
        <v>39.034999999999997</v>
      </c>
      <c r="J29" s="7">
        <v>49.774999999999999</v>
      </c>
      <c r="K29" s="7">
        <v>0</v>
      </c>
    </row>
    <row r="30" spans="1:11" ht="12" customHeight="1" x14ac:dyDescent="0.25">
      <c r="A30" s="14">
        <v>41053</v>
      </c>
      <c r="B30" s="12">
        <v>87.893000000000001</v>
      </c>
      <c r="C30" s="8">
        <v>0</v>
      </c>
      <c r="D30" s="8">
        <v>7.9000000000000001E-2</v>
      </c>
      <c r="E30" s="10">
        <f t="shared" si="0"/>
        <v>7.9000000000000001E-2</v>
      </c>
      <c r="F30" s="8">
        <v>10.535</v>
      </c>
      <c r="G30" s="8">
        <v>216.88959350585938</v>
      </c>
      <c r="H30" s="8">
        <v>0</v>
      </c>
      <c r="I30" s="8">
        <v>39.036999999999999</v>
      </c>
      <c r="J30" s="7">
        <v>49.777999999999999</v>
      </c>
      <c r="K30" s="7">
        <v>0</v>
      </c>
    </row>
    <row r="31" spans="1:11" ht="12" customHeight="1" x14ac:dyDescent="0.25">
      <c r="A31" s="14">
        <v>41054</v>
      </c>
      <c r="B31" s="12">
        <v>87.798000000000002</v>
      </c>
      <c r="C31" s="8">
        <v>0</v>
      </c>
      <c r="D31" s="8">
        <v>8.7999999999999995E-2</v>
      </c>
      <c r="E31" s="10">
        <f t="shared" si="0"/>
        <v>8.7999999999999995E-2</v>
      </c>
      <c r="F31" s="8">
        <v>10.198</v>
      </c>
      <c r="G31" s="8">
        <v>216.44563903808597</v>
      </c>
      <c r="H31" s="8">
        <v>0</v>
      </c>
      <c r="I31" s="8">
        <v>38.905000000000001</v>
      </c>
      <c r="J31" s="7">
        <v>49.69</v>
      </c>
      <c r="K31" s="7">
        <v>0</v>
      </c>
    </row>
    <row r="32" spans="1:11" ht="12" customHeight="1" x14ac:dyDescent="0.25">
      <c r="A32" s="14">
        <v>41055</v>
      </c>
      <c r="B32" s="12">
        <v>87.820999999999998</v>
      </c>
      <c r="C32" s="8">
        <v>0</v>
      </c>
      <c r="D32" s="8">
        <v>7.5999999999999998E-2</v>
      </c>
      <c r="E32" s="10">
        <f t="shared" si="0"/>
        <v>7.5999999999999998E-2</v>
      </c>
      <c r="F32" s="8">
        <v>10.715</v>
      </c>
      <c r="G32" s="8">
        <v>216.22505798339847</v>
      </c>
      <c r="H32" s="8">
        <v>0</v>
      </c>
      <c r="I32" s="8">
        <v>39.045000000000002</v>
      </c>
      <c r="J32" s="7">
        <v>49.808999999999997</v>
      </c>
      <c r="K32" s="7">
        <v>0</v>
      </c>
    </row>
    <row r="33" spans="1:11" ht="12" customHeight="1" x14ac:dyDescent="0.25">
      <c r="A33" s="14">
        <v>41056</v>
      </c>
      <c r="B33" s="12">
        <v>87.703999999999994</v>
      </c>
      <c r="C33" s="8">
        <v>0</v>
      </c>
      <c r="D33" s="8">
        <v>6.5000000000000002E-2</v>
      </c>
      <c r="E33" s="10">
        <f t="shared" si="0"/>
        <v>6.5000000000000002E-2</v>
      </c>
      <c r="F33" s="8">
        <v>10.791</v>
      </c>
      <c r="G33" s="8">
        <v>217.56099548339847</v>
      </c>
      <c r="H33" s="8">
        <v>0</v>
      </c>
      <c r="I33" s="8">
        <v>39.073</v>
      </c>
      <c r="J33" s="7">
        <v>49.823999999999998</v>
      </c>
      <c r="K33" s="7">
        <v>0</v>
      </c>
    </row>
    <row r="34" spans="1:11" ht="12" customHeight="1" x14ac:dyDescent="0.25">
      <c r="A34" s="14">
        <v>41057</v>
      </c>
      <c r="B34" s="12">
        <v>87.688999999999993</v>
      </c>
      <c r="C34" s="8">
        <v>0</v>
      </c>
      <c r="D34" s="8">
        <v>6.5000000000000002E-2</v>
      </c>
      <c r="E34" s="10">
        <f t="shared" si="0"/>
        <v>6.5000000000000002E-2</v>
      </c>
      <c r="F34" s="8">
        <v>10.582000000000001</v>
      </c>
      <c r="G34" s="8">
        <v>216.97740783691407</v>
      </c>
      <c r="H34" s="8">
        <v>0</v>
      </c>
      <c r="I34" s="8">
        <v>38.993000000000002</v>
      </c>
      <c r="J34" s="7">
        <v>49.762</v>
      </c>
      <c r="K34" s="7">
        <v>0</v>
      </c>
    </row>
    <row r="35" spans="1:11" ht="12" customHeight="1" x14ac:dyDescent="0.25">
      <c r="A35" s="14">
        <v>41058</v>
      </c>
      <c r="B35" s="12">
        <v>87.474999999999994</v>
      </c>
      <c r="C35" s="8">
        <v>0</v>
      </c>
      <c r="D35" s="8">
        <v>6.4000000000000001E-2</v>
      </c>
      <c r="E35" s="10">
        <f t="shared" si="0"/>
        <v>6.4000000000000001E-2</v>
      </c>
      <c r="F35" s="8">
        <v>9.6259999999999994</v>
      </c>
      <c r="G35" s="8">
        <v>214.26717224121097</v>
      </c>
      <c r="H35" s="8">
        <v>0</v>
      </c>
      <c r="I35" s="8">
        <v>38.549999999999997</v>
      </c>
      <c r="J35" s="7">
        <v>49.399000000000001</v>
      </c>
      <c r="K35" s="7">
        <v>0</v>
      </c>
    </row>
    <row r="36" spans="1:11" ht="12" customHeight="1" x14ac:dyDescent="0.25">
      <c r="A36" s="14">
        <v>41059</v>
      </c>
      <c r="B36" s="12">
        <v>88.988</v>
      </c>
      <c r="C36" s="8">
        <v>0</v>
      </c>
      <c r="D36" s="8">
        <v>0.34799999999999998</v>
      </c>
      <c r="E36" s="10">
        <f t="shared" si="0"/>
        <v>0.34799999999999998</v>
      </c>
      <c r="F36" s="10">
        <v>9.5619999999999994</v>
      </c>
      <c r="G36" s="8">
        <v>213.02668609619147</v>
      </c>
      <c r="H36" s="8">
        <v>0</v>
      </c>
      <c r="I36" s="8">
        <v>38.508000000000003</v>
      </c>
      <c r="J36" s="7">
        <v>49.344999999999999</v>
      </c>
      <c r="K36" s="7">
        <v>0</v>
      </c>
    </row>
    <row r="37" spans="1:11" ht="12" customHeight="1" thickBot="1" x14ac:dyDescent="0.3">
      <c r="A37" s="14">
        <v>41060</v>
      </c>
      <c r="B37" s="13">
        <v>89.058000000000007</v>
      </c>
      <c r="C37" s="9">
        <v>0</v>
      </c>
      <c r="D37" s="9">
        <v>0.39700000000000002</v>
      </c>
      <c r="E37" s="10">
        <f t="shared" si="0"/>
        <v>0.39700000000000002</v>
      </c>
      <c r="F37" s="9">
        <v>9.7149999999999999</v>
      </c>
      <c r="G37" s="9">
        <v>213.60926666259769</v>
      </c>
      <c r="H37" s="9">
        <v>0</v>
      </c>
      <c r="I37" s="9">
        <v>38.570999999999998</v>
      </c>
      <c r="J37" s="46">
        <v>49.435000000000002</v>
      </c>
      <c r="K37" s="46">
        <v>0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MIN(B24:B37)</f>
        <v>87.474999999999994</v>
      </c>
      <c r="C39" s="35">
        <f t="shared" ref="C39:K39" si="1">MIN(C24:C37)</f>
        <v>0</v>
      </c>
      <c r="D39" s="35">
        <f t="shared" si="1"/>
        <v>6.4000000000000001E-2</v>
      </c>
      <c r="E39" s="35">
        <f t="shared" si="1"/>
        <v>6.4000000000000001E-2</v>
      </c>
      <c r="F39" s="35">
        <f t="shared" si="1"/>
        <v>9.5619999999999994</v>
      </c>
      <c r="G39" s="35">
        <f t="shared" si="1"/>
        <v>156.43305053710998</v>
      </c>
      <c r="H39" s="35">
        <f t="shared" si="1"/>
        <v>0</v>
      </c>
      <c r="I39" s="35">
        <f t="shared" si="1"/>
        <v>38.508000000000003</v>
      </c>
      <c r="J39" s="35">
        <f t="shared" si="1"/>
        <v>49.344999999999999</v>
      </c>
      <c r="K39" s="35">
        <f t="shared" si="1"/>
        <v>0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0"/>
      <c r="C41" s="81"/>
      <c r="D41" s="81"/>
      <c r="E41" s="81"/>
      <c r="F41" s="81"/>
      <c r="G41" s="81"/>
      <c r="H41" s="81"/>
      <c r="I41" s="81"/>
      <c r="J41" s="81"/>
      <c r="K41" s="82"/>
    </row>
    <row r="42" spans="1:11" x14ac:dyDescent="0.25">
      <c r="A42" s="2"/>
      <c r="B42" s="83"/>
      <c r="C42" s="84"/>
      <c r="D42" s="84"/>
      <c r="E42" s="84"/>
      <c r="F42" s="84"/>
      <c r="G42" s="84"/>
      <c r="H42" s="84"/>
      <c r="I42" s="84"/>
      <c r="J42" s="84"/>
      <c r="K42" s="85"/>
    </row>
    <row r="43" spans="1:11" x14ac:dyDescent="0.25">
      <c r="A43" s="2"/>
      <c r="B43" s="83"/>
      <c r="C43" s="84"/>
      <c r="D43" s="84"/>
      <c r="E43" s="84"/>
      <c r="F43" s="84"/>
      <c r="G43" s="84"/>
      <c r="H43" s="84"/>
      <c r="I43" s="84"/>
      <c r="J43" s="84"/>
      <c r="K43" s="85"/>
    </row>
    <row r="44" spans="1:11" x14ac:dyDescent="0.25">
      <c r="A44" s="2"/>
      <c r="B44" s="83"/>
      <c r="C44" s="84"/>
      <c r="D44" s="84"/>
      <c r="E44" s="84"/>
      <c r="F44" s="84"/>
      <c r="G44" s="84"/>
      <c r="H44" s="84"/>
      <c r="I44" s="84"/>
      <c r="J44" s="84"/>
      <c r="K44" s="85"/>
    </row>
    <row r="45" spans="1:11" x14ac:dyDescent="0.25">
      <c r="A45" s="2"/>
      <c r="B45" s="86"/>
      <c r="C45" s="87"/>
      <c r="D45" s="87"/>
      <c r="E45" s="87"/>
      <c r="F45" s="87"/>
      <c r="G45" s="87"/>
      <c r="H45" s="87"/>
      <c r="I45" s="87"/>
      <c r="J45" s="87"/>
      <c r="K45" s="8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phoneticPr fontId="12" type="noConversion"/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2015-06-02T13:55:41Z</cp:lastPrinted>
  <dcterms:created xsi:type="dcterms:W3CDTF">2012-05-21T15:11:37Z</dcterms:created>
  <dcterms:modified xsi:type="dcterms:W3CDTF">2015-06-02T13:55:57Z</dcterms:modified>
</cp:coreProperties>
</file>