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ENERGIA OCCIDENTE DE MÉXICO, S. DE R.L. DE C.V\2012\06-2012\"/>
    </mc:Choice>
  </mc:AlternateContent>
  <bookViews>
    <workbookView xWindow="-75" yWindow="60" windowWidth="11565" windowHeight="12120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Mínimos!$A$1:$L$47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39" i="5" l="1"/>
  <c r="D39" i="5"/>
  <c r="F39" i="5"/>
  <c r="G39" i="5"/>
  <c r="H39" i="5"/>
  <c r="I39" i="5"/>
  <c r="J39" i="5"/>
  <c r="K39" i="5"/>
  <c r="C39" i="4"/>
  <c r="D39" i="4"/>
  <c r="F39" i="4"/>
  <c r="G39" i="4"/>
  <c r="H39" i="4"/>
  <c r="I39" i="4"/>
  <c r="J39" i="4"/>
  <c r="K39" i="4"/>
  <c r="B39" i="4"/>
  <c r="I40" i="1"/>
  <c r="J40" i="1"/>
  <c r="I41" i="1"/>
  <c r="J41" i="1"/>
  <c r="I42" i="1"/>
  <c r="J42" i="1"/>
  <c r="I43" i="1"/>
  <c r="J43" i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7" i="5"/>
  <c r="E39" i="5" s="1"/>
  <c r="E8" i="4"/>
  <c r="E9" i="4"/>
  <c r="E10" i="4"/>
  <c r="E39" i="4" s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7" i="1"/>
  <c r="E42" i="1" s="1"/>
  <c r="C40" i="1"/>
  <c r="D40" i="1"/>
  <c r="F40" i="1"/>
  <c r="H40" i="1"/>
  <c r="K40" i="1"/>
  <c r="C41" i="1"/>
  <c r="D41" i="1"/>
  <c r="F41" i="1"/>
  <c r="H41" i="1"/>
  <c r="K41" i="1"/>
  <c r="C42" i="1"/>
  <c r="D42" i="1"/>
  <c r="F42" i="1"/>
  <c r="H42" i="1"/>
  <c r="K42" i="1"/>
  <c r="C43" i="1"/>
  <c r="D43" i="1"/>
  <c r="F43" i="1"/>
  <c r="H43" i="1"/>
  <c r="K43" i="1"/>
  <c r="B43" i="1"/>
  <c r="B42" i="1"/>
  <c r="B41" i="1"/>
  <c r="B40" i="1"/>
  <c r="B39" i="5"/>
  <c r="E40" i="1" l="1"/>
  <c r="E43" i="1"/>
  <c r="E41" i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<sst xmlns="http://schemas.openxmlformats.org/spreadsheetml/2006/main" count="72" uniqueCount="29">
  <si>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</si>
  <si>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</si>
  <si>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</si>
  <si>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</si>
  <si>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</si>
  <si>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</si>
  <si>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</si>
  <si>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</si>
  <si>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</si>
  <si>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</si>
  <si>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</si>
  <si>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</si>
  <si>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</si>
  <si>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</si>
  <si>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</si>
  <si>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</si>
  <si>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</si>
  <si>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</si>
  <si>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</si>
  <si>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</si>
  <si>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</si>
  <si>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</si>
  <si>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</si>
  <si>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</si>
  <si>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</si>
  <si>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</si>
  <si>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</si>
  <si>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EMRyC Manzanillo</t>
  </si>
  <si>
    <t>Energia Occidente de Mexico S. de R.L. de C.V.                      Permiso. G/233/TRA/2009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</si>
</sst>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/>
    <xf numFmtId="165" fontId="5" fillId="0" borderId="2" xfId="1" applyNumberFormat="1" applyFont="1" applyFill="1" applyBorder="1" applyAlignment="1" applyProtection="1">
      <alignment horizontal="center"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65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5" fillId="0" borderId="5" xfId="1" applyNumberFormat="1" applyFont="1" applyFill="1" applyBorder="1" applyAlignment="1" applyProtection="1">
      <alignment horizontal="center" vertical="center"/>
      <protection locked="0"/>
    </xf>
    <xf numFmtId="165" fontId="5" fillId="0" borderId="6" xfId="1" applyNumberFormat="1" applyFont="1" applyBorder="1" applyAlignment="1" applyProtection="1">
      <alignment horizontal="center" vertical="center"/>
      <protection locked="0"/>
    </xf>
    <xf numFmtId="165" fontId="5" fillId="0" borderId="7" xfId="1" applyNumberFormat="1" applyFont="1" applyBorder="1" applyAlignment="1" applyProtection="1">
      <alignment horizontal="center" vertical="center"/>
      <protection locked="0"/>
    </xf>
    <xf numFmtId="14" fontId="6" fillId="0" borderId="8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64" fontId="9" fillId="3" borderId="10" xfId="1" applyNumberFormat="1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9" fillId="4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wrapText="1"/>
    </xf>
    <xf numFmtId="0" fontId="5" fillId="0" borderId="0" xfId="0" applyFont="1" applyBorder="1"/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6" xfId="0" applyNumberFormat="1" applyFont="1" applyBorder="1" applyProtection="1">
      <protection locked="0"/>
    </xf>
    <xf numFmtId="165" fontId="5" fillId="0" borderId="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0" xfId="1" applyNumberFormat="1" applyFont="1" applyFill="1" applyBorder="1" applyAlignment="1" applyProtection="1">
      <alignment horizontal="center" vertical="center"/>
    </xf>
    <xf numFmtId="165" fontId="6" fillId="0" borderId="21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4" fontId="6" fillId="0" borderId="22" xfId="0" applyNumberFormat="1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>
      <alignment horizontal="center" vertical="center" wrapText="1"/>
    </xf>
    <xf numFmtId="164" fontId="9" fillId="5" borderId="10" xfId="1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164" fontId="9" fillId="6" borderId="10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 applyProtection="1">
      <alignment horizontal="center" vertical="center"/>
      <protection locked="0"/>
    </xf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left" vertical="top" wrapText="1"/>
      <protection locked="0"/>
    </xf>
    <xf numFmtId="0" fontId="9" fillId="3" borderId="25" xfId="0" applyFont="1" applyFill="1" applyBorder="1" applyAlignment="1" applyProtection="1">
      <alignment horizontal="left" vertical="top" wrapText="1"/>
      <protection locked="0"/>
    </xf>
    <xf numFmtId="0" fontId="9" fillId="3" borderId="26" xfId="0" applyFont="1" applyFill="1" applyBorder="1" applyAlignment="1" applyProtection="1">
      <alignment horizontal="left" vertical="top" wrapText="1"/>
      <protection locked="0"/>
    </xf>
    <xf numFmtId="0" fontId="9" fillId="3" borderId="27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28" xfId="0" applyFont="1" applyFill="1" applyBorder="1" applyAlignment="1" applyProtection="1">
      <alignment horizontal="left" vertical="top" wrapText="1"/>
      <protection locked="0"/>
    </xf>
    <xf numFmtId="0" fontId="9" fillId="3" borderId="29" xfId="0" applyFont="1" applyFill="1" applyBorder="1" applyAlignment="1" applyProtection="1">
      <alignment horizontal="left" vertical="top" wrapText="1"/>
      <protection locked="0"/>
    </xf>
    <xf numFmtId="0" fontId="9" fillId="3" borderId="30" xfId="0" applyFont="1" applyFill="1" applyBorder="1" applyAlignment="1" applyProtection="1">
      <alignment horizontal="left" vertical="top" wrapText="1"/>
      <protection locked="0"/>
    </xf>
    <xf numFmtId="0" fontId="9" fillId="3" borderId="31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8" fillId="0" borderId="28" xfId="0" applyNumberFormat="1" applyFont="1" applyFill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9" fillId="5" borderId="24" xfId="0" applyFont="1" applyFill="1" applyBorder="1" applyAlignment="1" applyProtection="1">
      <alignment horizontal="justify" vertical="top" wrapText="1"/>
      <protection locked="0"/>
    </xf>
    <xf numFmtId="0" fontId="9" fillId="5" borderId="25" xfId="0" applyFont="1" applyFill="1" applyBorder="1" applyAlignment="1" applyProtection="1">
      <alignment horizontal="justify" vertical="top" wrapText="1"/>
      <protection locked="0"/>
    </xf>
    <xf numFmtId="0" fontId="9" fillId="5" borderId="26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28" xfId="0" applyFont="1" applyFill="1" applyBorder="1" applyAlignment="1" applyProtection="1">
      <alignment horizontal="justify" vertical="top" wrapText="1"/>
      <protection locked="0"/>
    </xf>
    <xf numFmtId="0" fontId="9" fillId="5" borderId="29" xfId="0" applyFont="1" applyFill="1" applyBorder="1" applyAlignment="1" applyProtection="1">
      <alignment horizontal="justify" vertical="top" wrapText="1"/>
      <protection locked="0"/>
    </xf>
    <xf numFmtId="0" fontId="9" fillId="5" borderId="30" xfId="0" applyFont="1" applyFill="1" applyBorder="1" applyAlignment="1" applyProtection="1">
      <alignment horizontal="justify" vertical="top" wrapText="1"/>
      <protection locked="0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4" xfId="0" applyFont="1" applyFill="1" applyBorder="1" applyAlignment="1" applyProtection="1">
      <alignment horizontal="justify" vertical="top" wrapText="1"/>
      <protection locked="0"/>
    </xf>
    <xf numFmtId="0" fontId="9" fillId="6" borderId="25" xfId="0" applyFont="1" applyFill="1" applyBorder="1" applyAlignment="1" applyProtection="1">
      <alignment horizontal="justify" vertical="top" wrapText="1"/>
      <protection locked="0"/>
    </xf>
    <xf numFmtId="0" fontId="9" fillId="6" borderId="26" xfId="0" applyFont="1" applyFill="1" applyBorder="1" applyAlignment="1" applyProtection="1">
      <alignment horizontal="justify" vertical="top" wrapText="1"/>
      <protection locked="0"/>
    </xf>
    <xf numFmtId="0" fontId="9" fillId="6" borderId="27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28" xfId="0" applyFont="1" applyFill="1" applyBorder="1" applyAlignment="1" applyProtection="1">
      <alignment horizontal="justify" vertical="top" wrapText="1"/>
      <protection locked="0"/>
    </xf>
    <xf numFmtId="0" fontId="9" fillId="6" borderId="29" xfId="0" applyFont="1" applyFill="1" applyBorder="1" applyAlignment="1" applyProtection="1">
      <alignment horizontal="justify" vertical="top" wrapText="1"/>
      <protection locked="0"/>
    </xf>
    <xf numFmtId="0" fontId="9" fillId="6" borderId="30" xfId="0" applyFont="1" applyFill="1" applyBorder="1" applyAlignment="1" applyProtection="1">
      <alignment horizontal="justify" vertical="top" wrapText="1"/>
      <protection locked="0"/>
    </xf>
    <xf numFmtId="0" fontId="9" fillId="6" borderId="31" xfId="0" applyFont="1" applyFill="1" applyBorder="1" applyAlignment="1" applyProtection="1">
      <alignment horizontal="justify" vertical="top" wrapText="1"/>
      <protection locked="0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19050</xdr:rowOff>
    </xdr:from>
    <xdr:to>
      <xdr:col>13</xdr:col>
      <xdr:colOff>685800</xdr:colOff>
      <xdr:row>0</xdr:row>
      <xdr:rowOff>400050</xdr:rowOff>
    </xdr:to>
    <xdr:pic>
      <xdr:nvPicPr>
        <xdr:cNvPr id="1025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10</xdr:col>
      <xdr:colOff>914400</xdr:colOff>
      <xdr:row>0</xdr:row>
      <xdr:rowOff>400050</xdr:rowOff>
    </xdr:to>
    <xdr:pic>
      <xdr:nvPicPr>
        <xdr:cNvPr id="2049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9525</xdr:rowOff>
    </xdr:from>
    <xdr:to>
      <xdr:col>10</xdr:col>
      <xdr:colOff>914400</xdr:colOff>
      <xdr:row>0</xdr:row>
      <xdr:rowOff>390525</xdr:rowOff>
    </xdr:to>
    <xdr:pic>
      <xdr:nvPicPr>
        <xdr:cNvPr id="3073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5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activeCell="G14" sqref="G14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7" x14ac:dyDescent="0.25">
      <c r="A2" s="60" t="s">
        <v>0</v>
      </c>
      <c r="B2" s="62"/>
      <c r="C2" s="63" t="s">
        <v>28</v>
      </c>
      <c r="D2" s="64"/>
      <c r="E2" s="64"/>
      <c r="F2" s="64"/>
      <c r="G2" s="64"/>
      <c r="H2" s="64"/>
      <c r="I2" s="64"/>
      <c r="J2" s="64"/>
      <c r="K2" s="64"/>
      <c r="L2" s="37"/>
      <c r="M2" s="29"/>
      <c r="N2" s="29"/>
    </row>
    <row r="3" spans="1:17" x14ac:dyDescent="0.25">
      <c r="A3" s="60" t="s">
        <v>1</v>
      </c>
      <c r="B3" s="62"/>
      <c r="C3" s="65" t="s">
        <v>27</v>
      </c>
      <c r="D3" s="65"/>
      <c r="E3" s="65"/>
      <c r="F3" s="65"/>
      <c r="G3" s="65"/>
      <c r="H3" s="65"/>
      <c r="I3" s="65"/>
      <c r="J3" s="65"/>
      <c r="K3" s="65"/>
      <c r="L3" s="37"/>
      <c r="M3" s="29"/>
      <c r="N3" s="29"/>
    </row>
    <row r="4" spans="1:17" ht="15.75" thickBot="1" x14ac:dyDescent="0.3">
      <c r="A4" s="60" t="s">
        <v>2</v>
      </c>
      <c r="B4" s="60"/>
      <c r="C4" s="61" t="s">
        <v>9</v>
      </c>
      <c r="D4" s="6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41061</v>
      </c>
      <c r="B7" s="11">
        <v>89.075999999999993</v>
      </c>
      <c r="C7" s="10">
        <v>0.01</v>
      </c>
      <c r="D7" s="10">
        <v>0.40500000000000003</v>
      </c>
      <c r="E7" s="10">
        <f>D7+C7</f>
        <v>0.41500000000000004</v>
      </c>
      <c r="F7" s="8">
        <v>10.391</v>
      </c>
      <c r="G7" s="10">
        <v>214.62565681703632</v>
      </c>
      <c r="H7" s="10">
        <v>0</v>
      </c>
      <c r="I7" s="10">
        <v>38.695</v>
      </c>
      <c r="J7" s="10">
        <v>49.619</v>
      </c>
      <c r="K7" s="10">
        <v>0</v>
      </c>
      <c r="L7" s="39"/>
      <c r="M7" s="30">
        <v>0</v>
      </c>
      <c r="N7" s="30">
        <v>0</v>
      </c>
    </row>
    <row r="8" spans="1:17" ht="12" customHeight="1" x14ac:dyDescent="0.25">
      <c r="A8" s="14">
        <v>41062</v>
      </c>
      <c r="B8" s="12">
        <v>89.103999999999999</v>
      </c>
      <c r="C8" s="8">
        <v>0.01</v>
      </c>
      <c r="D8" s="7">
        <v>0.41099999999999998</v>
      </c>
      <c r="E8" s="10">
        <f t="shared" ref="E8:E36" si="0">D8+C8</f>
        <v>0.42099999999999999</v>
      </c>
      <c r="F8" s="8">
        <v>10.356</v>
      </c>
      <c r="G8" s="10">
        <v>214.56031235914963</v>
      </c>
      <c r="H8" s="8">
        <v>0</v>
      </c>
      <c r="I8" s="8">
        <v>38.683</v>
      </c>
      <c r="J8" s="7">
        <v>49.603000000000002</v>
      </c>
      <c r="K8" s="8">
        <v>0</v>
      </c>
      <c r="L8" s="40"/>
      <c r="M8" s="36"/>
      <c r="N8" s="36"/>
    </row>
    <row r="9" spans="1:17" ht="12" customHeight="1" x14ac:dyDescent="0.25">
      <c r="A9" s="14">
        <v>41063</v>
      </c>
      <c r="B9" s="12">
        <v>89.191999999999993</v>
      </c>
      <c r="C9" s="8">
        <v>0.01</v>
      </c>
      <c r="D9" s="7">
        <v>0.41099999999999998</v>
      </c>
      <c r="E9" s="10">
        <f t="shared" si="0"/>
        <v>0.42099999999999999</v>
      </c>
      <c r="F9" s="8">
        <v>10.27</v>
      </c>
      <c r="G9" s="10">
        <v>214.37653961181647</v>
      </c>
      <c r="H9" s="8">
        <v>0</v>
      </c>
      <c r="I9" s="8">
        <v>38.659999999999997</v>
      </c>
      <c r="J9" s="7">
        <v>49.578000000000003</v>
      </c>
      <c r="K9" s="8">
        <v>0</v>
      </c>
      <c r="L9" s="40"/>
      <c r="M9" s="36"/>
      <c r="N9" s="36"/>
    </row>
    <row r="10" spans="1:17" ht="12" customHeight="1" x14ac:dyDescent="0.25">
      <c r="A10" s="14">
        <v>41064</v>
      </c>
      <c r="B10" s="12">
        <v>89.153999999999996</v>
      </c>
      <c r="C10" s="8">
        <v>0.01</v>
      </c>
      <c r="D10" s="7">
        <v>0.377</v>
      </c>
      <c r="E10" s="10">
        <f t="shared" si="0"/>
        <v>0.38700000000000001</v>
      </c>
      <c r="F10" s="8">
        <v>10.34</v>
      </c>
      <c r="G10" s="10">
        <v>214.56032494439023</v>
      </c>
      <c r="H10" s="8">
        <v>0</v>
      </c>
      <c r="I10" s="8">
        <v>38.692</v>
      </c>
      <c r="J10" s="7">
        <v>49.618000000000002</v>
      </c>
      <c r="K10" s="8">
        <v>0</v>
      </c>
      <c r="L10" s="40"/>
      <c r="M10" s="36"/>
      <c r="N10" s="36"/>
    </row>
    <row r="11" spans="1:17" ht="12" customHeight="1" x14ac:dyDescent="0.25">
      <c r="A11" s="14">
        <v>41065</v>
      </c>
      <c r="B11" s="12">
        <v>89.046000000000006</v>
      </c>
      <c r="C11" s="8">
        <v>0.01</v>
      </c>
      <c r="D11" s="7">
        <v>0.30599999999999999</v>
      </c>
      <c r="E11" s="10">
        <f t="shared" si="0"/>
        <v>0.316</v>
      </c>
      <c r="F11" s="8">
        <v>10.518000000000001</v>
      </c>
      <c r="G11" s="10">
        <v>213.55992239247198</v>
      </c>
      <c r="H11" s="8">
        <v>0</v>
      </c>
      <c r="I11" s="8">
        <v>38.767000000000003</v>
      </c>
      <c r="J11" s="7">
        <v>49.685000000000002</v>
      </c>
      <c r="K11" s="8">
        <v>0</v>
      </c>
      <c r="L11" s="40"/>
      <c r="M11" s="36"/>
      <c r="N11" s="36"/>
    </row>
    <row r="12" spans="1:17" ht="12" customHeight="1" x14ac:dyDescent="0.25">
      <c r="A12" s="14">
        <v>41066</v>
      </c>
      <c r="B12" s="12">
        <v>89.03</v>
      </c>
      <c r="C12" s="8">
        <v>0.01</v>
      </c>
      <c r="D12" s="7">
        <v>0.29799999999999999</v>
      </c>
      <c r="E12" s="10">
        <f t="shared" si="0"/>
        <v>0.308</v>
      </c>
      <c r="F12" s="8">
        <v>10.542</v>
      </c>
      <c r="G12" s="10">
        <v>213.14148576524522</v>
      </c>
      <c r="H12" s="8">
        <v>0</v>
      </c>
      <c r="I12" s="8">
        <v>38.777000000000001</v>
      </c>
      <c r="J12" s="7">
        <v>49.686999999999998</v>
      </c>
      <c r="K12" s="8">
        <v>0</v>
      </c>
      <c r="L12" s="40"/>
      <c r="M12" s="36"/>
      <c r="N12" s="36"/>
    </row>
    <row r="13" spans="1:17" ht="12" customHeight="1" x14ac:dyDescent="0.25">
      <c r="A13" s="14">
        <v>41067</v>
      </c>
      <c r="B13" s="12">
        <v>89.064999999999998</v>
      </c>
      <c r="C13" s="8">
        <v>0.01</v>
      </c>
      <c r="D13" s="8">
        <v>0.30499999999999999</v>
      </c>
      <c r="E13" s="10">
        <f t="shared" si="0"/>
        <v>0.315</v>
      </c>
      <c r="F13" s="8">
        <v>10.499000000000001</v>
      </c>
      <c r="G13" s="10">
        <v>214.87189565805295</v>
      </c>
      <c r="H13" s="8">
        <v>0</v>
      </c>
      <c r="I13" s="8">
        <v>38.761000000000003</v>
      </c>
      <c r="J13" s="7">
        <v>49.677</v>
      </c>
      <c r="K13" s="8">
        <v>0</v>
      </c>
      <c r="L13" s="40"/>
      <c r="M13" s="36"/>
      <c r="N13" s="36"/>
    </row>
    <row r="14" spans="1:17" ht="12" customHeight="1" x14ac:dyDescent="0.25">
      <c r="A14" s="14">
        <v>41068</v>
      </c>
      <c r="B14" s="12">
        <v>89.257999999999996</v>
      </c>
      <c r="C14" s="8">
        <v>0</v>
      </c>
      <c r="D14" s="8">
        <v>0.36099999999999999</v>
      </c>
      <c r="E14" s="10">
        <f t="shared" si="0"/>
        <v>0.36099999999999999</v>
      </c>
      <c r="F14" s="8">
        <v>10.282</v>
      </c>
      <c r="G14" s="10">
        <v>214.21963517930772</v>
      </c>
      <c r="H14" s="8">
        <v>0</v>
      </c>
      <c r="I14" s="8">
        <v>38.661999999999999</v>
      </c>
      <c r="J14" s="7">
        <v>49.606000000000002</v>
      </c>
      <c r="K14" s="8">
        <v>0</v>
      </c>
      <c r="L14" s="40"/>
      <c r="M14" s="36"/>
      <c r="N14" s="36"/>
    </row>
    <row r="15" spans="1:17" ht="12" customHeight="1" x14ac:dyDescent="0.25">
      <c r="A15" s="14">
        <v>41069</v>
      </c>
      <c r="B15" s="12">
        <v>89.29</v>
      </c>
      <c r="C15" s="8">
        <v>0</v>
      </c>
      <c r="D15" s="8">
        <v>0.378</v>
      </c>
      <c r="E15" s="10">
        <f t="shared" si="0"/>
        <v>0.378</v>
      </c>
      <c r="F15" s="8">
        <v>10.233000000000001</v>
      </c>
      <c r="G15" s="10">
        <v>214.33087475116434</v>
      </c>
      <c r="H15" s="8">
        <v>0</v>
      </c>
      <c r="I15" s="8">
        <v>38.642000000000003</v>
      </c>
      <c r="J15" s="7">
        <v>49.597999999999999</v>
      </c>
      <c r="K15" s="8">
        <v>0</v>
      </c>
      <c r="L15" s="40"/>
      <c r="M15" s="36"/>
      <c r="N15" s="36"/>
    </row>
    <row r="16" spans="1:17" ht="12" customHeight="1" x14ac:dyDescent="0.25">
      <c r="A16" s="14">
        <v>41070</v>
      </c>
      <c r="B16" s="12">
        <v>89.278999999999996</v>
      </c>
      <c r="C16" s="8">
        <v>0</v>
      </c>
      <c r="D16" s="8">
        <v>0.377</v>
      </c>
      <c r="E16" s="10">
        <f t="shared" si="0"/>
        <v>0.377</v>
      </c>
      <c r="F16" s="8">
        <v>10.244999999999999</v>
      </c>
      <c r="G16" s="10">
        <v>214.43336510291465</v>
      </c>
      <c r="H16" s="8">
        <v>0</v>
      </c>
      <c r="I16" s="8">
        <v>38.646000000000001</v>
      </c>
      <c r="J16" s="7">
        <v>49.603000000000002</v>
      </c>
      <c r="K16" s="8">
        <v>0</v>
      </c>
      <c r="L16" s="40"/>
      <c r="M16" s="36"/>
      <c r="N16" s="36"/>
    </row>
    <row r="17" spans="1:14" ht="12" customHeight="1" x14ac:dyDescent="0.25">
      <c r="A17" s="14">
        <v>41071</v>
      </c>
      <c r="B17" s="12">
        <v>89.116</v>
      </c>
      <c r="C17" s="8">
        <v>1.0999999999999999E-2</v>
      </c>
      <c r="D17" s="8">
        <v>0.32800000000000001</v>
      </c>
      <c r="E17" s="10">
        <f t="shared" si="0"/>
        <v>0.33900000000000002</v>
      </c>
      <c r="F17" s="8">
        <v>10.425000000000001</v>
      </c>
      <c r="G17" s="10">
        <v>214.83222808837891</v>
      </c>
      <c r="H17" s="8">
        <v>0</v>
      </c>
      <c r="I17" s="8">
        <v>38.734000000000002</v>
      </c>
      <c r="J17" s="7">
        <v>49.665999999999997</v>
      </c>
      <c r="K17" s="8">
        <v>0</v>
      </c>
      <c r="L17" s="40"/>
      <c r="M17" s="36"/>
      <c r="N17" s="36"/>
    </row>
    <row r="18" spans="1:14" ht="12" customHeight="1" x14ac:dyDescent="0.25">
      <c r="A18" s="14">
        <v>41072</v>
      </c>
      <c r="B18" s="12">
        <v>89.03</v>
      </c>
      <c r="C18" s="8">
        <v>1.0999999999999999E-2</v>
      </c>
      <c r="D18" s="8">
        <v>0.29499999999999998</v>
      </c>
      <c r="E18" s="10">
        <f t="shared" si="0"/>
        <v>0.30599999999999999</v>
      </c>
      <c r="F18" s="8">
        <v>10.542</v>
      </c>
      <c r="G18" s="10">
        <v>215.49782347808011</v>
      </c>
      <c r="H18" s="8">
        <v>0</v>
      </c>
      <c r="I18" s="8">
        <v>38.779000000000003</v>
      </c>
      <c r="J18" s="7">
        <v>49.701999999999998</v>
      </c>
      <c r="K18" s="8">
        <v>0</v>
      </c>
      <c r="L18" s="40"/>
      <c r="M18" s="36"/>
      <c r="N18" s="36"/>
    </row>
    <row r="19" spans="1:14" ht="12" customHeight="1" x14ac:dyDescent="0.25">
      <c r="A19" s="14">
        <v>41073</v>
      </c>
      <c r="B19" s="12">
        <v>88.997</v>
      </c>
      <c r="C19" s="8">
        <v>1.0999999999999999E-2</v>
      </c>
      <c r="D19" s="8">
        <v>0.27400000000000002</v>
      </c>
      <c r="E19" s="10">
        <f t="shared" si="0"/>
        <v>0.28500000000000003</v>
      </c>
      <c r="F19" s="8">
        <v>10.596</v>
      </c>
      <c r="G19" s="10">
        <v>216.32060241699222</v>
      </c>
      <c r="H19" s="8">
        <v>0</v>
      </c>
      <c r="I19" s="8">
        <v>38.801000000000002</v>
      </c>
      <c r="J19" s="7">
        <v>49.716999999999999</v>
      </c>
      <c r="K19" s="8">
        <v>0</v>
      </c>
      <c r="L19" s="40"/>
      <c r="M19" s="36"/>
      <c r="N19" s="36"/>
    </row>
    <row r="20" spans="1:14" ht="12" customHeight="1" x14ac:dyDescent="0.25">
      <c r="A20" s="14">
        <v>41074</v>
      </c>
      <c r="B20" s="12">
        <v>88.977000000000004</v>
      </c>
      <c r="C20" s="8">
        <v>0.01</v>
      </c>
      <c r="D20" s="8">
        <v>0.26300000000000001</v>
      </c>
      <c r="E20" s="10">
        <f t="shared" si="0"/>
        <v>0.27300000000000002</v>
      </c>
      <c r="F20" s="8">
        <v>10.629</v>
      </c>
      <c r="G20" s="10">
        <v>215.60601959228518</v>
      </c>
      <c r="H20" s="8">
        <v>0</v>
      </c>
      <c r="I20" s="8">
        <v>38.813000000000002</v>
      </c>
      <c r="J20" s="7">
        <v>49.734000000000002</v>
      </c>
      <c r="K20" s="8">
        <v>0</v>
      </c>
      <c r="L20" s="40"/>
      <c r="M20" s="36"/>
      <c r="N20" s="36"/>
    </row>
    <row r="21" spans="1:14" ht="12" customHeight="1" x14ac:dyDescent="0.25">
      <c r="A21" s="14">
        <v>41075</v>
      </c>
      <c r="B21" s="12">
        <v>88.933999999999997</v>
      </c>
      <c r="C21" s="8">
        <v>1E-3</v>
      </c>
      <c r="D21" s="8">
        <v>0.22700000000000001</v>
      </c>
      <c r="E21" s="10">
        <f t="shared" si="0"/>
        <v>0.22800000000000001</v>
      </c>
      <c r="F21" s="8">
        <v>10.731999999999999</v>
      </c>
      <c r="G21" s="10">
        <v>215.81936165945868</v>
      </c>
      <c r="H21" s="8">
        <v>0</v>
      </c>
      <c r="I21" s="8">
        <v>38.837000000000003</v>
      </c>
      <c r="J21" s="7">
        <v>49.767000000000003</v>
      </c>
      <c r="K21" s="8">
        <v>0</v>
      </c>
      <c r="L21" s="40"/>
      <c r="M21" s="36"/>
      <c r="N21" s="36"/>
    </row>
    <row r="22" spans="1:14" ht="12" customHeight="1" x14ac:dyDescent="0.25">
      <c r="A22" s="14">
        <v>41076</v>
      </c>
      <c r="B22" s="12">
        <v>88.903999999999996</v>
      </c>
      <c r="C22" s="8">
        <v>1E-3</v>
      </c>
      <c r="D22" s="8">
        <v>0.224</v>
      </c>
      <c r="E22" s="10">
        <f t="shared" si="0"/>
        <v>0.22500000000000001</v>
      </c>
      <c r="F22" s="8">
        <v>10.76</v>
      </c>
      <c r="G22" s="10">
        <v>216.60583382968247</v>
      </c>
      <c r="H22" s="8">
        <v>0</v>
      </c>
      <c r="I22" s="8">
        <v>38.85</v>
      </c>
      <c r="J22" s="7">
        <v>49.774000000000001</v>
      </c>
      <c r="K22" s="8">
        <v>0</v>
      </c>
      <c r="L22" s="40"/>
      <c r="M22" s="36"/>
      <c r="N22" s="36"/>
    </row>
    <row r="23" spans="1:14" ht="12" customHeight="1" x14ac:dyDescent="0.25">
      <c r="A23" s="14">
        <v>41077</v>
      </c>
      <c r="B23" s="12">
        <v>88.899000000000001</v>
      </c>
      <c r="C23" s="8">
        <v>7.0000000000000001E-3</v>
      </c>
      <c r="D23" s="8">
        <v>0.22800000000000001</v>
      </c>
      <c r="E23" s="10">
        <f t="shared" si="0"/>
        <v>0.23500000000000001</v>
      </c>
      <c r="F23" s="8">
        <v>10.754</v>
      </c>
      <c r="G23" s="10">
        <v>216.89852761454966</v>
      </c>
      <c r="H23" s="8">
        <v>0</v>
      </c>
      <c r="I23" s="8">
        <v>38.845999999999997</v>
      </c>
      <c r="J23" s="7">
        <v>49.768000000000001</v>
      </c>
      <c r="K23" s="8">
        <v>0</v>
      </c>
      <c r="L23" s="40"/>
      <c r="M23" s="36"/>
      <c r="N23" s="36"/>
    </row>
    <row r="24" spans="1:14" ht="12" customHeight="1" x14ac:dyDescent="0.25">
      <c r="A24" s="14">
        <v>41078</v>
      </c>
      <c r="B24" s="12">
        <v>88.787999999999997</v>
      </c>
      <c r="C24" s="8">
        <v>1.7000000000000001E-2</v>
      </c>
      <c r="D24" s="8">
        <v>0.214</v>
      </c>
      <c r="E24" s="10">
        <f t="shared" si="0"/>
        <v>0.23099999999999998</v>
      </c>
      <c r="F24" s="8">
        <v>10.843</v>
      </c>
      <c r="G24" s="10">
        <v>217.22827866815885</v>
      </c>
      <c r="H24" s="8">
        <v>0</v>
      </c>
      <c r="I24" s="8">
        <v>38.901000000000003</v>
      </c>
      <c r="J24" s="7">
        <v>49.798000000000002</v>
      </c>
      <c r="K24" s="8">
        <v>0</v>
      </c>
      <c r="L24" s="40"/>
      <c r="M24" s="36"/>
      <c r="N24" s="36"/>
    </row>
    <row r="25" spans="1:14" ht="12" customHeight="1" x14ac:dyDescent="0.25">
      <c r="A25" s="14">
        <v>41079</v>
      </c>
      <c r="B25" s="12">
        <v>88.781999999999996</v>
      </c>
      <c r="C25" s="8">
        <v>0.01</v>
      </c>
      <c r="D25" s="8">
        <v>0.19500000000000001</v>
      </c>
      <c r="E25" s="10">
        <f t="shared" si="0"/>
        <v>0.20500000000000002</v>
      </c>
      <c r="F25" s="8">
        <v>10.888999999999999</v>
      </c>
      <c r="G25" s="10">
        <v>217.99994306062399</v>
      </c>
      <c r="H25" s="8">
        <v>0</v>
      </c>
      <c r="I25" s="8">
        <v>38.911000000000001</v>
      </c>
      <c r="J25" s="7">
        <v>49.819000000000003</v>
      </c>
      <c r="K25" s="8">
        <v>0</v>
      </c>
      <c r="L25" s="40"/>
      <c r="M25" s="36"/>
      <c r="N25" s="36"/>
    </row>
    <row r="26" spans="1:14" ht="12" customHeight="1" x14ac:dyDescent="0.25">
      <c r="A26" s="14">
        <v>41080</v>
      </c>
      <c r="B26" s="12">
        <v>88.677000000000007</v>
      </c>
      <c r="C26" s="8">
        <v>1.2999999999999999E-2</v>
      </c>
      <c r="D26" s="8">
        <v>0.182</v>
      </c>
      <c r="E26" s="10">
        <f t="shared" si="0"/>
        <v>0.19500000000000001</v>
      </c>
      <c r="F26" s="8">
        <v>10.994999999999999</v>
      </c>
      <c r="G26" s="10">
        <v>217.65008845329282</v>
      </c>
      <c r="H26" s="8">
        <v>0</v>
      </c>
      <c r="I26" s="8">
        <v>38.951999999999998</v>
      </c>
      <c r="J26" s="7">
        <v>49.856000000000002</v>
      </c>
      <c r="K26" s="8">
        <v>0</v>
      </c>
      <c r="L26" s="40"/>
      <c r="M26" s="36"/>
      <c r="N26" s="36"/>
    </row>
    <row r="27" spans="1:14" ht="12" customHeight="1" x14ac:dyDescent="0.25">
      <c r="A27" s="14">
        <v>41081</v>
      </c>
      <c r="B27" s="12">
        <v>88.917000000000002</v>
      </c>
      <c r="C27" s="8">
        <v>0.01</v>
      </c>
      <c r="D27" s="8">
        <v>0.19600000000000001</v>
      </c>
      <c r="E27" s="10">
        <f t="shared" si="0"/>
        <v>0.20600000000000002</v>
      </c>
      <c r="F27" s="8">
        <v>10.753</v>
      </c>
      <c r="G27" s="10">
        <v>215.62221432713903</v>
      </c>
      <c r="H27" s="8">
        <v>0</v>
      </c>
      <c r="I27" s="8">
        <v>38.872</v>
      </c>
      <c r="J27" s="7">
        <v>49.802999999999997</v>
      </c>
      <c r="K27" s="8">
        <v>0</v>
      </c>
      <c r="L27" s="40"/>
      <c r="M27" s="36"/>
      <c r="N27" s="36"/>
    </row>
    <row r="28" spans="1:14" ht="12" customHeight="1" x14ac:dyDescent="0.25">
      <c r="A28" s="14">
        <v>41082</v>
      </c>
      <c r="B28" s="12">
        <v>88.76</v>
      </c>
      <c r="C28" s="8">
        <v>0</v>
      </c>
      <c r="D28" s="8">
        <v>0.13400000000000001</v>
      </c>
      <c r="E28" s="10">
        <f t="shared" si="0"/>
        <v>0.13400000000000001</v>
      </c>
      <c r="F28" s="8">
        <v>11</v>
      </c>
      <c r="G28" s="10">
        <v>216.46731078203987</v>
      </c>
      <c r="H28" s="8">
        <v>0</v>
      </c>
      <c r="I28" s="8">
        <v>38.942999999999998</v>
      </c>
      <c r="J28" s="7">
        <v>49.860999999999997</v>
      </c>
      <c r="K28" s="8">
        <v>0</v>
      </c>
      <c r="L28" s="40"/>
      <c r="M28" s="36"/>
      <c r="N28" s="36"/>
    </row>
    <row r="29" spans="1:14" ht="12" customHeight="1" x14ac:dyDescent="0.25">
      <c r="A29" s="14">
        <v>41083</v>
      </c>
      <c r="B29" s="12">
        <v>88.784000000000006</v>
      </c>
      <c r="C29" s="8">
        <v>0</v>
      </c>
      <c r="D29" s="8">
        <v>0.13600000000000001</v>
      </c>
      <c r="E29" s="10">
        <f t="shared" si="0"/>
        <v>0.13600000000000001</v>
      </c>
      <c r="F29" s="8">
        <v>10.974</v>
      </c>
      <c r="G29" s="10">
        <v>217.32568174447979</v>
      </c>
      <c r="H29" s="8">
        <v>0</v>
      </c>
      <c r="I29" s="8">
        <v>38.935000000000002</v>
      </c>
      <c r="J29" s="7">
        <v>49.850999999999999</v>
      </c>
      <c r="K29" s="8">
        <v>0</v>
      </c>
      <c r="L29" s="40"/>
      <c r="M29" s="36"/>
      <c r="N29" s="36"/>
    </row>
    <row r="30" spans="1:14" ht="12" customHeight="1" x14ac:dyDescent="0.25">
      <c r="A30" s="14">
        <v>41084</v>
      </c>
      <c r="B30" s="12">
        <v>88.837000000000003</v>
      </c>
      <c r="C30" s="8">
        <v>4.9000000000000002E-2</v>
      </c>
      <c r="D30" s="8">
        <v>0.253</v>
      </c>
      <c r="E30" s="10">
        <f t="shared" si="0"/>
        <v>0.30199999999999999</v>
      </c>
      <c r="F30" s="8">
        <v>10.664</v>
      </c>
      <c r="G30" s="10">
        <v>217.02275088985945</v>
      </c>
      <c r="H30" s="8">
        <v>0</v>
      </c>
      <c r="I30" s="8">
        <v>38.898000000000003</v>
      </c>
      <c r="J30" s="7">
        <v>49.790999999999997</v>
      </c>
      <c r="K30" s="8">
        <v>0</v>
      </c>
      <c r="L30" s="40"/>
      <c r="M30" s="36"/>
      <c r="N30" s="36"/>
    </row>
    <row r="31" spans="1:14" ht="12" customHeight="1" x14ac:dyDescent="0.25">
      <c r="A31" s="14">
        <v>41085</v>
      </c>
      <c r="B31" s="12">
        <v>88.650999999999996</v>
      </c>
      <c r="C31" s="8">
        <v>0.01</v>
      </c>
      <c r="D31" s="8">
        <v>0.15</v>
      </c>
      <c r="E31" s="10">
        <f t="shared" si="0"/>
        <v>0.16</v>
      </c>
      <c r="F31" s="8">
        <v>11.064</v>
      </c>
      <c r="G31" s="10">
        <v>217.13023424650493</v>
      </c>
      <c r="H31" s="8">
        <v>0</v>
      </c>
      <c r="I31" s="8">
        <v>38.975999999999999</v>
      </c>
      <c r="J31" s="7">
        <v>49.88</v>
      </c>
      <c r="K31" s="8">
        <v>0</v>
      </c>
      <c r="L31" s="40"/>
      <c r="M31" s="36"/>
      <c r="N31" s="36"/>
    </row>
    <row r="32" spans="1:14" ht="12" customHeight="1" x14ac:dyDescent="0.25">
      <c r="A32" s="14">
        <v>41086</v>
      </c>
      <c r="B32" s="12">
        <v>88.522999999999996</v>
      </c>
      <c r="C32" s="8">
        <v>0.01</v>
      </c>
      <c r="D32" s="8">
        <v>0.13900000000000001</v>
      </c>
      <c r="E32" s="10">
        <f t="shared" si="0"/>
        <v>0.14900000000000002</v>
      </c>
      <c r="F32" s="8">
        <v>11.201000000000001</v>
      </c>
      <c r="G32" s="10">
        <v>217.85356979370121</v>
      </c>
      <c r="H32" s="8">
        <v>0</v>
      </c>
      <c r="I32" s="8">
        <v>39.018000000000001</v>
      </c>
      <c r="J32" s="7">
        <v>49.905999999999999</v>
      </c>
      <c r="K32" s="8">
        <v>0</v>
      </c>
      <c r="L32" s="40"/>
      <c r="M32" s="36"/>
      <c r="N32" s="36"/>
    </row>
    <row r="33" spans="1:14" ht="12" customHeight="1" x14ac:dyDescent="0.25">
      <c r="A33" s="14">
        <v>41087</v>
      </c>
      <c r="B33" s="12">
        <v>88.402000000000001</v>
      </c>
      <c r="C33" s="8">
        <v>0.01</v>
      </c>
      <c r="D33" s="8">
        <v>0.127</v>
      </c>
      <c r="E33" s="10">
        <f t="shared" si="0"/>
        <v>0.13700000000000001</v>
      </c>
      <c r="F33" s="8">
        <v>11.334</v>
      </c>
      <c r="G33" s="10">
        <v>216.57439875109441</v>
      </c>
      <c r="H33" s="8">
        <v>0</v>
      </c>
      <c r="I33" s="8">
        <v>39.06</v>
      </c>
      <c r="J33" s="7">
        <v>49.926000000000002</v>
      </c>
      <c r="K33" s="8">
        <v>0</v>
      </c>
      <c r="L33" s="40"/>
      <c r="M33" s="36"/>
      <c r="N33" s="36"/>
    </row>
    <row r="34" spans="1:14" ht="12" customHeight="1" x14ac:dyDescent="0.25">
      <c r="A34" s="14">
        <v>41088</v>
      </c>
      <c r="B34" s="12">
        <v>88.736999999999995</v>
      </c>
      <c r="C34" s="8">
        <v>0.01</v>
      </c>
      <c r="D34" s="8">
        <v>0.36699999999999999</v>
      </c>
      <c r="E34" s="10">
        <f t="shared" si="0"/>
        <v>0.377</v>
      </c>
      <c r="F34" s="8">
        <v>10.757</v>
      </c>
      <c r="G34" s="10">
        <v>218.03739812941777</v>
      </c>
      <c r="H34" s="8">
        <v>0</v>
      </c>
      <c r="I34" s="8">
        <v>38.813000000000002</v>
      </c>
      <c r="J34" s="7">
        <v>49.685000000000002</v>
      </c>
      <c r="K34" s="8">
        <v>0</v>
      </c>
      <c r="L34" s="40"/>
      <c r="M34" s="36"/>
      <c r="N34" s="36"/>
    </row>
    <row r="35" spans="1:14" ht="12" customHeight="1" x14ac:dyDescent="0.25">
      <c r="A35" s="14">
        <v>41089</v>
      </c>
      <c r="B35" s="12">
        <v>89.135999999999996</v>
      </c>
      <c r="C35" s="8">
        <v>0.01</v>
      </c>
      <c r="D35" s="8">
        <v>0.67</v>
      </c>
      <c r="E35" s="10">
        <f t="shared" si="0"/>
        <v>0.68</v>
      </c>
      <c r="F35" s="8">
        <v>10.057</v>
      </c>
      <c r="G35" s="10">
        <v>215.11223912920275</v>
      </c>
      <c r="H35" s="8">
        <v>0</v>
      </c>
      <c r="I35" s="8">
        <v>38.512</v>
      </c>
      <c r="J35" s="7">
        <v>49.389000000000003</v>
      </c>
      <c r="K35" s="8">
        <v>0</v>
      </c>
      <c r="L35" s="40"/>
      <c r="M35" s="36"/>
      <c r="N35" s="36"/>
    </row>
    <row r="36" spans="1:14" ht="12" customHeight="1" x14ac:dyDescent="0.25">
      <c r="A36" s="14">
        <v>41090</v>
      </c>
      <c r="B36" s="12">
        <v>89.096999999999994</v>
      </c>
      <c r="C36" s="8">
        <v>1.2E-2</v>
      </c>
      <c r="D36" s="8">
        <v>0.63500000000000001</v>
      </c>
      <c r="E36" s="10">
        <f t="shared" si="0"/>
        <v>0.64700000000000002</v>
      </c>
      <c r="F36" s="10">
        <v>10.124000000000001</v>
      </c>
      <c r="G36" s="10">
        <v>215.49671639496427</v>
      </c>
      <c r="H36" s="8">
        <v>0</v>
      </c>
      <c r="I36" s="8">
        <v>38.546999999999997</v>
      </c>
      <c r="J36" s="7">
        <v>49.423000000000002</v>
      </c>
      <c r="K36" s="8">
        <v>0</v>
      </c>
      <c r="L36" s="40"/>
      <c r="M36" s="36"/>
      <c r="N36" s="36"/>
    </row>
    <row r="37" spans="1:14" ht="12" customHeight="1" thickBot="1" x14ac:dyDescent="0.3">
      <c r="A37" s="42"/>
      <c r="B37" s="26"/>
      <c r="C37" s="27"/>
      <c r="D37" s="27"/>
      <c r="E37" s="27"/>
      <c r="F37" s="27"/>
      <c r="G37" s="27"/>
      <c r="H37" s="27"/>
      <c r="I37" s="27"/>
      <c r="J37" s="48"/>
      <c r="K37" s="48"/>
      <c r="L37" s="40"/>
      <c r="M37" s="36"/>
      <c r="N37" s="36"/>
    </row>
    <row r="38" spans="1:14" ht="17.25" customHeight="1" x14ac:dyDescent="0.25">
      <c r="A38" s="59" t="s">
        <v>26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88.402000000000001</v>
      </c>
      <c r="C40" s="31">
        <f t="shared" ref="C40:K40" si="1">MIN(C7:C36)</f>
        <v>0</v>
      </c>
      <c r="D40" s="31">
        <f t="shared" si="1"/>
        <v>0.127</v>
      </c>
      <c r="E40" s="31">
        <f>MIN(E7:E36)</f>
        <v>0.13400000000000001</v>
      </c>
      <c r="F40" s="31">
        <f t="shared" si="1"/>
        <v>10.057</v>
      </c>
      <c r="G40" s="31"/>
      <c r="H40" s="31">
        <f t="shared" si="1"/>
        <v>0</v>
      </c>
      <c r="I40" s="31">
        <f>MIN(I7:I36)</f>
        <v>38.512</v>
      </c>
      <c r="J40" s="31">
        <f>MIN(J7:J36)</f>
        <v>49.389000000000003</v>
      </c>
      <c r="K40" s="31">
        <f t="shared" si="1"/>
        <v>0</v>
      </c>
      <c r="L40" s="28"/>
    </row>
    <row r="41" spans="1:14" x14ac:dyDescent="0.25">
      <c r="A41" s="20" t="s">
        <v>18</v>
      </c>
      <c r="B41" s="32">
        <f>AVERAGE(B7:B36)</f>
        <v>88.948066666666676</v>
      </c>
      <c r="C41" s="32">
        <f t="shared" ref="C41:K41" si="2">AVERAGE(C7:C36)</f>
        <v>9.433333333333337E-3</v>
      </c>
      <c r="D41" s="32">
        <f t="shared" si="2"/>
        <v>0.29553333333333343</v>
      </c>
      <c r="E41" s="32">
        <f>AVERAGE(E7:E36)</f>
        <v>0.30496666666666672</v>
      </c>
      <c r="F41" s="32">
        <f t="shared" si="2"/>
        <v>10.625633333333335</v>
      </c>
      <c r="G41" s="32"/>
      <c r="H41" s="32">
        <f t="shared" si="2"/>
        <v>0</v>
      </c>
      <c r="I41" s="32">
        <f>AVERAGE(I7:I36)</f>
        <v>38.799433333333333</v>
      </c>
      <c r="J41" s="32">
        <f>AVERAGE(J7:J36)</f>
        <v>49.713000000000001</v>
      </c>
      <c r="K41" s="32">
        <f t="shared" si="2"/>
        <v>0</v>
      </c>
      <c r="L41" s="28"/>
    </row>
    <row r="42" spans="1:14" x14ac:dyDescent="0.25">
      <c r="A42" s="21" t="s">
        <v>19</v>
      </c>
      <c r="B42" s="33">
        <f>MAX(B7:B36)</f>
        <v>89.29</v>
      </c>
      <c r="C42" s="33">
        <f t="shared" ref="C42:K42" si="3">MAX(C7:C36)</f>
        <v>4.9000000000000002E-2</v>
      </c>
      <c r="D42" s="33">
        <f t="shared" si="3"/>
        <v>0.67</v>
      </c>
      <c r="E42" s="33">
        <f>MAX(E7:E36)</f>
        <v>0.68</v>
      </c>
      <c r="F42" s="33">
        <f t="shared" si="3"/>
        <v>11.334</v>
      </c>
      <c r="G42" s="33"/>
      <c r="H42" s="33">
        <f t="shared" si="3"/>
        <v>0</v>
      </c>
      <c r="I42" s="33">
        <f>MAX(I7:I36)</f>
        <v>39.06</v>
      </c>
      <c r="J42" s="33">
        <f>MAX(J7:J36)</f>
        <v>49.926000000000002</v>
      </c>
      <c r="K42" s="33">
        <f t="shared" si="3"/>
        <v>0</v>
      </c>
      <c r="L42" s="28"/>
    </row>
    <row r="43" spans="1:14" ht="15.75" thickBot="1" x14ac:dyDescent="0.3">
      <c r="A43" s="24" t="s">
        <v>25</v>
      </c>
      <c r="B43" s="34">
        <f>STDEV(B7:B36)</f>
        <v>0.22043779845685593</v>
      </c>
      <c r="C43" s="34">
        <f t="shared" ref="C43:K43" si="4">STDEV(C7:C36)</f>
        <v>8.8031472950786515E-3</v>
      </c>
      <c r="D43" s="34">
        <f t="shared" si="4"/>
        <v>0.13231694794183993</v>
      </c>
      <c r="E43" s="34">
        <f>STDEV(E7:E36)</f>
        <v>0.13273917472150831</v>
      </c>
      <c r="F43" s="34">
        <f t="shared" si="4"/>
        <v>0.32329238216793171</v>
      </c>
      <c r="G43" s="34"/>
      <c r="H43" s="34">
        <f t="shared" si="4"/>
        <v>0</v>
      </c>
      <c r="I43" s="34">
        <f>STDEV(I7:I36)</f>
        <v>0.13520015388007328</v>
      </c>
      <c r="J43" s="34">
        <f>STDEV(J7:J36)</f>
        <v>0.13059202066768413</v>
      </c>
      <c r="K43" s="34">
        <f t="shared" si="4"/>
        <v>0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 x14ac:dyDescent="0.25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 x14ac:dyDescent="0.25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 x14ac:dyDescent="0.25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phoneticPr fontId="12" type="noConversion"/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F9:F37 B7:E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P16" sqref="P1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0" t="s">
        <v>0</v>
      </c>
      <c r="B2" s="62"/>
      <c r="C2" s="63" t="s">
        <v>28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0" t="s">
        <v>1</v>
      </c>
      <c r="B3" s="62"/>
      <c r="C3" s="78" t="s">
        <v>27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60" t="s">
        <v>2</v>
      </c>
      <c r="B4" s="60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3" t="s">
        <v>3</v>
      </c>
      <c r="C6" s="43" t="s">
        <v>14</v>
      </c>
      <c r="D6" s="43" t="s">
        <v>4</v>
      </c>
      <c r="E6" s="44" t="s">
        <v>5</v>
      </c>
      <c r="F6" s="43" t="s">
        <v>6</v>
      </c>
      <c r="G6" s="43" t="s">
        <v>10</v>
      </c>
      <c r="H6" s="43" t="s">
        <v>11</v>
      </c>
      <c r="I6" s="43" t="s">
        <v>12</v>
      </c>
      <c r="J6" s="43" t="s">
        <v>20</v>
      </c>
      <c r="K6" s="43" t="s">
        <v>13</v>
      </c>
      <c r="L6" s="15"/>
    </row>
    <row r="7" spans="1:13" ht="12" customHeight="1" x14ac:dyDescent="0.25">
      <c r="A7" s="14">
        <v>41061</v>
      </c>
      <c r="B7" s="11">
        <v>89.153000000000006</v>
      </c>
      <c r="C7" s="10">
        <v>0.13300000000000001</v>
      </c>
      <c r="D7" s="10">
        <v>0.63400000000000001</v>
      </c>
      <c r="E7" s="10">
        <f>D7+C7</f>
        <v>0.76700000000000002</v>
      </c>
      <c r="F7" s="8">
        <v>10.542</v>
      </c>
      <c r="G7" s="10">
        <v>215.19333496093748</v>
      </c>
      <c r="H7" s="10">
        <v>0</v>
      </c>
      <c r="I7" s="10">
        <v>38.741999999999997</v>
      </c>
      <c r="J7" s="10">
        <v>49.658999999999999</v>
      </c>
      <c r="K7" s="10">
        <v>0</v>
      </c>
    </row>
    <row r="8" spans="1:13" ht="12" customHeight="1" x14ac:dyDescent="0.25">
      <c r="A8" s="14">
        <v>41062</v>
      </c>
      <c r="B8" s="12">
        <v>89.218000000000004</v>
      </c>
      <c r="C8" s="8">
        <v>0.14000000000000001</v>
      </c>
      <c r="D8" s="7">
        <v>0.69599999999999995</v>
      </c>
      <c r="E8" s="10">
        <f t="shared" ref="E8:E36" si="0">D8+C8</f>
        <v>0.83599999999999997</v>
      </c>
      <c r="F8" s="8">
        <v>10.595000000000001</v>
      </c>
      <c r="G8" s="8">
        <v>214.59372558593748</v>
      </c>
      <c r="H8" s="8">
        <v>0</v>
      </c>
      <c r="I8" s="8">
        <v>38.764000000000003</v>
      </c>
      <c r="J8" s="7">
        <v>49.673000000000002</v>
      </c>
      <c r="K8" s="7">
        <v>0</v>
      </c>
    </row>
    <row r="9" spans="1:13" ht="12" customHeight="1" x14ac:dyDescent="0.25">
      <c r="A9" s="14">
        <v>41063</v>
      </c>
      <c r="B9" s="12">
        <v>89.253</v>
      </c>
      <c r="C9" s="8">
        <v>0.14799999999999999</v>
      </c>
      <c r="D9" s="7">
        <v>0.68100000000000005</v>
      </c>
      <c r="E9" s="10">
        <f t="shared" si="0"/>
        <v>0.82900000000000007</v>
      </c>
      <c r="F9" s="8">
        <v>10.359</v>
      </c>
      <c r="G9" s="8">
        <v>214.37653961181647</v>
      </c>
      <c r="H9" s="8">
        <v>0</v>
      </c>
      <c r="I9" s="8">
        <v>38.683</v>
      </c>
      <c r="J9" s="7">
        <v>49.61</v>
      </c>
      <c r="K9" s="7">
        <v>0</v>
      </c>
    </row>
    <row r="10" spans="1:13" ht="12" customHeight="1" x14ac:dyDescent="0.25">
      <c r="A10" s="14">
        <v>41064</v>
      </c>
      <c r="B10" s="12">
        <v>89.206999999999994</v>
      </c>
      <c r="C10" s="8">
        <v>0.155</v>
      </c>
      <c r="D10" s="7">
        <v>0.63300000000000001</v>
      </c>
      <c r="E10" s="10">
        <f t="shared" si="0"/>
        <v>0.78800000000000003</v>
      </c>
      <c r="F10" s="8">
        <v>10.555999999999999</v>
      </c>
      <c r="G10" s="8">
        <v>214.88049163818357</v>
      </c>
      <c r="H10" s="8">
        <v>0</v>
      </c>
      <c r="I10" s="8">
        <v>38.761000000000003</v>
      </c>
      <c r="J10" s="7">
        <v>49.71</v>
      </c>
      <c r="K10" s="7">
        <v>0</v>
      </c>
    </row>
    <row r="11" spans="1:13" ht="12" customHeight="1" x14ac:dyDescent="0.25">
      <c r="A11" s="14">
        <v>41065</v>
      </c>
      <c r="B11" s="12">
        <v>89.194000000000003</v>
      </c>
      <c r="C11" s="8">
        <v>0.16200000000000001</v>
      </c>
      <c r="D11" s="7">
        <v>0.65500000000000003</v>
      </c>
      <c r="E11" s="10">
        <f t="shared" si="0"/>
        <v>0.81700000000000006</v>
      </c>
      <c r="F11" s="8">
        <v>10.614000000000001</v>
      </c>
      <c r="G11" s="8">
        <v>215.02168884277347</v>
      </c>
      <c r="H11" s="8">
        <v>0</v>
      </c>
      <c r="I11" s="8">
        <v>38.786000000000001</v>
      </c>
      <c r="J11" s="7">
        <v>49.720999999999997</v>
      </c>
      <c r="K11" s="7">
        <v>0</v>
      </c>
    </row>
    <row r="12" spans="1:13" ht="12" customHeight="1" x14ac:dyDescent="0.25">
      <c r="A12" s="14">
        <v>41066</v>
      </c>
      <c r="B12" s="12">
        <v>89.01</v>
      </c>
      <c r="C12" s="8">
        <v>0.16800000000000001</v>
      </c>
      <c r="D12" s="7">
        <v>0.64200000000000002</v>
      </c>
      <c r="E12" s="10">
        <f t="shared" si="0"/>
        <v>0.81</v>
      </c>
      <c r="F12" s="8">
        <v>10.617000000000001</v>
      </c>
      <c r="G12" s="8">
        <v>215.01462402343748</v>
      </c>
      <c r="H12" s="8">
        <v>0</v>
      </c>
      <c r="I12" s="8">
        <v>38.786999999999999</v>
      </c>
      <c r="J12" s="7">
        <v>49.701999999999998</v>
      </c>
      <c r="K12" s="7">
        <v>0</v>
      </c>
    </row>
    <row r="13" spans="1:13" ht="12" customHeight="1" x14ac:dyDescent="0.25">
      <c r="A13" s="14">
        <v>41067</v>
      </c>
      <c r="B13" s="12">
        <v>89.259</v>
      </c>
      <c r="C13" s="8">
        <v>0.17599999999999999</v>
      </c>
      <c r="D13" s="8">
        <v>0.70299999999999996</v>
      </c>
      <c r="E13" s="10">
        <f t="shared" si="0"/>
        <v>0.879</v>
      </c>
      <c r="F13" s="8">
        <v>10.597</v>
      </c>
      <c r="G13" s="8">
        <v>214.94389953613288</v>
      </c>
      <c r="H13" s="8">
        <v>0</v>
      </c>
      <c r="I13" s="8">
        <v>38.781999999999996</v>
      </c>
      <c r="J13" s="7">
        <v>49.707999999999998</v>
      </c>
      <c r="K13" s="7">
        <v>0</v>
      </c>
    </row>
    <row r="14" spans="1:13" ht="12" customHeight="1" x14ac:dyDescent="0.25">
      <c r="A14" s="14">
        <v>41068</v>
      </c>
      <c r="B14" s="12">
        <v>89.311999999999998</v>
      </c>
      <c r="C14" s="8">
        <v>0</v>
      </c>
      <c r="D14" s="8">
        <v>0.39100000000000001</v>
      </c>
      <c r="E14" s="10">
        <f t="shared" si="0"/>
        <v>0.39100000000000001</v>
      </c>
      <c r="F14" s="8">
        <v>10.391999999999999</v>
      </c>
      <c r="G14" s="8">
        <v>214.47587432861329</v>
      </c>
      <c r="H14" s="8">
        <v>0</v>
      </c>
      <c r="I14" s="8">
        <v>38.703000000000003</v>
      </c>
      <c r="J14" s="7">
        <v>49.645000000000003</v>
      </c>
      <c r="K14" s="7">
        <v>0</v>
      </c>
    </row>
    <row r="15" spans="1:13" ht="12" customHeight="1" x14ac:dyDescent="0.25">
      <c r="A15" s="14">
        <v>41069</v>
      </c>
      <c r="B15" s="12">
        <v>89.302999999999997</v>
      </c>
      <c r="C15" s="8">
        <v>0</v>
      </c>
      <c r="D15" s="8">
        <v>0.38300000000000001</v>
      </c>
      <c r="E15" s="10">
        <f t="shared" si="0"/>
        <v>0.38300000000000001</v>
      </c>
      <c r="F15" s="8">
        <v>10.247</v>
      </c>
      <c r="G15" s="8">
        <v>214.43322601318357</v>
      </c>
      <c r="H15" s="8">
        <v>0</v>
      </c>
      <c r="I15" s="8">
        <v>38.646999999999998</v>
      </c>
      <c r="J15" s="7">
        <v>49.603999999999999</v>
      </c>
      <c r="K15" s="7">
        <v>0</v>
      </c>
    </row>
    <row r="16" spans="1:13" ht="12" customHeight="1" x14ac:dyDescent="0.25">
      <c r="A16" s="14">
        <v>41070</v>
      </c>
      <c r="B16" s="12">
        <v>89.283000000000001</v>
      </c>
      <c r="C16" s="8">
        <v>0</v>
      </c>
      <c r="D16" s="8">
        <v>0.379</v>
      </c>
      <c r="E16" s="10">
        <f t="shared" si="0"/>
        <v>0.379</v>
      </c>
      <c r="F16" s="8">
        <v>10.249000000000001</v>
      </c>
      <c r="G16" s="8">
        <v>214.48211517333988</v>
      </c>
      <c r="H16" s="8">
        <v>0</v>
      </c>
      <c r="I16" s="8">
        <v>38.646999999999998</v>
      </c>
      <c r="J16" s="7">
        <v>49.604999999999997</v>
      </c>
      <c r="K16" s="7">
        <v>0</v>
      </c>
    </row>
    <row r="17" spans="1:11" ht="12" customHeight="1" x14ac:dyDescent="0.25">
      <c r="A17" s="14">
        <v>41071</v>
      </c>
      <c r="B17" s="12">
        <v>89.323999999999998</v>
      </c>
      <c r="C17" s="8">
        <v>0.20300000000000001</v>
      </c>
      <c r="D17" s="8">
        <v>0.69399999999999995</v>
      </c>
      <c r="E17" s="10">
        <f t="shared" si="0"/>
        <v>0.89700000000000002</v>
      </c>
      <c r="F17" s="8">
        <v>10.898</v>
      </c>
      <c r="G17" s="8">
        <v>216.41393127441407</v>
      </c>
      <c r="H17" s="8">
        <v>0</v>
      </c>
      <c r="I17" s="8">
        <v>38.889000000000003</v>
      </c>
      <c r="J17" s="7">
        <v>49.805</v>
      </c>
      <c r="K17" s="7">
        <v>0</v>
      </c>
    </row>
    <row r="18" spans="1:11" ht="12" customHeight="1" x14ac:dyDescent="0.25">
      <c r="A18" s="14">
        <v>41072</v>
      </c>
      <c r="B18" s="12">
        <v>89.078999999999994</v>
      </c>
      <c r="C18" s="8">
        <v>0.223</v>
      </c>
      <c r="D18" s="8">
        <v>0.74299999999999999</v>
      </c>
      <c r="E18" s="10">
        <f t="shared" si="0"/>
        <v>0.96599999999999997</v>
      </c>
      <c r="F18" s="8">
        <v>10.728</v>
      </c>
      <c r="G18" s="8">
        <v>220.90456237792966</v>
      </c>
      <c r="H18" s="8">
        <v>0</v>
      </c>
      <c r="I18" s="8">
        <v>38.83</v>
      </c>
      <c r="J18" s="7">
        <v>49.756999999999998</v>
      </c>
      <c r="K18" s="7">
        <v>0</v>
      </c>
    </row>
    <row r="19" spans="1:11" ht="12" customHeight="1" x14ac:dyDescent="0.25">
      <c r="A19" s="14">
        <v>41073</v>
      </c>
      <c r="B19" s="12">
        <v>89.126000000000005</v>
      </c>
      <c r="C19" s="8">
        <v>0.22600000000000001</v>
      </c>
      <c r="D19" s="8">
        <v>0.749</v>
      </c>
      <c r="E19" s="10">
        <f t="shared" si="0"/>
        <v>0.97499999999999998</v>
      </c>
      <c r="F19" s="8">
        <v>10.734</v>
      </c>
      <c r="G19" s="8">
        <v>249.97617187499998</v>
      </c>
      <c r="H19" s="8">
        <v>0</v>
      </c>
      <c r="I19" s="8">
        <v>38.85</v>
      </c>
      <c r="J19" s="7">
        <v>49.741999999999997</v>
      </c>
      <c r="K19" s="7">
        <v>0</v>
      </c>
    </row>
    <row r="20" spans="1:11" ht="12" customHeight="1" x14ac:dyDescent="0.25">
      <c r="A20" s="14">
        <v>41074</v>
      </c>
      <c r="B20" s="12">
        <v>89.126999999999995</v>
      </c>
      <c r="C20" s="8">
        <v>0.223</v>
      </c>
      <c r="D20" s="8">
        <v>0.73399999999999999</v>
      </c>
      <c r="E20" s="10">
        <f t="shared" si="0"/>
        <v>0.95699999999999996</v>
      </c>
      <c r="F20" s="8">
        <v>10.723000000000001</v>
      </c>
      <c r="G20" s="8">
        <v>228.76778259277347</v>
      </c>
      <c r="H20" s="8">
        <v>0</v>
      </c>
      <c r="I20" s="8">
        <v>38.831000000000003</v>
      </c>
      <c r="J20" s="7">
        <v>49.759</v>
      </c>
      <c r="K20" s="7">
        <v>0</v>
      </c>
    </row>
    <row r="21" spans="1:11" ht="12" customHeight="1" x14ac:dyDescent="0.25">
      <c r="A21" s="14">
        <v>41075</v>
      </c>
      <c r="B21" s="12">
        <v>88.948999999999998</v>
      </c>
      <c r="C21" s="8">
        <v>2.3E-2</v>
      </c>
      <c r="D21" s="8">
        <v>0.27300000000000002</v>
      </c>
      <c r="E21" s="10">
        <f t="shared" si="0"/>
        <v>0.29600000000000004</v>
      </c>
      <c r="F21" s="8">
        <v>10.759</v>
      </c>
      <c r="G21" s="8">
        <v>219.95317687988288</v>
      </c>
      <c r="H21" s="8">
        <v>0</v>
      </c>
      <c r="I21" s="8">
        <v>38.847999999999999</v>
      </c>
      <c r="J21" s="7">
        <v>49.780999999999999</v>
      </c>
      <c r="K21" s="7">
        <v>0</v>
      </c>
    </row>
    <row r="22" spans="1:11" ht="12" customHeight="1" x14ac:dyDescent="0.25">
      <c r="A22" s="14">
        <v>41076</v>
      </c>
      <c r="B22" s="12">
        <v>88.929000000000002</v>
      </c>
      <c r="C22" s="8">
        <v>1.4999999999999999E-2</v>
      </c>
      <c r="D22" s="8">
        <v>0.23599999999999999</v>
      </c>
      <c r="E22" s="10">
        <f t="shared" si="0"/>
        <v>0.251</v>
      </c>
      <c r="F22" s="8">
        <v>10.801</v>
      </c>
      <c r="G22" s="8">
        <v>222.48706665039069</v>
      </c>
      <c r="H22" s="8">
        <v>0</v>
      </c>
      <c r="I22" s="8">
        <v>38.895000000000003</v>
      </c>
      <c r="J22" s="7">
        <v>49.783000000000001</v>
      </c>
      <c r="K22" s="7">
        <v>0</v>
      </c>
    </row>
    <row r="23" spans="1:11" ht="12" customHeight="1" x14ac:dyDescent="0.25">
      <c r="A23" s="14">
        <v>41077</v>
      </c>
      <c r="B23" s="12">
        <v>88.932000000000002</v>
      </c>
      <c r="C23" s="8">
        <v>6.7000000000000004E-2</v>
      </c>
      <c r="D23" s="8">
        <v>0.249</v>
      </c>
      <c r="E23" s="10">
        <f t="shared" si="0"/>
        <v>0.316</v>
      </c>
      <c r="F23" s="8">
        <v>10.813000000000001</v>
      </c>
      <c r="G23" s="8">
        <v>221.30641784667966</v>
      </c>
      <c r="H23" s="8">
        <v>0</v>
      </c>
      <c r="I23" s="8">
        <v>38.896999999999998</v>
      </c>
      <c r="J23" s="7">
        <v>49.780999999999999</v>
      </c>
      <c r="K23" s="7">
        <v>0</v>
      </c>
    </row>
    <row r="24" spans="1:11" ht="12" customHeight="1" x14ac:dyDescent="0.25">
      <c r="A24" s="14">
        <v>41078</v>
      </c>
      <c r="B24" s="12">
        <v>89.049000000000007</v>
      </c>
      <c r="C24" s="8">
        <v>0.24299999999999999</v>
      </c>
      <c r="D24" s="8">
        <v>0.73899999999999999</v>
      </c>
      <c r="E24" s="10">
        <f t="shared" si="0"/>
        <v>0.98199999999999998</v>
      </c>
      <c r="F24" s="8">
        <v>11.334</v>
      </c>
      <c r="G24" s="8">
        <v>226.77293243408207</v>
      </c>
      <c r="H24" s="8">
        <v>0</v>
      </c>
      <c r="I24" s="8">
        <v>39.048999999999999</v>
      </c>
      <c r="J24" s="7">
        <v>49.914999999999999</v>
      </c>
      <c r="K24" s="7">
        <v>0</v>
      </c>
    </row>
    <row r="25" spans="1:11" ht="12" customHeight="1" x14ac:dyDescent="0.25">
      <c r="A25" s="14">
        <v>41079</v>
      </c>
      <c r="B25" s="12">
        <v>88.992000000000004</v>
      </c>
      <c r="C25" s="8">
        <v>0.24299999999999999</v>
      </c>
      <c r="D25" s="8">
        <v>0.72699999999999998</v>
      </c>
      <c r="E25" s="10">
        <f t="shared" si="0"/>
        <v>0.97</v>
      </c>
      <c r="F25" s="8">
        <v>10.999000000000001</v>
      </c>
      <c r="G25" s="8">
        <v>230.22897949218748</v>
      </c>
      <c r="H25" s="8">
        <v>0</v>
      </c>
      <c r="I25" s="8">
        <v>38.932000000000002</v>
      </c>
      <c r="J25" s="7">
        <v>49.847999999999999</v>
      </c>
      <c r="K25" s="7">
        <v>0</v>
      </c>
    </row>
    <row r="26" spans="1:11" ht="12" customHeight="1" x14ac:dyDescent="0.25">
      <c r="A26" s="14">
        <v>41080</v>
      </c>
      <c r="B26" s="12">
        <v>88.834000000000003</v>
      </c>
      <c r="C26" s="8">
        <v>0.252</v>
      </c>
      <c r="D26" s="8">
        <v>0.73</v>
      </c>
      <c r="E26" s="10">
        <f t="shared" si="0"/>
        <v>0.98199999999999998</v>
      </c>
      <c r="F26" s="8">
        <v>11.151999999999999</v>
      </c>
      <c r="G26" s="8">
        <v>223.00470581054688</v>
      </c>
      <c r="H26" s="8">
        <v>0</v>
      </c>
      <c r="I26" s="8">
        <v>39.018000000000001</v>
      </c>
      <c r="J26" s="7">
        <v>49.881</v>
      </c>
      <c r="K26" s="7">
        <v>0</v>
      </c>
    </row>
    <row r="27" spans="1:11" ht="12" customHeight="1" x14ac:dyDescent="0.25">
      <c r="A27" s="14">
        <v>41081</v>
      </c>
      <c r="B27" s="12">
        <v>89.070999999999998</v>
      </c>
      <c r="C27" s="8">
        <v>0.247</v>
      </c>
      <c r="D27" s="8">
        <v>0.72899999999999998</v>
      </c>
      <c r="E27" s="10">
        <f t="shared" si="0"/>
        <v>0.97599999999999998</v>
      </c>
      <c r="F27" s="8">
        <v>11.113</v>
      </c>
      <c r="G27" s="8">
        <v>223.00470581054688</v>
      </c>
      <c r="H27" s="8">
        <v>0</v>
      </c>
      <c r="I27" s="8">
        <v>38.97</v>
      </c>
      <c r="J27" s="7">
        <v>49.854999999999997</v>
      </c>
      <c r="K27" s="7">
        <v>0</v>
      </c>
    </row>
    <row r="28" spans="1:11" ht="12" customHeight="1" x14ac:dyDescent="0.25">
      <c r="A28" s="14">
        <v>41082</v>
      </c>
      <c r="B28" s="12">
        <v>88.9</v>
      </c>
      <c r="C28" s="8">
        <v>0</v>
      </c>
      <c r="D28" s="8">
        <v>0.16400000000000001</v>
      </c>
      <c r="E28" s="10">
        <f t="shared" si="0"/>
        <v>0.16400000000000001</v>
      </c>
      <c r="F28" s="8">
        <v>11.106</v>
      </c>
      <c r="G28" s="8">
        <v>230.25806274414069</v>
      </c>
      <c r="H28" s="8">
        <v>0</v>
      </c>
      <c r="I28" s="8">
        <v>38.975000000000001</v>
      </c>
      <c r="J28" s="7">
        <v>49.893000000000001</v>
      </c>
      <c r="K28" s="7">
        <v>0</v>
      </c>
    </row>
    <row r="29" spans="1:11" ht="12" customHeight="1" x14ac:dyDescent="0.25">
      <c r="A29" s="14">
        <v>41083</v>
      </c>
      <c r="B29" s="12">
        <v>88.787999999999997</v>
      </c>
      <c r="C29" s="8">
        <v>0</v>
      </c>
      <c r="D29" s="8">
        <v>0.13700000000000001</v>
      </c>
      <c r="E29" s="10">
        <f t="shared" si="0"/>
        <v>0.13700000000000001</v>
      </c>
      <c r="F29" s="8">
        <v>10.978</v>
      </c>
      <c r="G29" s="8">
        <v>230.25806274414069</v>
      </c>
      <c r="H29" s="8">
        <v>0</v>
      </c>
      <c r="I29" s="8">
        <v>38.936999999999998</v>
      </c>
      <c r="J29" s="7">
        <v>49.853000000000002</v>
      </c>
      <c r="K29" s="7">
        <v>0</v>
      </c>
    </row>
    <row r="30" spans="1:11" ht="12" customHeight="1" x14ac:dyDescent="0.25">
      <c r="A30" s="14">
        <v>41084</v>
      </c>
      <c r="B30" s="12">
        <v>89.403000000000006</v>
      </c>
      <c r="C30" s="8">
        <v>0.64300000000000002</v>
      </c>
      <c r="D30" s="8">
        <v>1.6439999999999999</v>
      </c>
      <c r="E30" s="10">
        <f t="shared" si="0"/>
        <v>2.2869999999999999</v>
      </c>
      <c r="F30" s="8">
        <v>10.981</v>
      </c>
      <c r="G30" s="8">
        <v>230.25806274414069</v>
      </c>
      <c r="H30" s="8">
        <v>0</v>
      </c>
      <c r="I30" s="8">
        <v>38.936999999999998</v>
      </c>
      <c r="J30" s="7">
        <v>49.853999999999999</v>
      </c>
      <c r="K30" s="7">
        <v>0</v>
      </c>
    </row>
    <row r="31" spans="1:11" ht="12" customHeight="1" x14ac:dyDescent="0.25">
      <c r="A31" s="14">
        <v>41085</v>
      </c>
      <c r="B31" s="12">
        <v>88.915999999999997</v>
      </c>
      <c r="C31" s="8">
        <v>0.24099999999999999</v>
      </c>
      <c r="D31" s="8">
        <v>0.68700000000000006</v>
      </c>
      <c r="E31" s="10">
        <f t="shared" si="0"/>
        <v>0.92800000000000005</v>
      </c>
      <c r="F31" s="8">
        <v>11.446</v>
      </c>
      <c r="G31" s="8">
        <v>230.07886352539069</v>
      </c>
      <c r="H31" s="8">
        <v>0</v>
      </c>
      <c r="I31" s="8">
        <v>39.084000000000003</v>
      </c>
      <c r="J31" s="7">
        <v>49.960999999999999</v>
      </c>
      <c r="K31" s="7">
        <v>0</v>
      </c>
    </row>
    <row r="32" spans="1:11" ht="12" customHeight="1" x14ac:dyDescent="0.25">
      <c r="A32" s="14">
        <v>41086</v>
      </c>
      <c r="B32" s="12">
        <v>88.852000000000004</v>
      </c>
      <c r="C32" s="8">
        <v>0.24299999999999999</v>
      </c>
      <c r="D32" s="8">
        <v>0.69299999999999995</v>
      </c>
      <c r="E32" s="10">
        <f t="shared" si="0"/>
        <v>0.93599999999999994</v>
      </c>
      <c r="F32" s="8">
        <v>11.346</v>
      </c>
      <c r="G32" s="8">
        <v>230.62708129882819</v>
      </c>
      <c r="H32" s="8">
        <v>0</v>
      </c>
      <c r="I32" s="8">
        <v>39.048999999999999</v>
      </c>
      <c r="J32" s="7">
        <v>49.942999999999998</v>
      </c>
      <c r="K32" s="7">
        <v>0</v>
      </c>
    </row>
    <row r="33" spans="1:11" ht="12" customHeight="1" x14ac:dyDescent="0.25">
      <c r="A33" s="14">
        <v>41087</v>
      </c>
      <c r="B33" s="12">
        <v>88.594999999999999</v>
      </c>
      <c r="C33" s="8">
        <v>0.24299999999999999</v>
      </c>
      <c r="D33" s="8">
        <v>0.66900000000000004</v>
      </c>
      <c r="E33" s="10">
        <f t="shared" si="0"/>
        <v>0.91200000000000003</v>
      </c>
      <c r="F33" s="8">
        <v>11.576000000000001</v>
      </c>
      <c r="G33" s="8">
        <v>217.00932159423829</v>
      </c>
      <c r="H33" s="8">
        <v>0</v>
      </c>
      <c r="I33" s="8">
        <v>39.119</v>
      </c>
      <c r="J33" s="7">
        <v>49.963999999999999</v>
      </c>
      <c r="K33" s="7">
        <v>0</v>
      </c>
    </row>
    <row r="34" spans="1:11" ht="12" customHeight="1" x14ac:dyDescent="0.25">
      <c r="A34" s="14">
        <v>41088</v>
      </c>
      <c r="B34" s="12">
        <v>89.323999999999998</v>
      </c>
      <c r="C34" s="8">
        <v>0.24299999999999999</v>
      </c>
      <c r="D34" s="8">
        <v>1.083</v>
      </c>
      <c r="E34" s="10">
        <f t="shared" si="0"/>
        <v>1.3260000000000001</v>
      </c>
      <c r="F34" s="8">
        <v>11.679</v>
      </c>
      <c r="G34" s="8">
        <v>256.46600952148435</v>
      </c>
      <c r="H34" s="8">
        <v>0</v>
      </c>
      <c r="I34" s="8">
        <v>39.133000000000003</v>
      </c>
      <c r="J34" s="7">
        <v>49.966999999999999</v>
      </c>
      <c r="K34" s="7">
        <v>0</v>
      </c>
    </row>
    <row r="35" spans="1:11" ht="12" customHeight="1" x14ac:dyDescent="0.25">
      <c r="A35" s="14">
        <v>41089</v>
      </c>
      <c r="B35" s="12">
        <v>89.275000000000006</v>
      </c>
      <c r="C35" s="8">
        <v>0.24299999999999999</v>
      </c>
      <c r="D35" s="8">
        <v>1.083</v>
      </c>
      <c r="E35" s="10">
        <f t="shared" si="0"/>
        <v>1.3260000000000001</v>
      </c>
      <c r="F35" s="8">
        <v>10.163</v>
      </c>
      <c r="G35" s="8">
        <v>230.53671874999998</v>
      </c>
      <c r="H35" s="8">
        <v>0</v>
      </c>
      <c r="I35" s="8">
        <v>38.540999999999997</v>
      </c>
      <c r="J35" s="7">
        <v>49.427999999999997</v>
      </c>
      <c r="K35" s="7">
        <v>0</v>
      </c>
    </row>
    <row r="36" spans="1:11" ht="12" customHeight="1" x14ac:dyDescent="0.25">
      <c r="A36" s="14">
        <v>41090</v>
      </c>
      <c r="B36" s="12">
        <v>89.262</v>
      </c>
      <c r="C36" s="8">
        <v>0.24299999999999999</v>
      </c>
      <c r="D36" s="8">
        <v>1.0589999999999999</v>
      </c>
      <c r="E36" s="10">
        <f t="shared" si="0"/>
        <v>1.302</v>
      </c>
      <c r="F36" s="10">
        <v>10.349</v>
      </c>
      <c r="G36" s="8">
        <v>226.96044006347657</v>
      </c>
      <c r="H36" s="8">
        <v>0</v>
      </c>
      <c r="I36" s="8">
        <v>38.625999999999998</v>
      </c>
      <c r="J36" s="7">
        <v>49.496000000000002</v>
      </c>
      <c r="K36" s="7">
        <v>0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7"/>
      <c r="K37" s="47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89.403000000000006</v>
      </c>
      <c r="C39" s="35">
        <f t="shared" ref="C39:K39" si="1">MAX(C7:C36)</f>
        <v>0.64300000000000002</v>
      </c>
      <c r="D39" s="35">
        <f t="shared" si="1"/>
        <v>1.6439999999999999</v>
      </c>
      <c r="E39" s="35">
        <f t="shared" si="1"/>
        <v>2.2869999999999999</v>
      </c>
      <c r="F39" s="35">
        <f t="shared" si="1"/>
        <v>11.679</v>
      </c>
      <c r="G39" s="35">
        <f t="shared" si="1"/>
        <v>256.46600952148435</v>
      </c>
      <c r="H39" s="35">
        <f t="shared" si="1"/>
        <v>0</v>
      </c>
      <c r="I39" s="35">
        <f t="shared" si="1"/>
        <v>39.133000000000003</v>
      </c>
      <c r="J39" s="35">
        <f t="shared" si="1"/>
        <v>49.966999999999999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honeticPr fontId="12" type="noConversion"/>
  <dataValidations count="3">
    <dataValidation type="decimal" allowBlank="1" showInputMessage="1" showErrorMessage="1" errorTitle="Error" error="El valor tiene que estar entre 0 y 100" sqref="F13:F37 B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topLeftCell="A13" zoomScale="60" zoomScaleNormal="100" workbookViewId="0">
      <selection activeCell="K52" sqref="K5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0" t="s">
        <v>0</v>
      </c>
      <c r="B2" s="62"/>
      <c r="C2" s="63" t="s">
        <v>28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0" t="s">
        <v>1</v>
      </c>
      <c r="B3" s="62"/>
      <c r="C3" s="78" t="s">
        <v>27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60" t="s">
        <v>2</v>
      </c>
      <c r="B4" s="60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5" t="s">
        <v>3</v>
      </c>
      <c r="C6" s="45" t="s">
        <v>14</v>
      </c>
      <c r="D6" s="45" t="s">
        <v>4</v>
      </c>
      <c r="E6" s="46" t="s">
        <v>5</v>
      </c>
      <c r="F6" s="45" t="s">
        <v>6</v>
      </c>
      <c r="G6" s="45" t="s">
        <v>10</v>
      </c>
      <c r="H6" s="45" t="s">
        <v>11</v>
      </c>
      <c r="I6" s="45" t="s">
        <v>12</v>
      </c>
      <c r="J6" s="45" t="s">
        <v>20</v>
      </c>
      <c r="K6" s="45" t="s">
        <v>13</v>
      </c>
      <c r="L6" s="15"/>
    </row>
    <row r="7" spans="1:13" ht="12" customHeight="1" x14ac:dyDescent="0.25">
      <c r="A7" s="14">
        <v>41061</v>
      </c>
      <c r="B7" s="11">
        <v>89.018000000000001</v>
      </c>
      <c r="C7" s="10">
        <v>0</v>
      </c>
      <c r="D7" s="10">
        <v>0.34</v>
      </c>
      <c r="E7" s="10">
        <f>D7+C7</f>
        <v>0.34</v>
      </c>
      <c r="F7" s="10">
        <v>9.7460000000000004</v>
      </c>
      <c r="G7" s="10">
        <v>214.46565093994147</v>
      </c>
      <c r="H7" s="10">
        <v>0</v>
      </c>
      <c r="I7" s="10">
        <v>38.588999999999999</v>
      </c>
      <c r="J7" s="10">
        <v>49.448999999999998</v>
      </c>
      <c r="K7" s="10">
        <v>0</v>
      </c>
    </row>
    <row r="8" spans="1:13" ht="12" customHeight="1" x14ac:dyDescent="0.25">
      <c r="A8" s="14">
        <v>41062</v>
      </c>
      <c r="B8" s="12">
        <v>88.986000000000004</v>
      </c>
      <c r="C8" s="8">
        <v>0</v>
      </c>
      <c r="D8" s="7">
        <v>0.318</v>
      </c>
      <c r="E8" s="10">
        <f t="shared" ref="E8:E36" si="0">D8+C8</f>
        <v>0.318</v>
      </c>
      <c r="F8" s="8">
        <v>9.59</v>
      </c>
      <c r="G8" s="8">
        <v>214.37653961181647</v>
      </c>
      <c r="H8" s="8">
        <v>0</v>
      </c>
      <c r="I8" s="8">
        <v>38.56</v>
      </c>
      <c r="J8" s="7">
        <v>49.411999999999999</v>
      </c>
      <c r="K8" s="7">
        <v>0</v>
      </c>
    </row>
    <row r="9" spans="1:13" ht="12" customHeight="1" x14ac:dyDescent="0.25">
      <c r="A9" s="14">
        <v>41063</v>
      </c>
      <c r="B9" s="12">
        <v>89.137</v>
      </c>
      <c r="C9" s="8">
        <v>0</v>
      </c>
      <c r="D9" s="7">
        <v>0.376</v>
      </c>
      <c r="E9" s="10">
        <f t="shared" si="0"/>
        <v>0.376</v>
      </c>
      <c r="F9" s="8">
        <v>9.548</v>
      </c>
      <c r="G9" s="8">
        <v>214.37653961181647</v>
      </c>
      <c r="H9" s="8">
        <v>0</v>
      </c>
      <c r="I9" s="8">
        <v>38.588000000000001</v>
      </c>
      <c r="J9" s="7">
        <v>49.447000000000003</v>
      </c>
      <c r="K9" s="7">
        <v>0</v>
      </c>
    </row>
    <row r="10" spans="1:13" ht="12" customHeight="1" x14ac:dyDescent="0.25">
      <c r="A10" s="14">
        <v>41064</v>
      </c>
      <c r="B10" s="12">
        <v>89.045000000000002</v>
      </c>
      <c r="C10" s="8">
        <v>0</v>
      </c>
      <c r="D10" s="7">
        <v>0.29599999999999999</v>
      </c>
      <c r="E10" s="10">
        <f t="shared" si="0"/>
        <v>0.29599999999999999</v>
      </c>
      <c r="F10" s="8">
        <v>9.673</v>
      </c>
      <c r="G10" s="8">
        <v>214.37653961181647</v>
      </c>
      <c r="H10" s="8">
        <v>0</v>
      </c>
      <c r="I10" s="8">
        <v>38.65</v>
      </c>
      <c r="J10" s="7">
        <v>49.487000000000002</v>
      </c>
      <c r="K10" s="7">
        <v>0</v>
      </c>
    </row>
    <row r="11" spans="1:13" ht="12" customHeight="1" x14ac:dyDescent="0.25">
      <c r="A11" s="14">
        <v>41065</v>
      </c>
      <c r="B11" s="12">
        <v>89.010999999999996</v>
      </c>
      <c r="C11" s="8">
        <v>0</v>
      </c>
      <c r="D11" s="7">
        <v>0.27200000000000002</v>
      </c>
      <c r="E11" s="10">
        <f t="shared" si="0"/>
        <v>0.27200000000000002</v>
      </c>
      <c r="F11" s="8">
        <v>9.593</v>
      </c>
      <c r="G11" s="8">
        <v>208.95424499511716</v>
      </c>
      <c r="H11" s="8">
        <v>0</v>
      </c>
      <c r="I11" s="8">
        <v>38.677</v>
      </c>
      <c r="J11" s="7">
        <v>49.521000000000001</v>
      </c>
      <c r="K11" s="7">
        <v>0</v>
      </c>
    </row>
    <row r="12" spans="1:13" ht="12" customHeight="1" x14ac:dyDescent="0.25">
      <c r="A12" s="14">
        <v>41066</v>
      </c>
      <c r="B12" s="12">
        <v>89.01</v>
      </c>
      <c r="C12" s="8">
        <v>0</v>
      </c>
      <c r="D12" s="7">
        <v>0.27100000000000002</v>
      </c>
      <c r="E12" s="10">
        <f t="shared" si="0"/>
        <v>0.27100000000000002</v>
      </c>
      <c r="F12" s="8">
        <v>9.6389999999999993</v>
      </c>
      <c r="G12" s="8">
        <v>208.68166198730466</v>
      </c>
      <c r="H12" s="8">
        <v>0</v>
      </c>
      <c r="I12" s="8">
        <v>38.677</v>
      </c>
      <c r="J12" s="7">
        <v>49.521000000000001</v>
      </c>
      <c r="K12" s="7">
        <v>0</v>
      </c>
    </row>
    <row r="13" spans="1:13" ht="12" customHeight="1" x14ac:dyDescent="0.25">
      <c r="A13" s="14">
        <v>41067</v>
      </c>
      <c r="B13" s="12">
        <v>89.028000000000006</v>
      </c>
      <c r="C13" s="8">
        <v>0</v>
      </c>
      <c r="D13" s="8">
        <v>0.27</v>
      </c>
      <c r="E13" s="10">
        <f t="shared" si="0"/>
        <v>0.27</v>
      </c>
      <c r="F13" s="8">
        <v>9.44</v>
      </c>
      <c r="G13" s="8">
        <v>214.47587432861329</v>
      </c>
      <c r="H13" s="8">
        <v>0</v>
      </c>
      <c r="I13" s="8">
        <v>38.619999999999997</v>
      </c>
      <c r="J13" s="7">
        <v>49.488999999999997</v>
      </c>
      <c r="K13" s="7">
        <v>0</v>
      </c>
    </row>
    <row r="14" spans="1:13" ht="12" customHeight="1" x14ac:dyDescent="0.25">
      <c r="A14" s="14">
        <v>41068</v>
      </c>
      <c r="B14" s="12">
        <v>89.177999999999997</v>
      </c>
      <c r="C14" s="8">
        <v>0</v>
      </c>
      <c r="D14" s="8">
        <v>0.33100000000000002</v>
      </c>
      <c r="E14" s="10">
        <f t="shared" si="0"/>
        <v>0.33100000000000002</v>
      </c>
      <c r="F14" s="8">
        <v>10.199999999999999</v>
      </c>
      <c r="G14" s="8">
        <v>213.95351257324216</v>
      </c>
      <c r="H14" s="8">
        <v>0</v>
      </c>
      <c r="I14" s="8">
        <v>38.628</v>
      </c>
      <c r="J14" s="7">
        <v>49.581000000000003</v>
      </c>
      <c r="K14" s="7">
        <v>0</v>
      </c>
    </row>
    <row r="15" spans="1:13" ht="12" customHeight="1" x14ac:dyDescent="0.25">
      <c r="A15" s="14">
        <v>41069</v>
      </c>
      <c r="B15" s="12">
        <v>89.277000000000001</v>
      </c>
      <c r="C15" s="8">
        <v>0</v>
      </c>
      <c r="D15" s="8">
        <v>0.376</v>
      </c>
      <c r="E15" s="10">
        <f t="shared" si="0"/>
        <v>0.376</v>
      </c>
      <c r="F15" s="8">
        <v>10.215</v>
      </c>
      <c r="G15" s="8">
        <v>214.31334533691407</v>
      </c>
      <c r="H15" s="8">
        <v>0</v>
      </c>
      <c r="I15" s="8">
        <v>38.634999999999998</v>
      </c>
      <c r="J15" s="7">
        <v>49.59</v>
      </c>
      <c r="K15" s="7">
        <v>0</v>
      </c>
    </row>
    <row r="16" spans="1:13" ht="12" customHeight="1" x14ac:dyDescent="0.25">
      <c r="A16" s="14">
        <v>41070</v>
      </c>
      <c r="B16" s="12">
        <v>89.275999999999996</v>
      </c>
      <c r="C16" s="8">
        <v>0</v>
      </c>
      <c r="D16" s="8">
        <v>0.376</v>
      </c>
      <c r="E16" s="10">
        <f t="shared" si="0"/>
        <v>0.376</v>
      </c>
      <c r="F16" s="8">
        <v>10.24</v>
      </c>
      <c r="G16" s="8">
        <v>214.42530670166019</v>
      </c>
      <c r="H16" s="8">
        <v>0</v>
      </c>
      <c r="I16" s="8">
        <v>38.643999999999998</v>
      </c>
      <c r="J16" s="7">
        <v>49.600999999999999</v>
      </c>
      <c r="K16" s="7">
        <v>0</v>
      </c>
    </row>
    <row r="17" spans="1:11" ht="12" customHeight="1" x14ac:dyDescent="0.25">
      <c r="A17" s="14">
        <v>41071</v>
      </c>
      <c r="B17" s="12">
        <v>88.82</v>
      </c>
      <c r="C17" s="8">
        <v>0</v>
      </c>
      <c r="D17" s="8">
        <v>0.17699999999999999</v>
      </c>
      <c r="E17" s="10">
        <f t="shared" si="0"/>
        <v>0.17699999999999999</v>
      </c>
      <c r="F17" s="8">
        <v>9.5359999999999996</v>
      </c>
      <c r="G17" s="8">
        <v>213.76183929443357</v>
      </c>
      <c r="H17" s="8">
        <v>0</v>
      </c>
      <c r="I17" s="8">
        <v>38.624000000000002</v>
      </c>
      <c r="J17" s="7">
        <v>49.575000000000003</v>
      </c>
      <c r="K17" s="7">
        <v>0</v>
      </c>
    </row>
    <row r="18" spans="1:11" ht="12" customHeight="1" x14ac:dyDescent="0.25">
      <c r="A18" s="14">
        <v>41072</v>
      </c>
      <c r="B18" s="12">
        <v>88.930999999999997</v>
      </c>
      <c r="C18" s="8">
        <v>0</v>
      </c>
      <c r="D18" s="8">
        <v>0.23899999999999999</v>
      </c>
      <c r="E18" s="10">
        <f t="shared" si="0"/>
        <v>0.23899999999999999</v>
      </c>
      <c r="F18" s="8">
        <v>9.4589999999999996</v>
      </c>
      <c r="G18" s="8">
        <v>214.96896972656248</v>
      </c>
      <c r="H18" s="8">
        <v>0</v>
      </c>
      <c r="I18" s="8">
        <v>38.744999999999997</v>
      </c>
      <c r="J18" s="7">
        <v>49.609000000000002</v>
      </c>
      <c r="K18" s="7">
        <v>0</v>
      </c>
    </row>
    <row r="19" spans="1:11" ht="12" customHeight="1" x14ac:dyDescent="0.25">
      <c r="A19" s="14">
        <v>41073</v>
      </c>
      <c r="B19" s="12">
        <v>88.855999999999995</v>
      </c>
      <c r="C19" s="8">
        <v>0</v>
      </c>
      <c r="D19" s="8">
        <v>0.24</v>
      </c>
      <c r="E19" s="10">
        <f t="shared" si="0"/>
        <v>0.24</v>
      </c>
      <c r="F19" s="8">
        <v>9.375</v>
      </c>
      <c r="G19" s="8">
        <v>214.90541687011716</v>
      </c>
      <c r="H19" s="8">
        <v>0</v>
      </c>
      <c r="I19" s="8">
        <v>38.723999999999997</v>
      </c>
      <c r="J19" s="7">
        <v>49.58</v>
      </c>
      <c r="K19" s="7">
        <v>0</v>
      </c>
    </row>
    <row r="20" spans="1:11" ht="12" customHeight="1" x14ac:dyDescent="0.25">
      <c r="A20" s="14">
        <v>41074</v>
      </c>
      <c r="B20" s="12">
        <v>88.942999999999998</v>
      </c>
      <c r="C20" s="8">
        <v>0</v>
      </c>
      <c r="D20" s="8">
        <v>0.23100000000000001</v>
      </c>
      <c r="E20" s="10">
        <f t="shared" si="0"/>
        <v>0.23100000000000001</v>
      </c>
      <c r="F20" s="8">
        <v>9.4049999999999994</v>
      </c>
      <c r="G20" s="8">
        <v>215.09467926025397</v>
      </c>
      <c r="H20" s="8">
        <v>0</v>
      </c>
      <c r="I20" s="8">
        <v>38.74</v>
      </c>
      <c r="J20" s="7">
        <v>49.600999999999999</v>
      </c>
      <c r="K20" s="7">
        <v>0</v>
      </c>
    </row>
    <row r="21" spans="1:11" ht="12" customHeight="1" x14ac:dyDescent="0.25">
      <c r="A21" s="14">
        <v>41075</v>
      </c>
      <c r="B21" s="12">
        <v>88.912999999999997</v>
      </c>
      <c r="C21" s="8">
        <v>0</v>
      </c>
      <c r="D21" s="8">
        <v>0.222</v>
      </c>
      <c r="E21" s="10">
        <f t="shared" si="0"/>
        <v>0.222</v>
      </c>
      <c r="F21" s="8">
        <v>10.61</v>
      </c>
      <c r="G21" s="8">
        <v>215.21213378906248</v>
      </c>
      <c r="H21" s="8">
        <v>0</v>
      </c>
      <c r="I21" s="8">
        <v>38.828000000000003</v>
      </c>
      <c r="J21" s="7">
        <v>49.755000000000003</v>
      </c>
      <c r="K21" s="7">
        <v>0</v>
      </c>
    </row>
    <row r="22" spans="1:11" ht="12" customHeight="1" x14ac:dyDescent="0.25">
      <c r="A22" s="14">
        <v>41076</v>
      </c>
      <c r="B22" s="12">
        <v>88.781999999999996</v>
      </c>
      <c r="C22" s="8">
        <v>0</v>
      </c>
      <c r="D22" s="8">
        <v>0.222</v>
      </c>
      <c r="E22" s="10">
        <f t="shared" si="0"/>
        <v>0.222</v>
      </c>
      <c r="F22" s="8">
        <v>10.744999999999999</v>
      </c>
      <c r="G22" s="8">
        <v>215.61841430664069</v>
      </c>
      <c r="H22" s="8">
        <v>0</v>
      </c>
      <c r="I22" s="8">
        <v>38.840000000000003</v>
      </c>
      <c r="J22" s="7">
        <v>49.76</v>
      </c>
      <c r="K22" s="7">
        <v>0</v>
      </c>
    </row>
    <row r="23" spans="1:11" ht="12" customHeight="1" x14ac:dyDescent="0.25">
      <c r="A23" s="14">
        <v>41077</v>
      </c>
      <c r="B23" s="12">
        <v>88.754000000000005</v>
      </c>
      <c r="C23" s="8">
        <v>0</v>
      </c>
      <c r="D23" s="8">
        <v>0.223</v>
      </c>
      <c r="E23" s="10">
        <f t="shared" si="0"/>
        <v>0.223</v>
      </c>
      <c r="F23" s="8">
        <v>10.731</v>
      </c>
      <c r="G23" s="8">
        <v>215.62183990478519</v>
      </c>
      <c r="H23" s="8">
        <v>0</v>
      </c>
      <c r="I23" s="8">
        <v>38.838999999999999</v>
      </c>
      <c r="J23" s="7">
        <v>49.738</v>
      </c>
      <c r="K23" s="7">
        <v>0</v>
      </c>
    </row>
    <row r="24" spans="1:11" ht="12" customHeight="1" x14ac:dyDescent="0.25">
      <c r="A24" s="14">
        <v>41078</v>
      </c>
      <c r="B24" s="12">
        <v>88.46</v>
      </c>
      <c r="C24" s="8">
        <v>0</v>
      </c>
      <c r="D24" s="8">
        <v>9.7000000000000003E-2</v>
      </c>
      <c r="E24" s="10">
        <f t="shared" si="0"/>
        <v>9.7000000000000003E-2</v>
      </c>
      <c r="F24" s="8">
        <v>9.42</v>
      </c>
      <c r="G24" s="8">
        <v>215.12298431396488</v>
      </c>
      <c r="H24" s="8">
        <v>0</v>
      </c>
      <c r="I24" s="8">
        <v>38.774000000000001</v>
      </c>
      <c r="J24" s="7">
        <v>49.603999999999999</v>
      </c>
      <c r="K24" s="7">
        <v>0</v>
      </c>
    </row>
    <row r="25" spans="1:11" ht="12" customHeight="1" x14ac:dyDescent="0.25">
      <c r="A25" s="14">
        <v>41079</v>
      </c>
      <c r="B25" s="12">
        <v>88.731999999999999</v>
      </c>
      <c r="C25" s="8">
        <v>0</v>
      </c>
      <c r="D25" s="8">
        <v>0.16300000000000001</v>
      </c>
      <c r="E25" s="10">
        <f t="shared" si="0"/>
        <v>0.16300000000000001</v>
      </c>
      <c r="F25" s="8">
        <v>9.49</v>
      </c>
      <c r="G25" s="8">
        <v>215.48265686035157</v>
      </c>
      <c r="H25" s="8">
        <v>0</v>
      </c>
      <c r="I25" s="8">
        <v>38.802999999999997</v>
      </c>
      <c r="J25" s="7">
        <v>49.640999999999998</v>
      </c>
      <c r="K25" s="7">
        <v>0</v>
      </c>
    </row>
    <row r="26" spans="1:11" ht="12" customHeight="1" x14ac:dyDescent="0.25">
      <c r="A26" s="14">
        <v>41080</v>
      </c>
      <c r="B26" s="12">
        <v>88.497</v>
      </c>
      <c r="C26" s="8">
        <v>0</v>
      </c>
      <c r="D26" s="8">
        <v>0.15</v>
      </c>
      <c r="E26" s="10">
        <f t="shared" si="0"/>
        <v>0.15</v>
      </c>
      <c r="F26" s="8">
        <v>9.5920000000000005</v>
      </c>
      <c r="G26" s="8">
        <v>215.73609771728519</v>
      </c>
      <c r="H26" s="8">
        <v>0</v>
      </c>
      <c r="I26" s="8">
        <v>38.878999999999998</v>
      </c>
      <c r="J26" s="7">
        <v>49.656999999999996</v>
      </c>
      <c r="K26" s="7">
        <v>0</v>
      </c>
    </row>
    <row r="27" spans="1:11" ht="12" customHeight="1" x14ac:dyDescent="0.25">
      <c r="A27" s="14">
        <v>41081</v>
      </c>
      <c r="B27" s="12">
        <v>88.634</v>
      </c>
      <c r="C27" s="8">
        <v>0</v>
      </c>
      <c r="D27" s="8">
        <v>0.14699999999999999</v>
      </c>
      <c r="E27" s="10">
        <f t="shared" si="0"/>
        <v>0.14699999999999999</v>
      </c>
      <c r="F27" s="8">
        <v>9.3770000000000007</v>
      </c>
      <c r="G27" s="8">
        <v>215.09091796874998</v>
      </c>
      <c r="H27" s="8">
        <v>0</v>
      </c>
      <c r="I27" s="8">
        <v>38.76</v>
      </c>
      <c r="J27" s="7">
        <v>49.627000000000002</v>
      </c>
      <c r="K27" s="7">
        <v>0</v>
      </c>
    </row>
    <row r="28" spans="1:11" ht="12" customHeight="1" x14ac:dyDescent="0.25">
      <c r="A28" s="14">
        <v>41082</v>
      </c>
      <c r="B28" s="12">
        <v>88.661000000000001</v>
      </c>
      <c r="C28" s="8">
        <v>0</v>
      </c>
      <c r="D28" s="8">
        <v>0.126</v>
      </c>
      <c r="E28" s="10">
        <f t="shared" si="0"/>
        <v>0.126</v>
      </c>
      <c r="F28" s="8">
        <v>10.832000000000001</v>
      </c>
      <c r="G28" s="8">
        <v>215.43965759277347</v>
      </c>
      <c r="H28" s="8">
        <v>0</v>
      </c>
      <c r="I28" s="8">
        <v>38.886000000000003</v>
      </c>
      <c r="J28" s="7">
        <v>49.829000000000001</v>
      </c>
      <c r="K28" s="7">
        <v>0</v>
      </c>
    </row>
    <row r="29" spans="1:11" ht="12" customHeight="1" x14ac:dyDescent="0.25">
      <c r="A29" s="14">
        <v>41083</v>
      </c>
      <c r="B29" s="12">
        <v>88.78</v>
      </c>
      <c r="C29" s="8">
        <v>0</v>
      </c>
      <c r="D29" s="8">
        <v>0.13500000000000001</v>
      </c>
      <c r="E29" s="10">
        <f t="shared" si="0"/>
        <v>0.13500000000000001</v>
      </c>
      <c r="F29" s="8">
        <v>10.97</v>
      </c>
      <c r="G29" s="8">
        <v>215.43965759277347</v>
      </c>
      <c r="H29" s="8">
        <v>0</v>
      </c>
      <c r="I29" s="8">
        <v>38.933999999999997</v>
      </c>
      <c r="J29" s="7">
        <v>49.848999999999997</v>
      </c>
      <c r="K29" s="7">
        <v>0</v>
      </c>
    </row>
    <row r="30" spans="1:11" ht="12" customHeight="1" x14ac:dyDescent="0.25">
      <c r="A30" s="14">
        <v>41084</v>
      </c>
      <c r="B30" s="12">
        <v>88.777000000000001</v>
      </c>
      <c r="C30" s="8">
        <v>0</v>
      </c>
      <c r="D30" s="8">
        <v>0.13600000000000001</v>
      </c>
      <c r="E30" s="10">
        <f t="shared" si="0"/>
        <v>0.13600000000000001</v>
      </c>
      <c r="F30" s="8">
        <v>7.0270000000000001</v>
      </c>
      <c r="G30" s="8">
        <v>215.43965759277347</v>
      </c>
      <c r="H30" s="8">
        <v>0</v>
      </c>
      <c r="I30" s="8">
        <v>38.478999999999999</v>
      </c>
      <c r="J30" s="7">
        <v>49.106999999999999</v>
      </c>
      <c r="K30" s="7">
        <v>0</v>
      </c>
    </row>
    <row r="31" spans="1:11" ht="12" customHeight="1" x14ac:dyDescent="0.25">
      <c r="A31" s="14">
        <v>41085</v>
      </c>
      <c r="B31" s="12">
        <v>88.358999999999995</v>
      </c>
      <c r="C31" s="8">
        <v>0</v>
      </c>
      <c r="D31" s="8">
        <v>8.5000000000000006E-2</v>
      </c>
      <c r="E31" s="10">
        <f t="shared" si="0"/>
        <v>8.5000000000000006E-2</v>
      </c>
      <c r="F31" s="8">
        <v>9.7159999999999993</v>
      </c>
      <c r="G31" s="8">
        <v>215.49948730468748</v>
      </c>
      <c r="H31" s="8">
        <v>0</v>
      </c>
      <c r="I31" s="8">
        <v>38.887</v>
      </c>
      <c r="J31" s="7">
        <v>49.713999999999999</v>
      </c>
      <c r="K31" s="7">
        <v>0</v>
      </c>
    </row>
    <row r="32" spans="1:11" ht="12" customHeight="1" x14ac:dyDescent="0.25">
      <c r="A32" s="14">
        <v>41086</v>
      </c>
      <c r="B32" s="12">
        <v>88.438000000000002</v>
      </c>
      <c r="C32" s="8">
        <v>0</v>
      </c>
      <c r="D32" s="8">
        <v>0.107</v>
      </c>
      <c r="E32" s="10">
        <f t="shared" si="0"/>
        <v>0.107</v>
      </c>
      <c r="F32" s="8">
        <v>9.6620000000000008</v>
      </c>
      <c r="G32" s="8">
        <v>216.28574981689457</v>
      </c>
      <c r="H32" s="8">
        <v>0</v>
      </c>
      <c r="I32" s="8">
        <v>38.872999999999998</v>
      </c>
      <c r="J32" s="7">
        <v>49.69</v>
      </c>
      <c r="K32" s="7">
        <v>0</v>
      </c>
    </row>
    <row r="33" spans="1:11" ht="12" customHeight="1" x14ac:dyDescent="0.25">
      <c r="A33" s="14">
        <v>41087</v>
      </c>
      <c r="B33" s="12">
        <v>88.224999999999994</v>
      </c>
      <c r="C33" s="8">
        <v>0</v>
      </c>
      <c r="D33" s="8">
        <v>8.5999999999999993E-2</v>
      </c>
      <c r="E33" s="10">
        <f t="shared" si="0"/>
        <v>8.5999999999999993E-2</v>
      </c>
      <c r="F33" s="8">
        <v>9.9410000000000007</v>
      </c>
      <c r="G33" s="8">
        <v>216.30775299072269</v>
      </c>
      <c r="H33" s="8">
        <v>0</v>
      </c>
      <c r="I33" s="8">
        <v>38.981000000000002</v>
      </c>
      <c r="J33" s="7">
        <v>49.747</v>
      </c>
      <c r="K33" s="7">
        <v>0</v>
      </c>
    </row>
    <row r="34" spans="1:11" ht="12" customHeight="1" x14ac:dyDescent="0.25">
      <c r="A34" s="14">
        <v>41088</v>
      </c>
      <c r="B34" s="12">
        <v>88.063999999999993</v>
      </c>
      <c r="C34" s="8">
        <v>0</v>
      </c>
      <c r="D34" s="8">
        <v>8.4000000000000005E-2</v>
      </c>
      <c r="E34" s="10">
        <f t="shared" si="0"/>
        <v>8.4000000000000005E-2</v>
      </c>
      <c r="F34" s="8">
        <v>8.7989999999999995</v>
      </c>
      <c r="G34" s="8">
        <v>213.86240234374998</v>
      </c>
      <c r="H34" s="8">
        <v>0</v>
      </c>
      <c r="I34" s="8">
        <v>38.417000000000002</v>
      </c>
      <c r="J34" s="7">
        <v>49.228000000000002</v>
      </c>
      <c r="K34" s="7">
        <v>0</v>
      </c>
    </row>
    <row r="35" spans="1:11" ht="12" customHeight="1" x14ac:dyDescent="0.25">
      <c r="A35" s="14">
        <v>41089</v>
      </c>
      <c r="B35" s="12">
        <v>89.105000000000004</v>
      </c>
      <c r="C35" s="8">
        <v>0</v>
      </c>
      <c r="D35" s="8">
        <v>0.623</v>
      </c>
      <c r="E35" s="10">
        <f t="shared" si="0"/>
        <v>0.623</v>
      </c>
      <c r="F35" s="8">
        <v>8.8460000000000001</v>
      </c>
      <c r="G35" s="8">
        <v>213.89460601806647</v>
      </c>
      <c r="H35" s="8">
        <v>0</v>
      </c>
      <c r="I35" s="8">
        <v>38.433999999999997</v>
      </c>
      <c r="J35" s="7">
        <v>49.25</v>
      </c>
      <c r="K35" s="7">
        <v>0</v>
      </c>
    </row>
    <row r="36" spans="1:11" ht="12" customHeight="1" x14ac:dyDescent="0.25">
      <c r="A36" s="14">
        <v>41090</v>
      </c>
      <c r="B36" s="12">
        <v>89.009</v>
      </c>
      <c r="C36" s="8">
        <v>0</v>
      </c>
      <c r="D36" s="8">
        <v>0.53100000000000003</v>
      </c>
      <c r="E36" s="10">
        <f t="shared" si="0"/>
        <v>0.53100000000000003</v>
      </c>
      <c r="F36" s="10">
        <v>8.8829999999999991</v>
      </c>
      <c r="G36" s="8">
        <v>214.02440490722657</v>
      </c>
      <c r="H36" s="8">
        <v>0</v>
      </c>
      <c r="I36" s="8">
        <v>38.457999999999998</v>
      </c>
      <c r="J36" s="7">
        <v>49.280999999999999</v>
      </c>
      <c r="K36" s="7">
        <v>0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7"/>
      <c r="K37" s="47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88.063999999999993</v>
      </c>
      <c r="C39" s="35">
        <f t="shared" ref="C39:K39" si="1">MIN(C7:C36)</f>
        <v>0</v>
      </c>
      <c r="D39" s="35">
        <f t="shared" si="1"/>
        <v>8.4000000000000005E-2</v>
      </c>
      <c r="E39" s="35">
        <f t="shared" si="1"/>
        <v>8.4000000000000005E-2</v>
      </c>
      <c r="F39" s="35">
        <f t="shared" si="1"/>
        <v>7.0270000000000001</v>
      </c>
      <c r="G39" s="35">
        <f t="shared" si="1"/>
        <v>208.68166198730466</v>
      </c>
      <c r="H39" s="35">
        <f t="shared" si="1"/>
        <v>0</v>
      </c>
      <c r="I39" s="35">
        <f t="shared" si="1"/>
        <v>38.417000000000002</v>
      </c>
      <c r="J39" s="35">
        <f t="shared" si="1"/>
        <v>49.106999999999999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honeticPr fontId="12" type="noConversion"/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2015-06-04T21:03:17Z</cp:lastPrinted>
  <dcterms:created xsi:type="dcterms:W3CDTF">2012-05-21T15:11:37Z</dcterms:created>
  <dcterms:modified xsi:type="dcterms:W3CDTF">2015-06-04T21:03:21Z</dcterms:modified>
</cp:coreProperties>
</file>