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ENERGIA OCCIDENTE DE MÉXICO, S. DE R.L. DE C.V\2012\07-2012\"/>
    </mc:Choice>
  </mc:AlternateContent>
  <bookViews>
    <workbookView xWindow="-75" yWindow="60" windowWidth="11565" windowHeight="12120" activeTab="1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Máximos!$A$1:$L$47</definedName>
    <definedName name="_xlnm.Print_Area" localSheetId="2">Mínimos!$A$1:$L$48</definedName>
    <definedName name="_xlnm.Print_Area" localSheetId="0">Promedios!$A$1:$O$50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52511"/>
</workbook>
</file>

<file path=xl/calcChain.xml><?xml version="1.0" encoding="utf-8"?>
<calcChain xmlns="http://schemas.openxmlformats.org/spreadsheetml/2006/main">
  <c r="C39" i="5" l="1"/>
  <c r="D39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2" i="5"/>
  <c r="E23" i="5"/>
  <c r="E24" i="5"/>
  <c r="E25" i="5"/>
  <c r="E29" i="5"/>
  <c r="E30" i="5"/>
  <c r="E31" i="5"/>
  <c r="E32" i="5"/>
  <c r="E33" i="5"/>
  <c r="E39" i="5"/>
  <c r="F39" i="5"/>
  <c r="G39" i="5"/>
  <c r="H39" i="5"/>
  <c r="I39" i="5"/>
  <c r="J39" i="5"/>
  <c r="K39" i="5"/>
  <c r="B39" i="5"/>
  <c r="C39" i="4"/>
  <c r="D39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2" i="4"/>
  <c r="E23" i="4"/>
  <c r="E24" i="4"/>
  <c r="E25" i="4"/>
  <c r="E29" i="4"/>
  <c r="E30" i="4"/>
  <c r="E31" i="4"/>
  <c r="E32" i="4"/>
  <c r="E33" i="4"/>
  <c r="E39" i="4"/>
  <c r="F39" i="4"/>
  <c r="G39" i="4"/>
  <c r="H39" i="4"/>
  <c r="I39" i="4"/>
  <c r="J39" i="4"/>
  <c r="K39" i="4"/>
  <c r="B39" i="4"/>
  <c r="E7" i="1"/>
  <c r="E41" i="1" s="1"/>
  <c r="E8" i="1"/>
  <c r="E9" i="1"/>
  <c r="E10" i="1"/>
  <c r="E11" i="1"/>
  <c r="E12" i="1"/>
  <c r="E13" i="1"/>
  <c r="E14" i="1"/>
  <c r="E15" i="1"/>
  <c r="E16" i="1"/>
  <c r="E17" i="1"/>
  <c r="E18" i="1"/>
  <c r="E19" i="1"/>
  <c r="E23" i="1"/>
  <c r="E24" i="1"/>
  <c r="E25" i="1"/>
  <c r="E29" i="1"/>
  <c r="E30" i="1"/>
  <c r="E31" i="1"/>
  <c r="E32" i="1"/>
  <c r="E33" i="1"/>
  <c r="E22" i="1"/>
  <c r="C40" i="1"/>
  <c r="D40" i="1"/>
  <c r="E40" i="1"/>
  <c r="F40" i="1"/>
  <c r="G40" i="1"/>
  <c r="H40" i="1"/>
  <c r="I40" i="1"/>
  <c r="J40" i="1"/>
  <c r="K40" i="1"/>
  <c r="L40" i="1"/>
  <c r="C41" i="1"/>
  <c r="D41" i="1"/>
  <c r="F41" i="1"/>
  <c r="G41" i="1"/>
  <c r="H41" i="1"/>
  <c r="I41" i="1"/>
  <c r="J41" i="1"/>
  <c r="K41" i="1"/>
  <c r="L41" i="1"/>
  <c r="C42" i="1"/>
  <c r="D42" i="1"/>
  <c r="E42" i="1"/>
  <c r="F42" i="1"/>
  <c r="G42" i="1"/>
  <c r="H42" i="1"/>
  <c r="I42" i="1"/>
  <c r="J42" i="1"/>
  <c r="K42" i="1"/>
  <c r="L42" i="1"/>
  <c r="C43" i="1"/>
  <c r="D43" i="1"/>
  <c r="F43" i="1"/>
  <c r="G43" i="1"/>
  <c r="H43" i="1"/>
  <c r="I43" i="1"/>
  <c r="J43" i="1"/>
  <c r="K43" i="1"/>
  <c r="L43" i="1"/>
  <c r="B43" i="1"/>
  <c r="B42" i="1"/>
  <c r="B41" i="1"/>
  <c r="B40" i="1"/>
  <c r="E43" i="1" l="1"/>
</calcChain>
</file>

<file path=xl/sharedStrings.xml><?xml version="1.0" encoding="utf-8"?>
<sst xmlns="http://schemas.openxmlformats.org/spreadsheetml/2006/main" count="75" uniqueCount="30">
  <si>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</si>
  <si>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</si>
  <si>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</si>
  <si>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</si>
  <si>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</si>
  <si>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</si>
  <si>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</si>
  <si>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</si>
  <si>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</si>
  <si>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</si>
  <si>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indexed="8"/>
        <rFont val="Calibri"/>
        <family val="2"/>
      </rPr>
      <t>Temperatura</t>
    </r>
    <r>
      <rPr>
        <b/>
        <sz val="9"/>
        <color indexed="8"/>
        <rFont val="Calibri"/>
        <family val="2"/>
      </rPr>
      <t xml:space="preserve"> de Rocio
(K)</t>
    </r>
  </si>
  <si>
    <r>
      <t>Humedad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</si>
  <si>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Poder Calorífico
(MJ/m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</si>
  <si>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Acido Sulfhídrico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</si>
  <si>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</si>
  <si>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</si>
  <si>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</si>
  <si>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</si>
  <si>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</si>
  <si>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</si>
  <si>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</si>
  <si>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</si>
  <si>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</si>
  <si>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</si>
  <si>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</si>
  <si>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</si>
  <si>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</si>
  <si>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Energia Occidente de Mexico S. de R.L. de C.V.</t>
  </si>
  <si>
    <t>Los dias 14, 15, 20, 21, 22, 28, 29, 30, y 31 no hubo flujos (consumos) de gas por lo que los reportes de cromatografia aparecen en ceros (no se ponen esos valores para no afectar los promedios totales)</t>
  </si>
  <si>
    <t>Estación de Entrega EMRyC Manzanillo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</si>
</sst>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2" formatCode="_(* #,##0.000_);_(* \(#,##0.000\);_(* &quot;-&quot;??_);_(@_)"/>
    <numFmt numFmtId="173" formatCode="0.000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9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11"/>
      <color indexed="9"/>
      <name val="Calibri"/>
      <family val="2"/>
    </font>
    <font>
      <b/>
      <sz val="11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vertAlign val="superscript"/>
      <sz val="9"/>
      <color indexed="8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</fills>
  <borders count="37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" xfId="0" applyFont="1" applyBorder="1"/>
    <xf numFmtId="173" fontId="5" fillId="0" borderId="2" xfId="1" applyNumberFormat="1" applyFont="1" applyFill="1" applyBorder="1" applyAlignment="1" applyProtection="1">
      <alignment horizontal="center" vertical="center"/>
      <protection locked="0"/>
    </xf>
    <xf numFmtId="173" fontId="5" fillId="0" borderId="2" xfId="1" applyNumberFormat="1" applyFont="1" applyBorder="1" applyAlignment="1" applyProtection="1">
      <alignment horizontal="center" vertical="center"/>
      <protection locked="0"/>
    </xf>
    <xf numFmtId="173" fontId="5" fillId="0" borderId="3" xfId="1" applyNumberFormat="1" applyFont="1" applyBorder="1" applyAlignment="1" applyProtection="1">
      <alignment horizontal="center" vertical="center"/>
      <protection locked="0"/>
    </xf>
    <xf numFmtId="173" fontId="5" fillId="0" borderId="4" xfId="1" applyNumberFormat="1" applyFont="1" applyFill="1" applyBorder="1" applyAlignment="1" applyProtection="1">
      <alignment horizontal="center" vertical="center"/>
      <protection locked="0"/>
    </xf>
    <xf numFmtId="173" fontId="5" fillId="0" borderId="5" xfId="1" applyNumberFormat="1" applyFont="1" applyFill="1" applyBorder="1" applyAlignment="1" applyProtection="1">
      <alignment horizontal="center" vertical="center"/>
      <protection locked="0"/>
    </xf>
    <xf numFmtId="173" fontId="5" fillId="0" borderId="6" xfId="1" applyNumberFormat="1" applyFont="1" applyBorder="1" applyAlignment="1" applyProtection="1">
      <alignment horizontal="center" vertical="center"/>
      <protection locked="0"/>
    </xf>
    <xf numFmtId="173" fontId="5" fillId="0" borderId="7" xfId="1" applyNumberFormat="1" applyFont="1" applyBorder="1" applyAlignment="1" applyProtection="1">
      <alignment horizontal="center" vertical="center"/>
      <protection locked="0"/>
    </xf>
    <xf numFmtId="14" fontId="6" fillId="0" borderId="8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2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172" fontId="9" fillId="3" borderId="10" xfId="1" applyNumberFormat="1" applyFont="1" applyFill="1" applyBorder="1" applyAlignment="1">
      <alignment horizontal="center" vertical="center" wrapText="1"/>
    </xf>
    <xf numFmtId="0" fontId="4" fillId="0" borderId="11" xfId="0" applyFont="1" applyFill="1" applyBorder="1"/>
    <xf numFmtId="0" fontId="4" fillId="0" borderId="12" xfId="0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9" fillId="4" borderId="1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wrapText="1"/>
    </xf>
    <xf numFmtId="0" fontId="5" fillId="0" borderId="0" xfId="0" applyFont="1" applyBorder="1"/>
    <xf numFmtId="173" fontId="5" fillId="0" borderId="15" xfId="1" applyNumberFormat="1" applyFont="1" applyBorder="1" applyAlignment="1" applyProtection="1">
      <alignment horizontal="center" vertical="center"/>
      <protection locked="0"/>
    </xf>
    <xf numFmtId="173" fontId="5" fillId="0" borderId="16" xfId="1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173" fontId="5" fillId="0" borderId="17" xfId="1" applyNumberFormat="1" applyFont="1" applyFill="1" applyBorder="1" applyAlignment="1" applyProtection="1">
      <alignment horizontal="center" vertical="center"/>
      <protection locked="0"/>
    </xf>
    <xf numFmtId="173" fontId="5" fillId="0" borderId="18" xfId="0" applyNumberFormat="1" applyFont="1" applyBorder="1" applyProtection="1">
      <protection locked="0"/>
    </xf>
    <xf numFmtId="173" fontId="5" fillId="0" borderId="6" xfId="0" applyNumberFormat="1" applyFont="1" applyBorder="1" applyProtection="1">
      <protection locked="0"/>
    </xf>
    <xf numFmtId="173" fontId="5" fillId="0" borderId="5" xfId="0" applyNumberFormat="1" applyFont="1" applyBorder="1" applyProtection="1">
      <protection locked="0"/>
    </xf>
    <xf numFmtId="0" fontId="5" fillId="0" borderId="19" xfId="0" applyFont="1" applyBorder="1" applyProtection="1">
      <protection locked="0"/>
    </xf>
    <xf numFmtId="173" fontId="5" fillId="0" borderId="19" xfId="0" applyNumberFormat="1" applyFont="1" applyBorder="1" applyProtection="1">
      <protection locked="0"/>
    </xf>
    <xf numFmtId="173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73" fontId="6" fillId="0" borderId="20" xfId="1" applyNumberFormat="1" applyFont="1" applyFill="1" applyBorder="1" applyAlignment="1" applyProtection="1">
      <alignment horizontal="center" vertical="center"/>
    </xf>
    <xf numFmtId="173" fontId="6" fillId="0" borderId="21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0" xfId="0" applyFont="1" applyFill="1" applyBorder="1" applyAlignment="1">
      <alignment horizontal="center" vertical="center" wrapText="1"/>
    </xf>
    <xf numFmtId="172" fontId="9" fillId="5" borderId="10" xfId="1" applyNumberFormat="1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172" fontId="9" fillId="6" borderId="10" xfId="1" applyNumberFormat="1" applyFont="1" applyFill="1" applyBorder="1" applyAlignment="1">
      <alignment horizontal="center" vertical="center" wrapText="1"/>
    </xf>
    <xf numFmtId="173" fontId="5" fillId="0" borderId="3" xfId="1" applyNumberFormat="1" applyFont="1" applyFill="1" applyBorder="1" applyAlignment="1" applyProtection="1">
      <alignment horizontal="center" vertical="center"/>
      <protection locked="0"/>
    </xf>
    <xf numFmtId="173" fontId="5" fillId="0" borderId="16" xfId="1" applyNumberFormat="1" applyFont="1" applyFill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 applyProtection="1">
      <alignment horizontal="left" vertical="top" wrapText="1"/>
      <protection locked="0"/>
    </xf>
    <xf numFmtId="0" fontId="9" fillId="3" borderId="24" xfId="0" applyFont="1" applyFill="1" applyBorder="1" applyAlignment="1" applyProtection="1">
      <alignment horizontal="left" vertical="top" wrapText="1"/>
      <protection locked="0"/>
    </xf>
    <xf numFmtId="0" fontId="9" fillId="3" borderId="25" xfId="0" applyFont="1" applyFill="1" applyBorder="1" applyAlignment="1" applyProtection="1">
      <alignment horizontal="left" vertical="top" wrapText="1"/>
      <protection locked="0"/>
    </xf>
    <xf numFmtId="0" fontId="9" fillId="3" borderId="26" xfId="0" applyFont="1" applyFill="1" applyBorder="1" applyAlignment="1" applyProtection="1">
      <alignment horizontal="left" vertical="top" wrapText="1"/>
      <protection locked="0"/>
    </xf>
    <xf numFmtId="0" fontId="9" fillId="3" borderId="0" xfId="0" applyFont="1" applyFill="1" applyBorder="1" applyAlignment="1" applyProtection="1">
      <alignment horizontal="left" vertical="top" wrapText="1"/>
      <protection locked="0"/>
    </xf>
    <xf numFmtId="0" fontId="9" fillId="3" borderId="27" xfId="0" applyFont="1" applyFill="1" applyBorder="1" applyAlignment="1" applyProtection="1">
      <alignment horizontal="left" vertical="top" wrapText="1"/>
      <protection locked="0"/>
    </xf>
    <xf numFmtId="0" fontId="9" fillId="3" borderId="28" xfId="0" applyFont="1" applyFill="1" applyBorder="1" applyAlignment="1" applyProtection="1">
      <alignment horizontal="left" vertical="top" wrapText="1"/>
      <protection locked="0"/>
    </xf>
    <xf numFmtId="0" fontId="9" fillId="3" borderId="29" xfId="0" applyFont="1" applyFill="1" applyBorder="1" applyAlignment="1" applyProtection="1">
      <alignment horizontal="left" vertical="top" wrapText="1"/>
      <protection locked="0"/>
    </xf>
    <xf numFmtId="0" fontId="9" fillId="3" borderId="30" xfId="0" applyFont="1" applyFill="1" applyBorder="1" applyAlignment="1" applyProtection="1">
      <alignment horizontal="left" vertical="top" wrapText="1"/>
      <protection locked="0"/>
    </xf>
    <xf numFmtId="0" fontId="9" fillId="0" borderId="31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32" xfId="0" applyFont="1" applyBorder="1" applyAlignment="1" applyProtection="1">
      <alignment horizontal="center" vertical="center"/>
      <protection locked="0"/>
    </xf>
    <xf numFmtId="0" fontId="8" fillId="0" borderId="27" xfId="0" applyNumberFormat="1" applyFont="1" applyFill="1" applyBorder="1" applyAlignment="1" applyProtection="1">
      <alignment horizontal="right" vertical="center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9" fillId="5" borderId="23" xfId="0" applyFont="1" applyFill="1" applyBorder="1" applyAlignment="1" applyProtection="1">
      <alignment horizontal="justify" vertical="top" wrapText="1"/>
      <protection locked="0"/>
    </xf>
    <xf numFmtId="0" fontId="9" fillId="5" borderId="24" xfId="0" applyFont="1" applyFill="1" applyBorder="1" applyAlignment="1" applyProtection="1">
      <alignment horizontal="justify" vertical="top" wrapText="1"/>
      <protection locked="0"/>
    </xf>
    <xf numFmtId="0" fontId="9" fillId="5" borderId="25" xfId="0" applyFont="1" applyFill="1" applyBorder="1" applyAlignment="1" applyProtection="1">
      <alignment horizontal="justify" vertical="top" wrapText="1"/>
      <protection locked="0"/>
    </xf>
    <xf numFmtId="0" fontId="9" fillId="5" borderId="26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27" xfId="0" applyFont="1" applyFill="1" applyBorder="1" applyAlignment="1" applyProtection="1">
      <alignment horizontal="justify" vertical="top" wrapText="1"/>
      <protection locked="0"/>
    </xf>
    <xf numFmtId="0" fontId="9" fillId="5" borderId="28" xfId="0" applyFont="1" applyFill="1" applyBorder="1" applyAlignment="1" applyProtection="1">
      <alignment horizontal="justify" vertical="top" wrapText="1"/>
      <protection locked="0"/>
    </xf>
    <xf numFmtId="0" fontId="9" fillId="5" borderId="29" xfId="0" applyFont="1" applyFill="1" applyBorder="1" applyAlignment="1" applyProtection="1">
      <alignment horizontal="justify" vertical="top" wrapText="1"/>
      <protection locked="0"/>
    </xf>
    <xf numFmtId="0" fontId="9" fillId="5" borderId="30" xfId="0" applyFont="1" applyFill="1" applyBorder="1" applyAlignment="1" applyProtection="1">
      <alignment horizontal="justify" vertical="top" wrapText="1"/>
      <protection locked="0"/>
    </xf>
    <xf numFmtId="0" fontId="3" fillId="5" borderId="34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/>
    </xf>
    <xf numFmtId="0" fontId="3" fillId="5" borderId="36" xfId="0" applyFont="1" applyFill="1" applyBorder="1" applyAlignment="1">
      <alignment horizontal="center" vertical="center"/>
    </xf>
    <xf numFmtId="0" fontId="2" fillId="0" borderId="28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9" fillId="6" borderId="23" xfId="0" applyFont="1" applyFill="1" applyBorder="1" applyAlignment="1" applyProtection="1">
      <alignment horizontal="justify" vertical="top" wrapText="1"/>
      <protection locked="0"/>
    </xf>
    <xf numFmtId="0" fontId="9" fillId="6" borderId="24" xfId="0" applyFont="1" applyFill="1" applyBorder="1" applyAlignment="1" applyProtection="1">
      <alignment horizontal="justify" vertical="top" wrapText="1"/>
      <protection locked="0"/>
    </xf>
    <xf numFmtId="0" fontId="9" fillId="6" borderId="25" xfId="0" applyFont="1" applyFill="1" applyBorder="1" applyAlignment="1" applyProtection="1">
      <alignment horizontal="justify" vertical="top" wrapText="1"/>
      <protection locked="0"/>
    </xf>
    <xf numFmtId="0" fontId="9" fillId="6" borderId="26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27" xfId="0" applyFont="1" applyFill="1" applyBorder="1" applyAlignment="1" applyProtection="1">
      <alignment horizontal="justify" vertical="top" wrapText="1"/>
      <protection locked="0"/>
    </xf>
    <xf numFmtId="0" fontId="9" fillId="6" borderId="28" xfId="0" applyFont="1" applyFill="1" applyBorder="1" applyAlignment="1" applyProtection="1">
      <alignment horizontal="justify" vertical="top" wrapText="1"/>
      <protection locked="0"/>
    </xf>
    <xf numFmtId="0" fontId="9" fillId="6" borderId="29" xfId="0" applyFont="1" applyFill="1" applyBorder="1" applyAlignment="1" applyProtection="1">
      <alignment horizontal="justify" vertical="top" wrapText="1"/>
      <protection locked="0"/>
    </xf>
    <xf numFmtId="0" fontId="9" fillId="6" borderId="30" xfId="0" applyFont="1" applyFill="1" applyBorder="1" applyAlignment="1" applyProtection="1">
      <alignment horizontal="justify" vertical="top" wrapText="1"/>
      <protection locked="0"/>
    </xf>
    <xf numFmtId="0" fontId="3" fillId="6" borderId="34" xfId="0" applyFont="1" applyFill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19050</xdr:rowOff>
    </xdr:from>
    <xdr:to>
      <xdr:col>13</xdr:col>
      <xdr:colOff>685800</xdr:colOff>
      <xdr:row>0</xdr:row>
      <xdr:rowOff>400050</xdr:rowOff>
    </xdr:to>
    <xdr:pic>
      <xdr:nvPicPr>
        <xdr:cNvPr id="1025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0"/>
          <a:ext cx="723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19050</xdr:rowOff>
    </xdr:from>
    <xdr:to>
      <xdr:col>10</xdr:col>
      <xdr:colOff>914400</xdr:colOff>
      <xdr:row>0</xdr:row>
      <xdr:rowOff>400050</xdr:rowOff>
    </xdr:to>
    <xdr:pic>
      <xdr:nvPicPr>
        <xdr:cNvPr id="2049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0"/>
          <a:ext cx="723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9525</xdr:rowOff>
    </xdr:from>
    <xdr:to>
      <xdr:col>10</xdr:col>
      <xdr:colOff>914400</xdr:colOff>
      <xdr:row>0</xdr:row>
      <xdr:rowOff>390525</xdr:rowOff>
    </xdr:to>
    <xdr:pic>
      <xdr:nvPicPr>
        <xdr:cNvPr id="3073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5"/>
          <a:ext cx="723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view="pageBreakPreview" topLeftCell="A13" zoomScale="60" zoomScaleNormal="100" workbookViewId="0">
      <selection activeCell="C3" sqref="C3:K3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7" x14ac:dyDescent="0.25">
      <c r="A2" s="58" t="s">
        <v>0</v>
      </c>
      <c r="B2" s="60"/>
      <c r="C2" s="61" t="s">
        <v>27</v>
      </c>
      <c r="D2" s="61"/>
      <c r="E2" s="61"/>
      <c r="F2" s="61"/>
      <c r="G2" s="61"/>
      <c r="H2" s="61"/>
      <c r="I2" s="61"/>
      <c r="J2" s="61"/>
      <c r="K2" s="61"/>
      <c r="L2" s="36"/>
      <c r="M2" s="28"/>
      <c r="N2" s="28"/>
    </row>
    <row r="3" spans="1:17" x14ac:dyDescent="0.25">
      <c r="A3" s="58" t="s">
        <v>1</v>
      </c>
      <c r="B3" s="60"/>
      <c r="C3" s="62" t="s">
        <v>29</v>
      </c>
      <c r="D3" s="62"/>
      <c r="E3" s="62"/>
      <c r="F3" s="62"/>
      <c r="G3" s="62"/>
      <c r="H3" s="62"/>
      <c r="I3" s="62"/>
      <c r="J3" s="62"/>
      <c r="K3" s="62"/>
      <c r="L3" s="36"/>
      <c r="M3" s="28"/>
      <c r="N3" s="28"/>
    </row>
    <row r="4" spans="1:17" ht="15.75" thickBot="1" x14ac:dyDescent="0.3">
      <c r="A4" s="58" t="s">
        <v>2</v>
      </c>
      <c r="B4" s="58"/>
      <c r="C4" s="59" t="s">
        <v>9</v>
      </c>
      <c r="D4" s="59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7"/>
      <c r="M6" s="23" t="s">
        <v>23</v>
      </c>
      <c r="N6" s="23" t="s">
        <v>24</v>
      </c>
    </row>
    <row r="7" spans="1:17" ht="12" customHeight="1" x14ac:dyDescent="0.25">
      <c r="A7" s="14">
        <v>41091</v>
      </c>
      <c r="B7" s="11">
        <v>88.977833333333351</v>
      </c>
      <c r="C7" s="10">
        <v>1.0125E-2</v>
      </c>
      <c r="D7" s="10">
        <v>0.50683333333333325</v>
      </c>
      <c r="E7" s="10">
        <f t="shared" ref="E7:E19" si="0">D7+C7</f>
        <v>0.5169583333333333</v>
      </c>
      <c r="F7" s="8">
        <v>10.375208333333331</v>
      </c>
      <c r="G7" s="10">
        <v>214.60280981063843</v>
      </c>
      <c r="H7" s="10">
        <v>0</v>
      </c>
      <c r="I7" s="10">
        <v>38.66109916804843</v>
      </c>
      <c r="J7" s="10">
        <v>49.539397259055853</v>
      </c>
      <c r="K7" s="10">
        <v>0</v>
      </c>
      <c r="L7" s="38"/>
      <c r="M7" s="29">
        <v>0</v>
      </c>
      <c r="N7" s="29">
        <v>0</v>
      </c>
    </row>
    <row r="8" spans="1:17" ht="12" customHeight="1" x14ac:dyDescent="0.25">
      <c r="A8" s="14">
        <v>41092</v>
      </c>
      <c r="B8" s="12">
        <v>88.904166666666654</v>
      </c>
      <c r="C8" s="8">
        <v>1.0166666666666666E-2</v>
      </c>
      <c r="D8" s="7">
        <v>0.40679166666666661</v>
      </c>
      <c r="E8" s="10">
        <f t="shared" si="0"/>
        <v>0.41695833333333326</v>
      </c>
      <c r="F8" s="8">
        <v>10.547333333333333</v>
      </c>
      <c r="G8" s="10">
        <v>215.12117182413741</v>
      </c>
      <c r="H8" s="8">
        <v>0</v>
      </c>
      <c r="I8" s="8">
        <v>38.744731743849769</v>
      </c>
      <c r="J8" s="7">
        <v>49.646566103770404</v>
      </c>
      <c r="K8" s="8">
        <v>0</v>
      </c>
      <c r="L8" s="39"/>
      <c r="M8" s="35"/>
      <c r="N8" s="35"/>
    </row>
    <row r="9" spans="1:17" ht="12" customHeight="1" x14ac:dyDescent="0.25">
      <c r="A9" s="14">
        <v>41093</v>
      </c>
      <c r="B9" s="12">
        <v>88.860541666666663</v>
      </c>
      <c r="C9" s="8">
        <v>1.0083333333333333E-2</v>
      </c>
      <c r="D9" s="7">
        <v>0.38004166666666678</v>
      </c>
      <c r="E9" s="10">
        <f t="shared" si="0"/>
        <v>0.39012500000000011</v>
      </c>
      <c r="F9" s="8">
        <v>10.616916666666667</v>
      </c>
      <c r="G9" s="10">
        <v>215.10037187848769</v>
      </c>
      <c r="H9" s="8">
        <v>0</v>
      </c>
      <c r="I9" s="8">
        <v>38.774116601283254</v>
      </c>
      <c r="J9" s="7">
        <v>49.655359983177782</v>
      </c>
      <c r="K9" s="8">
        <v>0</v>
      </c>
      <c r="L9" s="39"/>
      <c r="M9" s="35"/>
      <c r="N9" s="35"/>
    </row>
    <row r="10" spans="1:17" ht="12" customHeight="1" x14ac:dyDescent="0.25">
      <c r="A10" s="14">
        <v>41094</v>
      </c>
      <c r="B10" s="12">
        <v>88.94445833333333</v>
      </c>
      <c r="C10" s="8">
        <v>1.0125E-2</v>
      </c>
      <c r="D10" s="7">
        <v>0.44220833333333337</v>
      </c>
      <c r="E10" s="10">
        <f t="shared" si="0"/>
        <v>0.45233333333333337</v>
      </c>
      <c r="F10" s="8">
        <v>10.472291666666667</v>
      </c>
      <c r="G10" s="10">
        <v>214.8883004550276</v>
      </c>
      <c r="H10" s="8">
        <v>0</v>
      </c>
      <c r="I10" s="8">
        <v>38.710889848404243</v>
      </c>
      <c r="J10" s="7">
        <v>49.593012249792956</v>
      </c>
      <c r="K10" s="8">
        <v>0</v>
      </c>
      <c r="L10" s="39"/>
      <c r="M10" s="35"/>
      <c r="N10" s="35"/>
    </row>
    <row r="11" spans="1:17" ht="12" customHeight="1" x14ac:dyDescent="0.25">
      <c r="A11" s="14">
        <v>41095</v>
      </c>
      <c r="B11" s="12">
        <v>88.963125000000005</v>
      </c>
      <c r="C11" s="8">
        <v>1.0125E-2</v>
      </c>
      <c r="D11" s="7">
        <v>0.44904166666666662</v>
      </c>
      <c r="E11" s="10">
        <f t="shared" si="0"/>
        <v>0.45916666666666661</v>
      </c>
      <c r="F11" s="8">
        <v>10.447166666666666</v>
      </c>
      <c r="G11" s="10">
        <v>214.77668081430289</v>
      </c>
      <c r="H11" s="8">
        <v>0</v>
      </c>
      <c r="I11" s="8">
        <v>38.701521062970514</v>
      </c>
      <c r="J11" s="7">
        <v>49.591196275116964</v>
      </c>
      <c r="K11" s="8">
        <v>0</v>
      </c>
      <c r="L11" s="39"/>
      <c r="M11" s="35"/>
      <c r="N11" s="35"/>
    </row>
    <row r="12" spans="1:17" ht="12" customHeight="1" x14ac:dyDescent="0.25">
      <c r="A12" s="14">
        <v>41096</v>
      </c>
      <c r="B12" s="12">
        <v>89.050399999999996</v>
      </c>
      <c r="C12" s="8">
        <v>0</v>
      </c>
      <c r="D12" s="7">
        <v>0.4254666666666666</v>
      </c>
      <c r="E12" s="10">
        <f t="shared" si="0"/>
        <v>0.4254666666666666</v>
      </c>
      <c r="F12" s="8">
        <v>10.413666666666668</v>
      </c>
      <c r="G12" s="10">
        <v>213.65515562912515</v>
      </c>
      <c r="H12" s="8">
        <v>0</v>
      </c>
      <c r="I12" s="8">
        <v>38.681602723967238</v>
      </c>
      <c r="J12" s="7">
        <v>49.591795864840471</v>
      </c>
      <c r="K12" s="8">
        <v>0</v>
      </c>
      <c r="L12" s="39"/>
      <c r="M12" s="35"/>
      <c r="N12" s="35"/>
    </row>
    <row r="13" spans="1:17" ht="12" customHeight="1" x14ac:dyDescent="0.25">
      <c r="A13" s="14">
        <v>41097</v>
      </c>
      <c r="B13" s="12">
        <v>89.074333333333314</v>
      </c>
      <c r="C13" s="8">
        <v>0</v>
      </c>
      <c r="D13" s="8">
        <v>0.439</v>
      </c>
      <c r="E13" s="10">
        <f t="shared" si="0"/>
        <v>0.439</v>
      </c>
      <c r="F13" s="8">
        <v>10.375999999999999</v>
      </c>
      <c r="G13" s="10">
        <v>214.89047415597099</v>
      </c>
      <c r="H13" s="8">
        <v>0</v>
      </c>
      <c r="I13" s="8">
        <v>38.665948909641529</v>
      </c>
      <c r="J13" s="7">
        <v>49.588033180153481</v>
      </c>
      <c r="K13" s="8">
        <v>0</v>
      </c>
      <c r="L13" s="39"/>
      <c r="M13" s="35"/>
      <c r="N13" s="35"/>
    </row>
    <row r="14" spans="1:17" ht="12" customHeight="1" x14ac:dyDescent="0.25">
      <c r="A14" s="14">
        <v>41098</v>
      </c>
      <c r="B14" s="12">
        <v>89.0976</v>
      </c>
      <c r="C14" s="8">
        <v>4.2099999999999999E-2</v>
      </c>
      <c r="D14" s="8">
        <v>0.52410000000000012</v>
      </c>
      <c r="E14" s="10">
        <f t="shared" si="0"/>
        <v>0.56620000000000015</v>
      </c>
      <c r="F14" s="8">
        <v>10.148700000000002</v>
      </c>
      <c r="G14" s="10">
        <v>212.92351438082184</v>
      </c>
      <c r="H14" s="8">
        <v>0</v>
      </c>
      <c r="I14" s="8">
        <v>38.625655750630237</v>
      </c>
      <c r="J14" s="7">
        <v>49.516312246974913</v>
      </c>
      <c r="K14" s="8">
        <v>0</v>
      </c>
      <c r="L14" s="39"/>
      <c r="M14" s="35"/>
      <c r="N14" s="35"/>
    </row>
    <row r="15" spans="1:17" ht="12" customHeight="1" x14ac:dyDescent="0.25">
      <c r="A15" s="14">
        <v>41099</v>
      </c>
      <c r="B15" s="12">
        <v>89.071208333333331</v>
      </c>
      <c r="C15" s="8">
        <v>1.0125E-2</v>
      </c>
      <c r="D15" s="8">
        <v>0.42216666666666675</v>
      </c>
      <c r="E15" s="10">
        <f t="shared" si="0"/>
        <v>0.43229166666666674</v>
      </c>
      <c r="F15" s="8">
        <v>10.367125</v>
      </c>
      <c r="G15" s="10">
        <v>214.00114812850953</v>
      </c>
      <c r="H15" s="8">
        <v>0</v>
      </c>
      <c r="I15" s="8">
        <v>38.688582513405244</v>
      </c>
      <c r="J15" s="7">
        <v>49.608566201063105</v>
      </c>
      <c r="K15" s="8">
        <v>0</v>
      </c>
      <c r="L15" s="39"/>
      <c r="M15" s="35"/>
      <c r="N15" s="35"/>
    </row>
    <row r="16" spans="1:17" ht="12" customHeight="1" x14ac:dyDescent="0.25">
      <c r="A16" s="14">
        <v>41100</v>
      </c>
      <c r="B16" s="12">
        <v>89.081958333333333</v>
      </c>
      <c r="C16" s="8">
        <v>1.0125E-2</v>
      </c>
      <c r="D16" s="8">
        <v>0.40895833333333337</v>
      </c>
      <c r="E16" s="10">
        <f t="shared" si="0"/>
        <v>0.41908333333333336</v>
      </c>
      <c r="F16" s="8">
        <v>10.369666666666667</v>
      </c>
      <c r="G16" s="10">
        <v>214.68010533650715</v>
      </c>
      <c r="H16" s="8">
        <v>0</v>
      </c>
      <c r="I16" s="8">
        <v>38.693977020492355</v>
      </c>
      <c r="J16" s="7">
        <v>49.620594940736233</v>
      </c>
      <c r="K16" s="8">
        <v>0</v>
      </c>
      <c r="L16" s="39"/>
      <c r="M16" s="35"/>
      <c r="N16" s="35"/>
    </row>
    <row r="17" spans="1:14" ht="12" customHeight="1" x14ac:dyDescent="0.25">
      <c r="A17" s="14">
        <v>41101</v>
      </c>
      <c r="B17" s="12">
        <v>89.054583333333355</v>
      </c>
      <c r="C17" s="8">
        <v>1.1166666666666667E-2</v>
      </c>
      <c r="D17" s="8">
        <v>0.39879166666666666</v>
      </c>
      <c r="E17" s="10">
        <f t="shared" si="0"/>
        <v>0.40995833333333331</v>
      </c>
      <c r="F17" s="8">
        <v>10.4</v>
      </c>
      <c r="G17" s="10">
        <v>216.04719598943535</v>
      </c>
      <c r="H17" s="8">
        <v>0</v>
      </c>
      <c r="I17" s="8">
        <v>38.711028623353933</v>
      </c>
      <c r="J17" s="7">
        <v>49.632265266670231</v>
      </c>
      <c r="K17" s="8">
        <v>0</v>
      </c>
      <c r="L17" s="39"/>
      <c r="M17" s="35"/>
      <c r="N17" s="35"/>
    </row>
    <row r="18" spans="1:14" ht="12" customHeight="1" x14ac:dyDescent="0.25">
      <c r="A18" s="14">
        <v>41102</v>
      </c>
      <c r="B18" s="12">
        <v>88.942166666666665</v>
      </c>
      <c r="C18" s="8">
        <v>1.0291666666666666E-2</v>
      </c>
      <c r="D18" s="8">
        <v>0.32345833333333335</v>
      </c>
      <c r="E18" s="10">
        <f t="shared" si="0"/>
        <v>0.33374999999999999</v>
      </c>
      <c r="F18" s="8">
        <v>10.591958333333332</v>
      </c>
      <c r="G18" s="10">
        <v>215.12360875056342</v>
      </c>
      <c r="H18" s="8">
        <v>0</v>
      </c>
      <c r="I18" s="8">
        <v>38.78783170003512</v>
      </c>
      <c r="J18" s="7">
        <v>49.70689939274444</v>
      </c>
      <c r="K18" s="8">
        <v>0</v>
      </c>
      <c r="L18" s="39"/>
      <c r="M18" s="35"/>
      <c r="N18" s="35"/>
    </row>
    <row r="19" spans="1:14" ht="12" customHeight="1" x14ac:dyDescent="0.25">
      <c r="A19" s="14">
        <v>41103</v>
      </c>
      <c r="B19" s="12">
        <v>88.8643</v>
      </c>
      <c r="C19" s="8">
        <v>0</v>
      </c>
      <c r="D19" s="8">
        <v>0.26640000000000008</v>
      </c>
      <c r="E19" s="10">
        <f t="shared" si="0"/>
        <v>0.26640000000000008</v>
      </c>
      <c r="F19" s="8">
        <v>10.754899999999997</v>
      </c>
      <c r="G19" s="10">
        <v>215.44059764317103</v>
      </c>
      <c r="H19" s="8">
        <v>0</v>
      </c>
      <c r="I19" s="8">
        <v>38.833662274805121</v>
      </c>
      <c r="J19" s="7">
        <v>49.758133614543958</v>
      </c>
      <c r="K19" s="8">
        <v>0</v>
      </c>
      <c r="L19" s="39"/>
      <c r="M19" s="35"/>
      <c r="N19" s="35"/>
    </row>
    <row r="20" spans="1:14" ht="12" customHeight="1" x14ac:dyDescent="0.25">
      <c r="A20" s="14">
        <v>41104</v>
      </c>
      <c r="B20" s="12"/>
      <c r="C20" s="8"/>
      <c r="D20" s="8"/>
      <c r="E20" s="10"/>
      <c r="F20" s="8"/>
      <c r="G20" s="10"/>
      <c r="H20" s="8"/>
      <c r="I20" s="8"/>
      <c r="J20" s="7"/>
      <c r="K20" s="8"/>
      <c r="L20" s="39"/>
      <c r="M20" s="35"/>
      <c r="N20" s="35"/>
    </row>
    <row r="21" spans="1:14" ht="12" customHeight="1" x14ac:dyDescent="0.25">
      <c r="A21" s="14">
        <v>41105</v>
      </c>
      <c r="B21" s="12"/>
      <c r="C21" s="8"/>
      <c r="D21" s="8"/>
      <c r="E21" s="10"/>
      <c r="F21" s="8"/>
      <c r="G21" s="10"/>
      <c r="H21" s="8"/>
      <c r="I21" s="8"/>
      <c r="J21" s="7"/>
      <c r="K21" s="8"/>
      <c r="L21" s="39"/>
      <c r="M21" s="35"/>
      <c r="N21" s="35"/>
    </row>
    <row r="22" spans="1:14" ht="12" customHeight="1" x14ac:dyDescent="0.25">
      <c r="A22" s="14">
        <v>41106</v>
      </c>
      <c r="B22" s="12">
        <v>88.853750000000005</v>
      </c>
      <c r="C22" s="8">
        <v>1.0125E-2</v>
      </c>
      <c r="D22" s="8">
        <v>0.29441666666666672</v>
      </c>
      <c r="E22" s="10">
        <f t="shared" ref="E22:E33" si="1">D22+C22</f>
        <v>0.30454166666666671</v>
      </c>
      <c r="F22" s="8">
        <v>10.708708333333332</v>
      </c>
      <c r="G22" s="10">
        <v>215.43194949501441</v>
      </c>
      <c r="H22" s="8">
        <v>0</v>
      </c>
      <c r="I22" s="8">
        <v>38.830862268745626</v>
      </c>
      <c r="J22" s="7">
        <v>49.726309439802598</v>
      </c>
      <c r="K22" s="8">
        <v>0</v>
      </c>
      <c r="L22" s="39"/>
      <c r="M22" s="35"/>
      <c r="N22" s="35"/>
    </row>
    <row r="23" spans="1:14" ht="12" customHeight="1" x14ac:dyDescent="0.25">
      <c r="A23" s="14">
        <v>41107</v>
      </c>
      <c r="B23" s="12">
        <v>88.813958333333332</v>
      </c>
      <c r="C23" s="8">
        <v>1.0125E-2</v>
      </c>
      <c r="D23" s="8">
        <v>0.26804166666666668</v>
      </c>
      <c r="E23" s="10">
        <f t="shared" si="1"/>
        <v>0.27816666666666667</v>
      </c>
      <c r="F23" s="8">
        <v>10.774000000000001</v>
      </c>
      <c r="G23" s="10">
        <v>215.55510940551756</v>
      </c>
      <c r="H23" s="8">
        <v>0</v>
      </c>
      <c r="I23" s="8">
        <v>38.85876932059778</v>
      </c>
      <c r="J23" s="7">
        <v>49.751863360185418</v>
      </c>
      <c r="K23" s="8">
        <v>0</v>
      </c>
      <c r="L23" s="39"/>
      <c r="M23" s="35"/>
      <c r="N23" s="35"/>
    </row>
    <row r="24" spans="1:14" ht="12" customHeight="1" x14ac:dyDescent="0.25">
      <c r="A24" s="14">
        <v>41108</v>
      </c>
      <c r="B24" s="12">
        <v>88.683125000000004</v>
      </c>
      <c r="C24" s="8">
        <v>1.0083333333333333E-2</v>
      </c>
      <c r="D24" s="8">
        <v>0.22687499999999999</v>
      </c>
      <c r="E24" s="10">
        <f t="shared" si="1"/>
        <v>0.23695833333333333</v>
      </c>
      <c r="F24" s="8">
        <v>10.944166666666668</v>
      </c>
      <c r="G24" s="10">
        <v>216.91645779609681</v>
      </c>
      <c r="H24" s="8">
        <v>0</v>
      </c>
      <c r="I24" s="8">
        <v>38.921001027560884</v>
      </c>
      <c r="J24" s="7">
        <v>49.814519579980619</v>
      </c>
      <c r="K24" s="8">
        <v>0</v>
      </c>
      <c r="L24" s="39"/>
      <c r="M24" s="35"/>
      <c r="N24" s="35"/>
    </row>
    <row r="25" spans="1:14" ht="12" customHeight="1" x14ac:dyDescent="0.25">
      <c r="A25" s="14">
        <v>41109</v>
      </c>
      <c r="B25" s="12">
        <v>88.747600000000006</v>
      </c>
      <c r="C25" s="8">
        <v>0</v>
      </c>
      <c r="D25" s="8">
        <v>0.22279999999999997</v>
      </c>
      <c r="E25" s="10">
        <f t="shared" si="1"/>
        <v>0.22279999999999997</v>
      </c>
      <c r="F25" s="8">
        <v>10.913300000000001</v>
      </c>
      <c r="G25" s="10">
        <v>216.3699750264486</v>
      </c>
      <c r="H25" s="8">
        <v>0</v>
      </c>
      <c r="I25" s="8">
        <v>38.893680373687658</v>
      </c>
      <c r="J25" s="7">
        <v>49.7982548415428</v>
      </c>
      <c r="K25" s="8">
        <v>0</v>
      </c>
      <c r="L25" s="39"/>
      <c r="M25" s="35"/>
      <c r="N25" s="35"/>
    </row>
    <row r="26" spans="1:14" ht="12" customHeight="1" x14ac:dyDescent="0.25">
      <c r="A26" s="14">
        <v>41110</v>
      </c>
      <c r="B26" s="12"/>
      <c r="C26" s="8"/>
      <c r="D26" s="8"/>
      <c r="E26" s="10"/>
      <c r="F26" s="8"/>
      <c r="G26" s="10"/>
      <c r="H26" s="8"/>
      <c r="I26" s="8"/>
      <c r="J26" s="7"/>
      <c r="K26" s="8"/>
      <c r="L26" s="39"/>
      <c r="M26" s="35"/>
      <c r="N26" s="35"/>
    </row>
    <row r="27" spans="1:14" ht="12" customHeight="1" x14ac:dyDescent="0.25">
      <c r="A27" s="14">
        <v>41111</v>
      </c>
      <c r="B27" s="12"/>
      <c r="C27" s="8"/>
      <c r="D27" s="8"/>
      <c r="E27" s="10"/>
      <c r="F27" s="8"/>
      <c r="G27" s="10"/>
      <c r="H27" s="8"/>
      <c r="I27" s="8"/>
      <c r="J27" s="7"/>
      <c r="K27" s="8"/>
      <c r="L27" s="39"/>
      <c r="M27" s="35"/>
      <c r="N27" s="35"/>
    </row>
    <row r="28" spans="1:14" ht="12" customHeight="1" x14ac:dyDescent="0.25">
      <c r="A28" s="14">
        <v>41112</v>
      </c>
      <c r="B28" s="12"/>
      <c r="C28" s="8"/>
      <c r="D28" s="8"/>
      <c r="E28" s="10"/>
      <c r="F28" s="8"/>
      <c r="G28" s="10"/>
      <c r="H28" s="8"/>
      <c r="I28" s="8"/>
      <c r="J28" s="7"/>
      <c r="K28" s="8"/>
      <c r="L28" s="39"/>
      <c r="M28" s="35"/>
      <c r="N28" s="35"/>
    </row>
    <row r="29" spans="1:14" ht="12" customHeight="1" x14ac:dyDescent="0.25">
      <c r="A29" s="14">
        <v>41113</v>
      </c>
      <c r="B29" s="12">
        <v>88.595909090909075</v>
      </c>
      <c r="C29" s="8">
        <v>1.1272727272727273E-2</v>
      </c>
      <c r="D29" s="8">
        <v>0.19072727272727266</v>
      </c>
      <c r="E29" s="10">
        <f t="shared" si="1"/>
        <v>0.20199999999999993</v>
      </c>
      <c r="F29" s="8">
        <v>11.062818181818184</v>
      </c>
      <c r="G29" s="10">
        <v>216.38399792295513</v>
      </c>
      <c r="H29" s="8">
        <v>0</v>
      </c>
      <c r="I29" s="8">
        <v>38.969471466930059</v>
      </c>
      <c r="J29" s="7">
        <v>49.850739812974965</v>
      </c>
      <c r="K29" s="8">
        <v>0</v>
      </c>
      <c r="L29" s="39"/>
      <c r="M29" s="35"/>
      <c r="N29" s="35"/>
    </row>
    <row r="30" spans="1:14" ht="12" customHeight="1" x14ac:dyDescent="0.25">
      <c r="A30" s="14">
        <v>41114</v>
      </c>
      <c r="B30" s="12">
        <v>88.569291666666686</v>
      </c>
      <c r="C30" s="8">
        <v>1.0125E-2</v>
      </c>
      <c r="D30" s="8">
        <v>0.17916666666666667</v>
      </c>
      <c r="E30" s="10">
        <f t="shared" si="1"/>
        <v>0.18929166666666666</v>
      </c>
      <c r="F30" s="8">
        <v>11.103916666666668</v>
      </c>
      <c r="G30" s="10">
        <v>216.16237487792966</v>
      </c>
      <c r="H30" s="8">
        <v>0</v>
      </c>
      <c r="I30" s="8">
        <v>38.983420228339021</v>
      </c>
      <c r="J30" s="7">
        <v>49.870599249283963</v>
      </c>
      <c r="K30" s="8">
        <v>0</v>
      </c>
      <c r="L30" s="39"/>
      <c r="M30" s="35"/>
      <c r="N30" s="35"/>
    </row>
    <row r="31" spans="1:14" ht="12" customHeight="1" x14ac:dyDescent="0.25">
      <c r="A31" s="14">
        <v>41115</v>
      </c>
      <c r="B31" s="12">
        <v>88.474791666666661</v>
      </c>
      <c r="C31" s="8">
        <v>1.0125E-2</v>
      </c>
      <c r="D31" s="8">
        <v>0.16333333333333336</v>
      </c>
      <c r="E31" s="10">
        <f t="shared" si="1"/>
        <v>0.17345833333333335</v>
      </c>
      <c r="F31" s="8">
        <v>11.213000000000003</v>
      </c>
      <c r="G31" s="10">
        <v>216.45758340018136</v>
      </c>
      <c r="H31" s="8">
        <v>0</v>
      </c>
      <c r="I31" s="8">
        <v>39.019779265159343</v>
      </c>
      <c r="J31" s="7">
        <v>49.891614306785208</v>
      </c>
      <c r="K31" s="8">
        <v>0</v>
      </c>
      <c r="L31" s="39"/>
      <c r="M31" s="35"/>
      <c r="N31" s="35"/>
    </row>
    <row r="32" spans="1:14" ht="12" customHeight="1" x14ac:dyDescent="0.25">
      <c r="A32" s="14">
        <v>41116</v>
      </c>
      <c r="B32" s="12">
        <v>88.570333333333352</v>
      </c>
      <c r="C32" s="8">
        <v>1.0125E-2</v>
      </c>
      <c r="D32" s="8">
        <v>0.17112499999999997</v>
      </c>
      <c r="E32" s="10">
        <f t="shared" si="1"/>
        <v>0.18124999999999997</v>
      </c>
      <c r="F32" s="8">
        <v>11.111375000000001</v>
      </c>
      <c r="G32" s="10">
        <v>217.64437352230675</v>
      </c>
      <c r="H32" s="8">
        <v>0</v>
      </c>
      <c r="I32" s="8">
        <v>38.988174008530727</v>
      </c>
      <c r="J32" s="7">
        <v>49.87498047209278</v>
      </c>
      <c r="K32" s="8">
        <v>0</v>
      </c>
      <c r="L32" s="39"/>
      <c r="M32" s="35"/>
      <c r="N32" s="35"/>
    </row>
    <row r="33" spans="1:14" ht="12" customHeight="1" x14ac:dyDescent="0.25">
      <c r="A33" s="14">
        <v>41117</v>
      </c>
      <c r="B33" s="12">
        <v>88.562399999999997</v>
      </c>
      <c r="C33" s="8">
        <v>0</v>
      </c>
      <c r="D33" s="8">
        <v>0.13919999999999999</v>
      </c>
      <c r="E33" s="10">
        <f t="shared" si="1"/>
        <v>0.13919999999999999</v>
      </c>
      <c r="F33" s="8">
        <v>11.179399999999998</v>
      </c>
      <c r="G33" s="10">
        <v>216.66236077510948</v>
      </c>
      <c r="H33" s="8">
        <v>0</v>
      </c>
      <c r="I33" s="8">
        <v>38.997818277002892</v>
      </c>
      <c r="J33" s="7">
        <v>49.890712483272985</v>
      </c>
      <c r="K33" s="8">
        <v>0</v>
      </c>
      <c r="L33" s="39"/>
      <c r="M33" s="35"/>
      <c r="N33" s="35"/>
    </row>
    <row r="34" spans="1:14" ht="12" customHeight="1" x14ac:dyDescent="0.25">
      <c r="A34" s="14">
        <v>41118</v>
      </c>
      <c r="B34" s="12"/>
      <c r="C34" s="8"/>
      <c r="D34" s="8"/>
      <c r="E34" s="10"/>
      <c r="F34" s="8"/>
      <c r="G34" s="10"/>
      <c r="H34" s="8"/>
      <c r="I34" s="8"/>
      <c r="J34" s="7"/>
      <c r="K34" s="8"/>
      <c r="L34" s="39"/>
      <c r="M34" s="35"/>
      <c r="N34" s="35"/>
    </row>
    <row r="35" spans="1:14" ht="12" customHeight="1" x14ac:dyDescent="0.25">
      <c r="A35" s="14">
        <v>41119</v>
      </c>
      <c r="B35" s="12"/>
      <c r="C35" s="8"/>
      <c r="D35" s="8"/>
      <c r="E35" s="10"/>
      <c r="F35" s="8"/>
      <c r="G35" s="10"/>
      <c r="H35" s="8"/>
      <c r="I35" s="8"/>
      <c r="J35" s="7"/>
      <c r="K35" s="8"/>
      <c r="L35" s="39"/>
      <c r="M35" s="35"/>
      <c r="N35" s="35"/>
    </row>
    <row r="36" spans="1:14" ht="12" customHeight="1" x14ac:dyDescent="0.25">
      <c r="A36" s="14">
        <v>41120</v>
      </c>
      <c r="B36" s="12"/>
      <c r="C36" s="8"/>
      <c r="D36" s="8"/>
      <c r="E36" s="10"/>
      <c r="F36" s="10"/>
      <c r="G36" s="10"/>
      <c r="H36" s="8"/>
      <c r="I36" s="8"/>
      <c r="J36" s="7"/>
      <c r="K36" s="8"/>
      <c r="L36" s="39"/>
      <c r="M36" s="35"/>
      <c r="N36" s="35"/>
    </row>
    <row r="37" spans="1:14" ht="12" customHeight="1" thickBot="1" x14ac:dyDescent="0.3">
      <c r="A37" s="14">
        <v>41121</v>
      </c>
      <c r="B37" s="26"/>
      <c r="C37" s="27"/>
      <c r="D37" s="27"/>
      <c r="E37" s="27"/>
      <c r="F37" s="27"/>
      <c r="G37" s="27"/>
      <c r="H37" s="27"/>
      <c r="I37" s="27"/>
      <c r="J37" s="46"/>
      <c r="K37" s="46"/>
      <c r="L37" s="39"/>
      <c r="M37" s="35"/>
      <c r="N37" s="35"/>
    </row>
    <row r="38" spans="1:14" ht="17.25" customHeight="1" x14ac:dyDescent="0.25">
      <c r="A38" s="57" t="s">
        <v>26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40"/>
      <c r="M38" s="40"/>
      <c r="N38" s="40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0">
        <f>MIN(B7:B19,B22:B25,B29:B33)</f>
        <v>88.474791666666661</v>
      </c>
      <c r="C40" s="30">
        <f t="shared" ref="C40:L40" si="2">MIN(C7:C19,C22:C25,C29:C33)</f>
        <v>0</v>
      </c>
      <c r="D40" s="30">
        <f t="shared" si="2"/>
        <v>0.13919999999999999</v>
      </c>
      <c r="E40" s="30">
        <f t="shared" si="2"/>
        <v>0.13919999999999999</v>
      </c>
      <c r="F40" s="30">
        <f t="shared" si="2"/>
        <v>10.148700000000002</v>
      </c>
      <c r="G40" s="30">
        <f t="shared" si="2"/>
        <v>212.92351438082184</v>
      </c>
      <c r="H40" s="30">
        <f t="shared" si="2"/>
        <v>0</v>
      </c>
      <c r="I40" s="30">
        <f t="shared" si="2"/>
        <v>38.625655750630237</v>
      </c>
      <c r="J40" s="30">
        <f t="shared" si="2"/>
        <v>49.516312246974913</v>
      </c>
      <c r="K40" s="30">
        <f t="shared" si="2"/>
        <v>0</v>
      </c>
      <c r="L40" s="30">
        <f t="shared" si="2"/>
        <v>0</v>
      </c>
    </row>
    <row r="41" spans="1:14" x14ac:dyDescent="0.25">
      <c r="A41" s="20" t="s">
        <v>18</v>
      </c>
      <c r="B41" s="31">
        <f>AVERAGE(B7:B19,B22:B25,B29:B33)</f>
        <v>88.852628822314045</v>
      </c>
      <c r="C41" s="31">
        <f t="shared" ref="C41:L41" si="3">AVERAGE(C7:C19,C22:C25,C29:C33)</f>
        <v>9.382472451790632E-3</v>
      </c>
      <c r="D41" s="31">
        <f t="shared" si="3"/>
        <v>0.32949745179063356</v>
      </c>
      <c r="E41" s="31">
        <f t="shared" si="3"/>
        <v>0.33887992424242425</v>
      </c>
      <c r="F41" s="31">
        <f t="shared" si="3"/>
        <v>10.67689173553719</v>
      </c>
      <c r="G41" s="31">
        <f t="shared" si="3"/>
        <v>215.40160531901176</v>
      </c>
      <c r="H41" s="31">
        <f t="shared" si="3"/>
        <v>0</v>
      </c>
      <c r="I41" s="31">
        <f t="shared" si="3"/>
        <v>38.806528371701859</v>
      </c>
      <c r="J41" s="31">
        <f t="shared" si="3"/>
        <v>49.705351187480098</v>
      </c>
      <c r="K41" s="31">
        <f t="shared" si="3"/>
        <v>0</v>
      </c>
      <c r="L41" s="31" t="e">
        <f t="shared" si="3"/>
        <v>#DIV/0!</v>
      </c>
    </row>
    <row r="42" spans="1:14" x14ac:dyDescent="0.25">
      <c r="A42" s="21" t="s">
        <v>19</v>
      </c>
      <c r="B42" s="32">
        <f>MAX(B7:B19,B22:B25,B29:B33)</f>
        <v>89.0976</v>
      </c>
      <c r="C42" s="32">
        <f t="shared" ref="C42:L42" si="4">MAX(C7:C19,C22:C25,C29:C33)</f>
        <v>4.2099999999999999E-2</v>
      </c>
      <c r="D42" s="32">
        <f t="shared" si="4"/>
        <v>0.52410000000000012</v>
      </c>
      <c r="E42" s="32">
        <f t="shared" si="4"/>
        <v>0.56620000000000015</v>
      </c>
      <c r="F42" s="32">
        <f t="shared" si="4"/>
        <v>11.213000000000003</v>
      </c>
      <c r="G42" s="32">
        <f t="shared" si="4"/>
        <v>217.64437352230675</v>
      </c>
      <c r="H42" s="32">
        <f t="shared" si="4"/>
        <v>0</v>
      </c>
      <c r="I42" s="32">
        <f t="shared" si="4"/>
        <v>39.019779265159343</v>
      </c>
      <c r="J42" s="32">
        <f t="shared" si="4"/>
        <v>49.891614306785208</v>
      </c>
      <c r="K42" s="32">
        <f t="shared" si="4"/>
        <v>0</v>
      </c>
      <c r="L42" s="32">
        <f t="shared" si="4"/>
        <v>0</v>
      </c>
    </row>
    <row r="43" spans="1:14" ht="15.75" thickBot="1" x14ac:dyDescent="0.3">
      <c r="A43" s="24" t="s">
        <v>25</v>
      </c>
      <c r="B43" s="33">
        <f>STDEV(B7:B19,B22:B25,B29:B33)</f>
        <v>0.19889585129824422</v>
      </c>
      <c r="C43" s="33">
        <f t="shared" ref="C43:L43" si="5">STDEV(C7:C19,C22:C25,C29:C33)</f>
        <v>8.5224757355712739E-3</v>
      </c>
      <c r="D43" s="33">
        <f t="shared" si="5"/>
        <v>0.12099763227332093</v>
      </c>
      <c r="E43" s="33">
        <f t="shared" si="5"/>
        <v>0.1242855280308373</v>
      </c>
      <c r="F43" s="33">
        <f t="shared" si="5"/>
        <v>0.31794799184328881</v>
      </c>
      <c r="G43" s="33">
        <f t="shared" si="5"/>
        <v>1.1217896194258508</v>
      </c>
      <c r="H43" s="33">
        <f t="shared" si="5"/>
        <v>0</v>
      </c>
      <c r="I43" s="33">
        <f t="shared" si="5"/>
        <v>0.12872747571253049</v>
      </c>
      <c r="J43" s="33">
        <f t="shared" si="5"/>
        <v>0.12259979703982202</v>
      </c>
      <c r="K43" s="33">
        <f t="shared" si="5"/>
        <v>0</v>
      </c>
      <c r="L43" s="33" t="e">
        <f t="shared" si="5"/>
        <v>#DIV/0!</v>
      </c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8" t="s">
        <v>28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50"/>
    </row>
    <row r="46" spans="1:14" x14ac:dyDescent="0.25">
      <c r="A46" s="2"/>
      <c r="B46" s="51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3"/>
    </row>
    <row r="47" spans="1:14" x14ac:dyDescent="0.25">
      <c r="A47" s="2"/>
      <c r="B47" s="51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3"/>
    </row>
    <row r="48" spans="1:14" x14ac:dyDescent="0.25">
      <c r="A48" s="2"/>
      <c r="B48" s="51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3"/>
    </row>
    <row r="49" spans="1:14" x14ac:dyDescent="0.25">
      <c r="A49" s="2"/>
      <c r="B49" s="54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6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phoneticPr fontId="12" type="noConversion"/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F9:F37 B7:E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3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tabSelected="1" view="pageBreakPreview" zoomScale="60" zoomScaleNormal="100" workbookViewId="0">
      <selection activeCell="D13" sqref="D13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2" t="s">
        <v>21</v>
      </c>
      <c r="B1" s="73"/>
      <c r="C1" s="73"/>
      <c r="D1" s="73"/>
      <c r="E1" s="73"/>
      <c r="F1" s="73"/>
      <c r="G1" s="73"/>
      <c r="H1" s="73"/>
      <c r="I1" s="73"/>
      <c r="J1" s="73"/>
      <c r="K1" s="74"/>
    </row>
    <row r="2" spans="1:13" x14ac:dyDescent="0.25">
      <c r="A2" s="58" t="s">
        <v>0</v>
      </c>
      <c r="B2" s="60"/>
      <c r="C2" s="75" t="s">
        <v>27</v>
      </c>
      <c r="D2" s="76"/>
      <c r="E2" s="76"/>
      <c r="F2" s="76"/>
      <c r="G2" s="76"/>
      <c r="H2" s="76"/>
      <c r="I2" s="76"/>
      <c r="J2" s="76"/>
      <c r="K2" s="76"/>
    </row>
    <row r="3" spans="1:13" x14ac:dyDescent="0.25">
      <c r="A3" s="58" t="s">
        <v>1</v>
      </c>
      <c r="B3" s="60"/>
      <c r="C3" s="77" t="s">
        <v>29</v>
      </c>
      <c r="D3" s="78"/>
      <c r="E3" s="78"/>
      <c r="F3" s="78"/>
      <c r="G3" s="78"/>
      <c r="H3" s="78"/>
      <c r="I3" s="78"/>
      <c r="J3" s="78"/>
      <c r="K3" s="78"/>
    </row>
    <row r="4" spans="1:13" ht="15.75" thickBot="1" x14ac:dyDescent="0.3">
      <c r="A4" s="58" t="s">
        <v>2</v>
      </c>
      <c r="B4" s="58"/>
      <c r="C4" s="79" t="s">
        <v>9</v>
      </c>
      <c r="D4" s="7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1" t="s">
        <v>3</v>
      </c>
      <c r="C6" s="41" t="s">
        <v>14</v>
      </c>
      <c r="D6" s="41" t="s">
        <v>4</v>
      </c>
      <c r="E6" s="42" t="s">
        <v>5</v>
      </c>
      <c r="F6" s="41" t="s">
        <v>6</v>
      </c>
      <c r="G6" s="41" t="s">
        <v>10</v>
      </c>
      <c r="H6" s="41" t="s">
        <v>11</v>
      </c>
      <c r="I6" s="41" t="s">
        <v>12</v>
      </c>
      <c r="J6" s="41" t="s">
        <v>20</v>
      </c>
      <c r="K6" s="41" t="s">
        <v>13</v>
      </c>
      <c r="L6" s="15"/>
    </row>
    <row r="7" spans="1:13" ht="12" customHeight="1" x14ac:dyDescent="0.25">
      <c r="A7" s="14">
        <v>41091</v>
      </c>
      <c r="B7" s="11">
        <v>89.082999999999998</v>
      </c>
      <c r="C7" s="10">
        <v>0.24299999999999999</v>
      </c>
      <c r="D7" s="10">
        <v>0.89500000000000002</v>
      </c>
      <c r="E7" s="10">
        <f>D7+C7</f>
        <v>1.1379999999999999</v>
      </c>
      <c r="F7" s="8">
        <v>10.648</v>
      </c>
      <c r="G7" s="10">
        <v>215.16076507568357</v>
      </c>
      <c r="H7" s="10">
        <v>0</v>
      </c>
      <c r="I7" s="10">
        <v>38.761685908980702</v>
      </c>
      <c r="J7" s="10">
        <v>49.669983047494384</v>
      </c>
      <c r="K7" s="10">
        <v>0</v>
      </c>
    </row>
    <row r="8" spans="1:13" ht="12" customHeight="1" x14ac:dyDescent="0.25">
      <c r="A8" s="14">
        <v>41092</v>
      </c>
      <c r="B8" s="12">
        <v>89.114999999999995</v>
      </c>
      <c r="C8" s="8">
        <v>0.24399999999999999</v>
      </c>
      <c r="D8" s="7">
        <v>0.89400000000000002</v>
      </c>
      <c r="E8" s="10">
        <f t="shared" ref="E8:E33" si="0">D8+C8</f>
        <v>1.1379999999999999</v>
      </c>
      <c r="F8" s="8">
        <v>10.656000000000001</v>
      </c>
      <c r="G8" s="8">
        <v>215.16413726806647</v>
      </c>
      <c r="H8" s="8">
        <v>0</v>
      </c>
      <c r="I8" s="8">
        <v>38.766433783855412</v>
      </c>
      <c r="J8" s="7">
        <v>49.676067067294049</v>
      </c>
      <c r="K8" s="7">
        <v>0</v>
      </c>
    </row>
    <row r="9" spans="1:13" ht="12" customHeight="1" x14ac:dyDescent="0.25">
      <c r="A9" s="14">
        <v>41093</v>
      </c>
      <c r="B9" s="12">
        <v>89.058999999999997</v>
      </c>
      <c r="C9" s="8">
        <v>0.24199999999999999</v>
      </c>
      <c r="D9" s="7">
        <v>0.86499999999999999</v>
      </c>
      <c r="E9" s="10">
        <f t="shared" si="0"/>
        <v>1.107</v>
      </c>
      <c r="F9" s="8">
        <v>10.708</v>
      </c>
      <c r="G9" s="8">
        <v>215.28867187499998</v>
      </c>
      <c r="H9" s="8">
        <v>0</v>
      </c>
      <c r="I9" s="8">
        <v>38.791165251486326</v>
      </c>
      <c r="J9" s="7">
        <v>49.695953639474986</v>
      </c>
      <c r="K9" s="7">
        <v>0</v>
      </c>
    </row>
    <row r="10" spans="1:13" ht="12" customHeight="1" x14ac:dyDescent="0.25">
      <c r="A10" s="14">
        <v>41094</v>
      </c>
      <c r="B10" s="12">
        <v>89.155000000000001</v>
      </c>
      <c r="C10" s="8">
        <v>0.24299999999999999</v>
      </c>
      <c r="D10" s="7">
        <v>0.93500000000000005</v>
      </c>
      <c r="E10" s="10">
        <f t="shared" si="0"/>
        <v>1.1779999999999999</v>
      </c>
      <c r="F10" s="8">
        <v>10.712</v>
      </c>
      <c r="G10" s="8">
        <v>215.28867187499998</v>
      </c>
      <c r="H10" s="8">
        <v>0</v>
      </c>
      <c r="I10" s="8">
        <v>38.793114006099081</v>
      </c>
      <c r="J10" s="7">
        <v>49.669492802220532</v>
      </c>
      <c r="K10" s="7">
        <v>0</v>
      </c>
    </row>
    <row r="11" spans="1:13" ht="12" customHeight="1" x14ac:dyDescent="0.25">
      <c r="A11" s="14">
        <v>41095</v>
      </c>
      <c r="B11" s="12">
        <v>89.138999999999996</v>
      </c>
      <c r="C11" s="8">
        <v>0.24299999999999999</v>
      </c>
      <c r="D11" s="7">
        <v>0.91600000000000004</v>
      </c>
      <c r="E11" s="10">
        <f t="shared" si="0"/>
        <v>1.159</v>
      </c>
      <c r="F11" s="8">
        <v>10.529</v>
      </c>
      <c r="G11" s="8">
        <v>214.88252105712897</v>
      </c>
      <c r="H11" s="8">
        <v>0</v>
      </c>
      <c r="I11" s="8">
        <v>38.717856646144824</v>
      </c>
      <c r="J11" s="7">
        <v>49.613819372179691</v>
      </c>
      <c r="K11" s="7">
        <v>0</v>
      </c>
    </row>
    <row r="12" spans="1:13" ht="12" customHeight="1" x14ac:dyDescent="0.25">
      <c r="A12" s="14">
        <v>41096</v>
      </c>
      <c r="B12" s="12">
        <v>89.12</v>
      </c>
      <c r="C12" s="8">
        <v>0</v>
      </c>
      <c r="D12" s="7">
        <v>0.45100000000000001</v>
      </c>
      <c r="E12" s="10">
        <f t="shared" si="0"/>
        <v>0.45100000000000001</v>
      </c>
      <c r="F12" s="8">
        <v>10.545</v>
      </c>
      <c r="G12" s="8">
        <v>215.50450744628907</v>
      </c>
      <c r="H12" s="8">
        <v>0</v>
      </c>
      <c r="I12" s="8">
        <v>38.725616232693781</v>
      </c>
      <c r="J12" s="7">
        <v>49.623762658270167</v>
      </c>
      <c r="K12" s="7">
        <v>0</v>
      </c>
    </row>
    <row r="13" spans="1:13" ht="12" customHeight="1" x14ac:dyDescent="0.25">
      <c r="A13" s="14">
        <v>41097</v>
      </c>
      <c r="B13" s="12">
        <v>89.078999999999994</v>
      </c>
      <c r="C13" s="8">
        <v>0</v>
      </c>
      <c r="D13" s="8">
        <v>0.439</v>
      </c>
      <c r="E13" s="10">
        <f t="shared" si="0"/>
        <v>0.439</v>
      </c>
      <c r="F13" s="8">
        <v>10.382</v>
      </c>
      <c r="G13" s="8">
        <v>241.19641723632819</v>
      </c>
      <c r="H13" s="8">
        <v>0</v>
      </c>
      <c r="I13" s="8">
        <v>38.667472481429684</v>
      </c>
      <c r="J13" s="7">
        <v>49.589987119744087</v>
      </c>
      <c r="K13" s="7">
        <v>0</v>
      </c>
    </row>
    <row r="14" spans="1:13" ht="12" customHeight="1" x14ac:dyDescent="0.25">
      <c r="A14" s="14">
        <v>41098</v>
      </c>
      <c r="B14" s="12">
        <v>89.347999999999999</v>
      </c>
      <c r="C14" s="8">
        <v>0.42099999999999999</v>
      </c>
      <c r="D14" s="8">
        <v>1.294</v>
      </c>
      <c r="E14" s="10">
        <f t="shared" si="0"/>
        <v>1.7150000000000001</v>
      </c>
      <c r="F14" s="8">
        <v>10.391999999999999</v>
      </c>
      <c r="G14" s="8">
        <v>212.95824279785157</v>
      </c>
      <c r="H14" s="8">
        <v>0</v>
      </c>
      <c r="I14" s="8">
        <v>38.670625920712133</v>
      </c>
      <c r="J14" s="7">
        <v>49.594031320292103</v>
      </c>
      <c r="K14" s="7">
        <v>0</v>
      </c>
    </row>
    <row r="15" spans="1:13" ht="12" customHeight="1" x14ac:dyDescent="0.25">
      <c r="A15" s="14">
        <v>41099</v>
      </c>
      <c r="B15" s="12">
        <v>89.234999999999999</v>
      </c>
      <c r="C15" s="8">
        <v>0.24299999999999999</v>
      </c>
      <c r="D15" s="8">
        <v>0.90200000000000002</v>
      </c>
      <c r="E15" s="10">
        <f t="shared" si="0"/>
        <v>1.145</v>
      </c>
      <c r="F15" s="8">
        <v>10.959</v>
      </c>
      <c r="G15" s="8">
        <v>215.96034088134769</v>
      </c>
      <c r="H15" s="8">
        <v>0</v>
      </c>
      <c r="I15" s="8">
        <v>38.905964614128408</v>
      </c>
      <c r="J15" s="7">
        <v>49.813983199726586</v>
      </c>
      <c r="K15" s="7">
        <v>0</v>
      </c>
    </row>
    <row r="16" spans="1:13" ht="12" customHeight="1" x14ac:dyDescent="0.25">
      <c r="A16" s="14">
        <v>41100</v>
      </c>
      <c r="B16" s="12">
        <v>89.24</v>
      </c>
      <c r="C16" s="8">
        <v>0.24299999999999999</v>
      </c>
      <c r="D16" s="8">
        <v>0.89300000000000002</v>
      </c>
      <c r="E16" s="10">
        <f t="shared" si="0"/>
        <v>1.1360000000000001</v>
      </c>
      <c r="F16" s="8">
        <v>10.444000000000001</v>
      </c>
      <c r="G16" s="8">
        <v>214.74260559082038</v>
      </c>
      <c r="H16" s="8">
        <v>0</v>
      </c>
      <c r="I16" s="8">
        <v>38.705420048525269</v>
      </c>
      <c r="J16" s="7">
        <v>49.638653847687053</v>
      </c>
      <c r="K16" s="7">
        <v>0</v>
      </c>
    </row>
    <row r="17" spans="1:11" ht="12" customHeight="1" x14ac:dyDescent="0.25">
      <c r="A17" s="14">
        <v>41101</v>
      </c>
      <c r="B17" s="12">
        <v>89.227000000000004</v>
      </c>
      <c r="C17" s="8">
        <v>0.24299999999999999</v>
      </c>
      <c r="D17" s="8">
        <v>0.878</v>
      </c>
      <c r="E17" s="10">
        <f t="shared" si="0"/>
        <v>1.121</v>
      </c>
      <c r="F17" s="8">
        <v>10.507</v>
      </c>
      <c r="G17" s="8">
        <v>221.83693542480466</v>
      </c>
      <c r="H17" s="8">
        <v>0</v>
      </c>
      <c r="I17" s="8">
        <v>38.77018956547272</v>
      </c>
      <c r="J17" s="7">
        <v>49.655194173523867</v>
      </c>
      <c r="K17" s="7">
        <v>0</v>
      </c>
    </row>
    <row r="18" spans="1:11" ht="12" customHeight="1" x14ac:dyDescent="0.25">
      <c r="A18" s="14">
        <v>41102</v>
      </c>
      <c r="B18" s="12">
        <v>89.084000000000003</v>
      </c>
      <c r="C18" s="8">
        <v>0.24399999999999999</v>
      </c>
      <c r="D18" s="8">
        <v>0.80900000000000005</v>
      </c>
      <c r="E18" s="10">
        <f t="shared" si="0"/>
        <v>1.0529999999999999</v>
      </c>
      <c r="F18" s="8">
        <v>10.746</v>
      </c>
      <c r="G18" s="8">
        <v>215.40650787353519</v>
      </c>
      <c r="H18" s="8">
        <v>0</v>
      </c>
      <c r="I18" s="8">
        <v>38.831876506941803</v>
      </c>
      <c r="J18" s="7">
        <v>49.757565690729685</v>
      </c>
      <c r="K18" s="7">
        <v>0</v>
      </c>
    </row>
    <row r="19" spans="1:11" ht="12" customHeight="1" x14ac:dyDescent="0.25">
      <c r="A19" s="14">
        <v>41103</v>
      </c>
      <c r="B19" s="12">
        <v>88.867999999999995</v>
      </c>
      <c r="C19" s="8">
        <v>0</v>
      </c>
      <c r="D19" s="8">
        <v>0.27</v>
      </c>
      <c r="E19" s="10">
        <f t="shared" si="0"/>
        <v>0.27</v>
      </c>
      <c r="F19" s="8">
        <v>10.771000000000001</v>
      </c>
      <c r="G19" s="8">
        <v>215.71376647949216</v>
      </c>
      <c r="H19" s="8">
        <v>0</v>
      </c>
      <c r="I19" s="8">
        <v>38.841407688593257</v>
      </c>
      <c r="J19" s="7">
        <v>49.767781395617156</v>
      </c>
      <c r="K19" s="7">
        <v>0</v>
      </c>
    </row>
    <row r="20" spans="1:11" ht="12" customHeight="1" x14ac:dyDescent="0.25">
      <c r="A20" s="14">
        <v>41104</v>
      </c>
      <c r="B20" s="12"/>
      <c r="C20" s="8"/>
      <c r="D20" s="8"/>
      <c r="E20" s="10"/>
      <c r="F20" s="8"/>
      <c r="G20" s="8"/>
      <c r="H20" s="8"/>
      <c r="I20" s="8"/>
      <c r="J20" s="7"/>
      <c r="K20" s="7"/>
    </row>
    <row r="21" spans="1:11" ht="12" customHeight="1" x14ac:dyDescent="0.25">
      <c r="A21" s="14">
        <v>41105</v>
      </c>
      <c r="B21" s="12"/>
      <c r="C21" s="8"/>
      <c r="D21" s="8"/>
      <c r="E21" s="10"/>
      <c r="F21" s="8"/>
      <c r="G21" s="8"/>
      <c r="H21" s="8"/>
      <c r="I21" s="8"/>
      <c r="J21" s="7"/>
      <c r="K21" s="7"/>
    </row>
    <row r="22" spans="1:11" ht="12" customHeight="1" x14ac:dyDescent="0.25">
      <c r="A22" s="14">
        <v>41106</v>
      </c>
      <c r="B22" s="12">
        <v>89.043999999999997</v>
      </c>
      <c r="C22" s="8">
        <v>0.24299999999999999</v>
      </c>
      <c r="D22" s="8">
        <v>0.79600000000000004</v>
      </c>
      <c r="E22" s="10">
        <f t="shared" si="0"/>
        <v>1.0390000000000001</v>
      </c>
      <c r="F22" s="8">
        <v>11.372999999999999</v>
      </c>
      <c r="G22" s="8">
        <v>216.96401062011716</v>
      </c>
      <c r="H22" s="8">
        <v>0</v>
      </c>
      <c r="I22" s="8">
        <v>39.05640847023281</v>
      </c>
      <c r="J22" s="7">
        <v>49.924829811317416</v>
      </c>
      <c r="K22" s="7">
        <v>0</v>
      </c>
    </row>
    <row r="23" spans="1:11" ht="12" customHeight="1" x14ac:dyDescent="0.25">
      <c r="A23" s="14">
        <v>41107</v>
      </c>
      <c r="B23" s="12">
        <v>89.024000000000001</v>
      </c>
      <c r="C23" s="8">
        <v>0.24299999999999999</v>
      </c>
      <c r="D23" s="8">
        <v>0.78300000000000003</v>
      </c>
      <c r="E23" s="10">
        <f t="shared" si="0"/>
        <v>1.026</v>
      </c>
      <c r="F23" s="8">
        <v>10.872999999999999</v>
      </c>
      <c r="G23" s="8">
        <v>215.64450683593748</v>
      </c>
      <c r="H23" s="8">
        <v>0</v>
      </c>
      <c r="I23" s="8">
        <v>38.877831683900695</v>
      </c>
      <c r="J23" s="7">
        <v>49.777962673629325</v>
      </c>
      <c r="K23" s="7">
        <v>0</v>
      </c>
    </row>
    <row r="24" spans="1:11" ht="12" customHeight="1" x14ac:dyDescent="0.25">
      <c r="A24" s="14">
        <v>41108</v>
      </c>
      <c r="B24" s="12">
        <v>89</v>
      </c>
      <c r="C24" s="8">
        <v>0.24199999999999999</v>
      </c>
      <c r="D24" s="8">
        <v>0.77300000000000002</v>
      </c>
      <c r="E24" s="10">
        <f t="shared" si="0"/>
        <v>1.0150000000000001</v>
      </c>
      <c r="F24" s="8">
        <v>11.159000000000001</v>
      </c>
      <c r="G24" s="8">
        <v>231.39893951416019</v>
      </c>
      <c r="H24" s="8">
        <v>0</v>
      </c>
      <c r="I24" s="8">
        <v>38.980690495551912</v>
      </c>
      <c r="J24" s="7">
        <v>49.868800559539771</v>
      </c>
      <c r="K24" s="7">
        <v>0</v>
      </c>
    </row>
    <row r="25" spans="1:11" ht="12" customHeight="1" x14ac:dyDescent="0.25">
      <c r="A25" s="14">
        <v>41109</v>
      </c>
      <c r="B25" s="12">
        <v>88.751000000000005</v>
      </c>
      <c r="C25" s="8">
        <v>0</v>
      </c>
      <c r="D25" s="8">
        <v>0.22600000000000001</v>
      </c>
      <c r="E25" s="10">
        <f t="shared" si="0"/>
        <v>0.22600000000000001</v>
      </c>
      <c r="F25" s="8">
        <v>10.92</v>
      </c>
      <c r="G25" s="8">
        <v>230.42243804931647</v>
      </c>
      <c r="H25" s="8">
        <v>0</v>
      </c>
      <c r="I25" s="8">
        <v>38.897000342909756</v>
      </c>
      <c r="J25" s="7">
        <v>49.802505626549504</v>
      </c>
      <c r="K25" s="7">
        <v>0</v>
      </c>
    </row>
    <row r="26" spans="1:11" ht="12" customHeight="1" x14ac:dyDescent="0.25">
      <c r="A26" s="14">
        <v>41110</v>
      </c>
      <c r="B26" s="12"/>
      <c r="C26" s="8"/>
      <c r="D26" s="8"/>
      <c r="E26" s="10"/>
      <c r="F26" s="8"/>
      <c r="G26" s="8"/>
      <c r="H26" s="8"/>
      <c r="I26" s="8"/>
      <c r="J26" s="7"/>
      <c r="K26" s="7"/>
    </row>
    <row r="27" spans="1:11" ht="12" customHeight="1" x14ac:dyDescent="0.25">
      <c r="A27" s="14">
        <v>41111</v>
      </c>
      <c r="B27" s="12"/>
      <c r="C27" s="8"/>
      <c r="D27" s="8"/>
      <c r="E27" s="10"/>
      <c r="F27" s="8"/>
      <c r="G27" s="8"/>
      <c r="H27" s="8"/>
      <c r="I27" s="8"/>
      <c r="J27" s="7"/>
      <c r="K27" s="7"/>
    </row>
    <row r="28" spans="1:11" ht="12" customHeight="1" x14ac:dyDescent="0.25">
      <c r="A28" s="14">
        <v>41112</v>
      </c>
      <c r="B28" s="12"/>
      <c r="C28" s="8"/>
      <c r="D28" s="8"/>
      <c r="E28" s="10"/>
      <c r="F28" s="8"/>
      <c r="G28" s="8"/>
      <c r="H28" s="8"/>
      <c r="I28" s="8"/>
      <c r="J28" s="7"/>
      <c r="K28" s="7"/>
    </row>
    <row r="29" spans="1:11" ht="12" customHeight="1" x14ac:dyDescent="0.25">
      <c r="A29" s="14">
        <v>41113</v>
      </c>
      <c r="B29" s="12">
        <v>88.858999999999995</v>
      </c>
      <c r="C29" s="8">
        <v>0.248</v>
      </c>
      <c r="D29" s="8">
        <v>0.72699999999999998</v>
      </c>
      <c r="E29" s="10">
        <f t="shared" si="0"/>
        <v>0.97499999999999998</v>
      </c>
      <c r="F29" s="8">
        <v>11.590999999999999</v>
      </c>
      <c r="G29" s="8">
        <v>218.09209289550788</v>
      </c>
      <c r="H29" s="8">
        <v>0</v>
      </c>
      <c r="I29" s="8">
        <v>39.130815464537868</v>
      </c>
      <c r="J29" s="7">
        <v>49.979126457303146</v>
      </c>
      <c r="K29" s="7">
        <v>0</v>
      </c>
    </row>
    <row r="30" spans="1:11" ht="12" customHeight="1" x14ac:dyDescent="0.25">
      <c r="A30" s="14">
        <v>41114</v>
      </c>
      <c r="B30" s="12">
        <v>88.823999999999998</v>
      </c>
      <c r="C30" s="8">
        <v>0.24299999999999999</v>
      </c>
      <c r="D30" s="8">
        <v>0.71499999999999997</v>
      </c>
      <c r="E30" s="10">
        <f t="shared" si="0"/>
        <v>0.95799999999999996</v>
      </c>
      <c r="F30" s="8">
        <v>11.222</v>
      </c>
      <c r="G30" s="8">
        <v>216.16237487792966</v>
      </c>
      <c r="H30" s="8">
        <v>0</v>
      </c>
      <c r="I30" s="8">
        <v>39.006484920244333</v>
      </c>
      <c r="J30" s="7">
        <v>49.901799898550486</v>
      </c>
      <c r="K30" s="7">
        <v>0</v>
      </c>
    </row>
    <row r="31" spans="1:11" ht="12" customHeight="1" x14ac:dyDescent="0.25">
      <c r="A31" s="14">
        <v>41115</v>
      </c>
      <c r="B31" s="12">
        <v>88.748999999999995</v>
      </c>
      <c r="C31" s="8">
        <v>0.24299999999999999</v>
      </c>
      <c r="D31" s="8">
        <v>0.70299999999999996</v>
      </c>
      <c r="E31" s="10">
        <f t="shared" si="0"/>
        <v>0.94599999999999995</v>
      </c>
      <c r="F31" s="8">
        <v>11.34</v>
      </c>
      <c r="G31" s="8">
        <v>216.96333923339847</v>
      </c>
      <c r="H31" s="8">
        <v>0</v>
      </c>
      <c r="I31" s="8">
        <v>39.044893102066553</v>
      </c>
      <c r="J31" s="7">
        <v>49.91793693795681</v>
      </c>
      <c r="K31" s="7">
        <v>0</v>
      </c>
    </row>
    <row r="32" spans="1:11" ht="12" customHeight="1" x14ac:dyDescent="0.25">
      <c r="A32" s="14">
        <v>41116</v>
      </c>
      <c r="B32" s="12">
        <v>88.831000000000003</v>
      </c>
      <c r="C32" s="8">
        <v>0.24299999999999999</v>
      </c>
      <c r="D32" s="8">
        <v>0.71099999999999997</v>
      </c>
      <c r="E32" s="10">
        <f t="shared" si="0"/>
        <v>0.95399999999999996</v>
      </c>
      <c r="F32" s="8">
        <v>11.286</v>
      </c>
      <c r="G32" s="8">
        <v>232.84213867187498</v>
      </c>
      <c r="H32" s="8">
        <v>0</v>
      </c>
      <c r="I32" s="8">
        <v>39.027956652886644</v>
      </c>
      <c r="J32" s="7">
        <v>49.901210624639575</v>
      </c>
      <c r="K32" s="7">
        <v>0</v>
      </c>
    </row>
    <row r="33" spans="1:11" ht="12" customHeight="1" x14ac:dyDescent="0.25">
      <c r="A33" s="14">
        <v>41117</v>
      </c>
      <c r="B33" s="12">
        <v>88.572000000000003</v>
      </c>
      <c r="C33" s="8">
        <v>0</v>
      </c>
      <c r="D33" s="8">
        <v>0.14199999999999999</v>
      </c>
      <c r="E33" s="10">
        <f t="shared" si="0"/>
        <v>0.14199999999999999</v>
      </c>
      <c r="F33" s="8">
        <v>11.183999999999999</v>
      </c>
      <c r="G33" s="8">
        <v>234.53699340820319</v>
      </c>
      <c r="H33" s="8">
        <v>0</v>
      </c>
      <c r="I33" s="8">
        <v>38.999894586463029</v>
      </c>
      <c r="J33" s="7">
        <v>49.893368748748301</v>
      </c>
      <c r="K33" s="7">
        <v>0</v>
      </c>
    </row>
    <row r="34" spans="1:11" ht="12" customHeight="1" x14ac:dyDescent="0.25">
      <c r="A34" s="14">
        <v>41118</v>
      </c>
      <c r="B34" s="12"/>
      <c r="C34" s="8"/>
      <c r="D34" s="8"/>
      <c r="E34" s="10"/>
      <c r="F34" s="8"/>
      <c r="G34" s="8"/>
      <c r="H34" s="8"/>
      <c r="I34" s="8"/>
      <c r="J34" s="7"/>
      <c r="K34" s="7"/>
    </row>
    <row r="35" spans="1:11" ht="12" customHeight="1" x14ac:dyDescent="0.25">
      <c r="A35" s="14">
        <v>41119</v>
      </c>
      <c r="B35" s="12"/>
      <c r="C35" s="8"/>
      <c r="D35" s="8"/>
      <c r="E35" s="10"/>
      <c r="F35" s="8"/>
      <c r="G35" s="8"/>
      <c r="H35" s="8"/>
      <c r="I35" s="8"/>
      <c r="J35" s="7"/>
      <c r="K35" s="7"/>
    </row>
    <row r="36" spans="1:11" ht="12" customHeight="1" x14ac:dyDescent="0.25">
      <c r="A36" s="14">
        <v>41120</v>
      </c>
      <c r="B36" s="12"/>
      <c r="C36" s="8"/>
      <c r="D36" s="8"/>
      <c r="E36" s="10"/>
      <c r="F36" s="10"/>
      <c r="G36" s="8"/>
      <c r="H36" s="8"/>
      <c r="I36" s="8"/>
      <c r="J36" s="7"/>
      <c r="K36" s="7"/>
    </row>
    <row r="37" spans="1:11" ht="12" customHeight="1" thickBot="1" x14ac:dyDescent="0.3">
      <c r="A37" s="14">
        <v>41121</v>
      </c>
      <c r="B37" s="13"/>
      <c r="C37" s="9"/>
      <c r="D37" s="9"/>
      <c r="E37" s="9"/>
      <c r="F37" s="9"/>
      <c r="G37" s="9"/>
      <c r="H37" s="9"/>
      <c r="I37" s="9"/>
      <c r="J37" s="45"/>
      <c r="K37" s="45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4">
        <f>MAX(B7:B19,B22:B25,B29:B33)</f>
        <v>89.347999999999999</v>
      </c>
      <c r="C39" s="34">
        <f t="shared" ref="C39:K39" si="1">MAX(C7:C19,C22:C25,C29:C33)</f>
        <v>0.42099999999999999</v>
      </c>
      <c r="D39" s="34">
        <f t="shared" si="1"/>
        <v>1.294</v>
      </c>
      <c r="E39" s="34">
        <f t="shared" si="1"/>
        <v>1.7150000000000001</v>
      </c>
      <c r="F39" s="34">
        <f t="shared" si="1"/>
        <v>11.590999999999999</v>
      </c>
      <c r="G39" s="34">
        <f t="shared" si="1"/>
        <v>241.19641723632819</v>
      </c>
      <c r="H39" s="34">
        <f t="shared" si="1"/>
        <v>0</v>
      </c>
      <c r="I39" s="34">
        <f t="shared" si="1"/>
        <v>39.130815464537868</v>
      </c>
      <c r="J39" s="34">
        <f t="shared" si="1"/>
        <v>49.979126457303146</v>
      </c>
      <c r="K39" s="34">
        <f t="shared" si="1"/>
        <v>0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3" t="s">
        <v>28</v>
      </c>
      <c r="C41" s="64"/>
      <c r="D41" s="64"/>
      <c r="E41" s="64"/>
      <c r="F41" s="64"/>
      <c r="G41" s="64"/>
      <c r="H41" s="64"/>
      <c r="I41" s="64"/>
      <c r="J41" s="64"/>
      <c r="K41" s="65"/>
    </row>
    <row r="42" spans="1:11" x14ac:dyDescent="0.25">
      <c r="A42" s="2"/>
      <c r="B42" s="66"/>
      <c r="C42" s="67"/>
      <c r="D42" s="67"/>
      <c r="E42" s="67"/>
      <c r="F42" s="67"/>
      <c r="G42" s="67"/>
      <c r="H42" s="67"/>
      <c r="I42" s="67"/>
      <c r="J42" s="67"/>
      <c r="K42" s="68"/>
    </row>
    <row r="43" spans="1:11" x14ac:dyDescent="0.25">
      <c r="A43" s="2"/>
      <c r="B43" s="66"/>
      <c r="C43" s="67"/>
      <c r="D43" s="67"/>
      <c r="E43" s="67"/>
      <c r="F43" s="67"/>
      <c r="G43" s="67"/>
      <c r="H43" s="67"/>
      <c r="I43" s="67"/>
      <c r="J43" s="67"/>
      <c r="K43" s="68"/>
    </row>
    <row r="44" spans="1:11" x14ac:dyDescent="0.25">
      <c r="A44" s="2"/>
      <c r="B44" s="66"/>
      <c r="C44" s="67"/>
      <c r="D44" s="67"/>
      <c r="E44" s="67"/>
      <c r="F44" s="67"/>
      <c r="G44" s="67"/>
      <c r="H44" s="67"/>
      <c r="I44" s="67"/>
      <c r="J44" s="67"/>
      <c r="K44" s="68"/>
    </row>
    <row r="45" spans="1:11" x14ac:dyDescent="0.25">
      <c r="A45" s="2"/>
      <c r="B45" s="69"/>
      <c r="C45" s="70"/>
      <c r="D45" s="70"/>
      <c r="E45" s="70"/>
      <c r="F45" s="70"/>
      <c r="G45" s="70"/>
      <c r="H45" s="70"/>
      <c r="I45" s="70"/>
      <c r="J45" s="70"/>
      <c r="K45" s="71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honeticPr fontId="12" type="noConversion"/>
  <dataValidations count="3">
    <dataValidation type="decimal" allowBlank="1" showInputMessage="1" showErrorMessage="1" errorTitle="Error" error="El valor tiene que estar entre 0 y 100" sqref="F13:F37 B7:E37">
      <formula1>0</formula1>
      <formula2>100</formula2>
    </dataValidation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="60" zoomScaleNormal="100" workbookViewId="0">
      <selection activeCell="P46" sqref="P46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9" t="s">
        <v>22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3" x14ac:dyDescent="0.25">
      <c r="A2" s="58" t="s">
        <v>0</v>
      </c>
      <c r="B2" s="60"/>
      <c r="C2" s="75" t="s">
        <v>27</v>
      </c>
      <c r="D2" s="76"/>
      <c r="E2" s="76"/>
      <c r="F2" s="76"/>
      <c r="G2" s="76"/>
      <c r="H2" s="76"/>
      <c r="I2" s="76"/>
      <c r="J2" s="76"/>
      <c r="K2" s="76"/>
    </row>
    <row r="3" spans="1:13" x14ac:dyDescent="0.25">
      <c r="A3" s="58" t="s">
        <v>1</v>
      </c>
      <c r="B3" s="60"/>
      <c r="C3" s="77" t="s">
        <v>29</v>
      </c>
      <c r="D3" s="78"/>
      <c r="E3" s="78"/>
      <c r="F3" s="78"/>
      <c r="G3" s="78"/>
      <c r="H3" s="78"/>
      <c r="I3" s="78"/>
      <c r="J3" s="78"/>
      <c r="K3" s="78"/>
    </row>
    <row r="4" spans="1:13" ht="15.75" thickBot="1" x14ac:dyDescent="0.3">
      <c r="A4" s="58" t="s">
        <v>2</v>
      </c>
      <c r="B4" s="58"/>
      <c r="C4" s="79" t="s">
        <v>9</v>
      </c>
      <c r="D4" s="7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3" t="s">
        <v>3</v>
      </c>
      <c r="C6" s="43" t="s">
        <v>14</v>
      </c>
      <c r="D6" s="43" t="s">
        <v>4</v>
      </c>
      <c r="E6" s="44" t="s">
        <v>5</v>
      </c>
      <c r="F6" s="43" t="s">
        <v>6</v>
      </c>
      <c r="G6" s="43" t="s">
        <v>10</v>
      </c>
      <c r="H6" s="43" t="s">
        <v>11</v>
      </c>
      <c r="I6" s="43" t="s">
        <v>12</v>
      </c>
      <c r="J6" s="43" t="s">
        <v>20</v>
      </c>
      <c r="K6" s="43" t="s">
        <v>13</v>
      </c>
      <c r="L6" s="15"/>
    </row>
    <row r="7" spans="1:13" ht="12" customHeight="1" x14ac:dyDescent="0.25">
      <c r="A7" s="14">
        <v>41091</v>
      </c>
      <c r="B7" s="11">
        <v>88.852999999999994</v>
      </c>
      <c r="C7" s="10">
        <v>0</v>
      </c>
      <c r="D7" s="10">
        <v>0.38500000000000001</v>
      </c>
      <c r="E7" s="10">
        <f>D7+C7</f>
        <v>0.38500000000000001</v>
      </c>
      <c r="F7" s="10">
        <v>9.2240000000000002</v>
      </c>
      <c r="G7" s="10">
        <v>214.17292633056647</v>
      </c>
      <c r="H7" s="10">
        <v>0</v>
      </c>
      <c r="I7" s="10">
        <v>38.62435185663481</v>
      </c>
      <c r="J7" s="10">
        <v>49.479954064141936</v>
      </c>
      <c r="K7" s="10">
        <v>0</v>
      </c>
    </row>
    <row r="8" spans="1:13" ht="12" customHeight="1" x14ac:dyDescent="0.25">
      <c r="A8" s="14">
        <v>41092</v>
      </c>
      <c r="B8" s="12">
        <v>88.849000000000004</v>
      </c>
      <c r="C8" s="8">
        <v>0</v>
      </c>
      <c r="D8" s="7">
        <v>0.374</v>
      </c>
      <c r="E8" s="10">
        <f t="shared" ref="E8:E33" si="0">D8+C8</f>
        <v>0.374</v>
      </c>
      <c r="F8" s="8">
        <v>9.19</v>
      </c>
      <c r="G8" s="8">
        <v>215.02577819824216</v>
      </c>
      <c r="H8" s="8">
        <v>0</v>
      </c>
      <c r="I8" s="8">
        <v>38.635371178172363</v>
      </c>
      <c r="J8" s="7">
        <v>49.467523807025245</v>
      </c>
      <c r="K8" s="7">
        <v>0</v>
      </c>
    </row>
    <row r="9" spans="1:13" ht="12" customHeight="1" x14ac:dyDescent="0.25">
      <c r="A9" s="14">
        <v>41093</v>
      </c>
      <c r="B9" s="12">
        <v>88.828999999999994</v>
      </c>
      <c r="C9" s="8">
        <v>0</v>
      </c>
      <c r="D9" s="7">
        <v>0.34899999999999998</v>
      </c>
      <c r="E9" s="10">
        <f t="shared" si="0"/>
        <v>0.34899999999999998</v>
      </c>
      <c r="F9" s="8">
        <v>9.2780000000000005</v>
      </c>
      <c r="G9" s="8">
        <v>215.05019226074216</v>
      </c>
      <c r="H9" s="8">
        <v>0</v>
      </c>
      <c r="I9" s="8">
        <v>38.673708496190486</v>
      </c>
      <c r="J9" s="7">
        <v>49.476072162302408</v>
      </c>
      <c r="K9" s="7">
        <v>0</v>
      </c>
    </row>
    <row r="10" spans="1:13" ht="12" customHeight="1" x14ac:dyDescent="0.25">
      <c r="A10" s="14">
        <v>41094</v>
      </c>
      <c r="B10" s="12">
        <v>88.825999999999993</v>
      </c>
      <c r="C10" s="8">
        <v>0</v>
      </c>
      <c r="D10" s="7">
        <v>0.34699999999999998</v>
      </c>
      <c r="E10" s="10">
        <f t="shared" si="0"/>
        <v>0.34699999999999998</v>
      </c>
      <c r="F10" s="8">
        <v>9.1129999999999995</v>
      </c>
      <c r="G10" s="8">
        <v>214.74465026855466</v>
      </c>
      <c r="H10" s="8">
        <v>0</v>
      </c>
      <c r="I10" s="8">
        <v>38.589841184038072</v>
      </c>
      <c r="J10" s="7">
        <v>49.409228623102067</v>
      </c>
      <c r="K10" s="7">
        <v>0</v>
      </c>
    </row>
    <row r="11" spans="1:13" ht="12" customHeight="1" x14ac:dyDescent="0.25">
      <c r="A11" s="14">
        <v>41095</v>
      </c>
      <c r="B11" s="12">
        <v>88.944000000000003</v>
      </c>
      <c r="C11" s="8">
        <v>0</v>
      </c>
      <c r="D11" s="7">
        <v>0.41499999999999998</v>
      </c>
      <c r="E11" s="10">
        <f t="shared" si="0"/>
        <v>0.41499999999999998</v>
      </c>
      <c r="F11" s="8">
        <v>9.1489999999999991</v>
      </c>
      <c r="G11" s="8">
        <v>214.75743713378907</v>
      </c>
      <c r="H11" s="8">
        <v>0</v>
      </c>
      <c r="I11" s="8">
        <v>38.608336636908192</v>
      </c>
      <c r="J11" s="7">
        <v>49.432909623886431</v>
      </c>
      <c r="K11" s="7">
        <v>0</v>
      </c>
    </row>
    <row r="12" spans="1:13" ht="12" customHeight="1" x14ac:dyDescent="0.25">
      <c r="A12" s="14">
        <v>41096</v>
      </c>
      <c r="B12" s="12">
        <v>88.935000000000002</v>
      </c>
      <c r="C12" s="8">
        <v>0</v>
      </c>
      <c r="D12" s="7">
        <v>0.38500000000000001</v>
      </c>
      <c r="E12" s="10">
        <f t="shared" si="0"/>
        <v>0.38500000000000001</v>
      </c>
      <c r="F12" s="8">
        <v>10.324999999999999</v>
      </c>
      <c r="G12" s="8">
        <v>212.57923736572269</v>
      </c>
      <c r="H12" s="8">
        <v>0</v>
      </c>
      <c r="I12" s="8">
        <v>38.647595184379618</v>
      </c>
      <c r="J12" s="7">
        <v>49.564495024154922</v>
      </c>
      <c r="K12" s="7">
        <v>0</v>
      </c>
    </row>
    <row r="13" spans="1:13" ht="12" customHeight="1" x14ac:dyDescent="0.25">
      <c r="A13" s="14">
        <v>41097</v>
      </c>
      <c r="B13" s="12">
        <v>89.069000000000003</v>
      </c>
      <c r="C13" s="8">
        <v>0</v>
      </c>
      <c r="D13" s="8">
        <v>0.439</v>
      </c>
      <c r="E13" s="10">
        <f t="shared" si="0"/>
        <v>0.439</v>
      </c>
      <c r="F13" s="8">
        <v>10.371</v>
      </c>
      <c r="G13" s="8">
        <v>212.84635009765628</v>
      </c>
      <c r="H13" s="8">
        <v>0</v>
      </c>
      <c r="I13" s="8">
        <v>38.664744224971827</v>
      </c>
      <c r="J13" s="7">
        <v>49.586488204663219</v>
      </c>
      <c r="K13" s="7">
        <v>0</v>
      </c>
    </row>
    <row r="14" spans="1:13" ht="12" customHeight="1" x14ac:dyDescent="0.25">
      <c r="A14" s="14">
        <v>41098</v>
      </c>
      <c r="B14" s="12">
        <v>89.058999999999997</v>
      </c>
      <c r="C14" s="8">
        <v>0</v>
      </c>
      <c r="D14" s="8">
        <v>0.438</v>
      </c>
      <c r="E14" s="10">
        <f t="shared" si="0"/>
        <v>0.438</v>
      </c>
      <c r="F14" s="8">
        <v>8.0579999999999998</v>
      </c>
      <c r="G14" s="8">
        <v>212.89441528320319</v>
      </c>
      <c r="H14" s="8">
        <v>0</v>
      </c>
      <c r="I14" s="8">
        <v>38.248348512079929</v>
      </c>
      <c r="J14" s="7">
        <v>48.852011499751185</v>
      </c>
      <c r="K14" s="7">
        <v>0</v>
      </c>
    </row>
    <row r="15" spans="1:13" ht="12" customHeight="1" x14ac:dyDescent="0.25">
      <c r="A15" s="14">
        <v>41099</v>
      </c>
      <c r="B15" s="12">
        <v>88.701999999999998</v>
      </c>
      <c r="C15" s="8">
        <v>0</v>
      </c>
      <c r="D15" s="8">
        <v>0.223</v>
      </c>
      <c r="E15" s="10">
        <f t="shared" si="0"/>
        <v>0.223</v>
      </c>
      <c r="F15" s="8">
        <v>9.0649999999999995</v>
      </c>
      <c r="G15" s="8">
        <v>210.23924865722657</v>
      </c>
      <c r="H15" s="8">
        <v>0</v>
      </c>
      <c r="I15" s="8">
        <v>38.587927861327387</v>
      </c>
      <c r="J15" s="7">
        <v>49.406778864400259</v>
      </c>
      <c r="K15" s="7">
        <v>0</v>
      </c>
    </row>
    <row r="16" spans="1:13" ht="12" customHeight="1" x14ac:dyDescent="0.25">
      <c r="A16" s="14">
        <v>41100</v>
      </c>
      <c r="B16" s="12">
        <v>89.063000000000002</v>
      </c>
      <c r="C16" s="8">
        <v>0</v>
      </c>
      <c r="D16" s="8">
        <v>0.38200000000000001</v>
      </c>
      <c r="E16" s="10">
        <f t="shared" si="0"/>
        <v>0.38200000000000001</v>
      </c>
      <c r="F16" s="8">
        <v>9.0690000000000008</v>
      </c>
      <c r="G16" s="8">
        <v>214.65610351562498</v>
      </c>
      <c r="H16" s="8">
        <v>0</v>
      </c>
      <c r="I16" s="8">
        <v>38.592852895712333</v>
      </c>
      <c r="J16" s="7">
        <v>49.413084724762371</v>
      </c>
      <c r="K16" s="7">
        <v>0</v>
      </c>
    </row>
    <row r="17" spans="1:11" ht="12" customHeight="1" x14ac:dyDescent="0.25">
      <c r="A17" s="14">
        <v>41101</v>
      </c>
      <c r="B17" s="12">
        <v>88.921000000000006</v>
      </c>
      <c r="C17" s="8">
        <v>0</v>
      </c>
      <c r="D17" s="8">
        <v>0.36299999999999999</v>
      </c>
      <c r="E17" s="10">
        <f t="shared" si="0"/>
        <v>0.36299999999999999</v>
      </c>
      <c r="F17" s="8">
        <v>9.0969999999999995</v>
      </c>
      <c r="G17" s="8">
        <v>214.74260559082038</v>
      </c>
      <c r="H17" s="8">
        <v>0</v>
      </c>
      <c r="I17" s="8">
        <v>38.608301205006136</v>
      </c>
      <c r="J17" s="7">
        <v>49.432864257984534</v>
      </c>
      <c r="K17" s="7">
        <v>0</v>
      </c>
    </row>
    <row r="18" spans="1:11" ht="12" customHeight="1" x14ac:dyDescent="0.25">
      <c r="A18" s="14">
        <v>41102</v>
      </c>
      <c r="B18" s="12">
        <v>88.855000000000004</v>
      </c>
      <c r="C18" s="8">
        <v>0</v>
      </c>
      <c r="D18" s="8">
        <v>0.27</v>
      </c>
      <c r="E18" s="10">
        <f t="shared" si="0"/>
        <v>0.27</v>
      </c>
      <c r="F18" s="8">
        <v>9.3059999999999992</v>
      </c>
      <c r="G18" s="8">
        <v>214.76788177490238</v>
      </c>
      <c r="H18" s="8">
        <v>0</v>
      </c>
      <c r="I18" s="8">
        <v>38.712400133229117</v>
      </c>
      <c r="J18" s="7">
        <v>49.52557117081848</v>
      </c>
      <c r="K18" s="7">
        <v>0</v>
      </c>
    </row>
    <row r="19" spans="1:11" ht="12" customHeight="1" x14ac:dyDescent="0.25">
      <c r="A19" s="14">
        <v>41103</v>
      </c>
      <c r="B19" s="12">
        <v>88.856999999999999</v>
      </c>
      <c r="C19" s="8">
        <v>0</v>
      </c>
      <c r="D19" s="8">
        <v>0.25800000000000001</v>
      </c>
      <c r="E19" s="10">
        <f t="shared" si="0"/>
        <v>0.25800000000000001</v>
      </c>
      <c r="F19" s="8">
        <v>10.749000000000001</v>
      </c>
      <c r="G19" s="8">
        <v>215.38152160644538</v>
      </c>
      <c r="H19" s="8">
        <v>0</v>
      </c>
      <c r="I19" s="8">
        <v>38.83070725417415</v>
      </c>
      <c r="J19" s="7">
        <v>49.731326526490776</v>
      </c>
      <c r="K19" s="7">
        <v>0</v>
      </c>
    </row>
    <row r="20" spans="1:11" ht="12" customHeight="1" x14ac:dyDescent="0.25">
      <c r="A20" s="14">
        <v>41104</v>
      </c>
      <c r="B20" s="12"/>
      <c r="C20" s="8"/>
      <c r="D20" s="8"/>
      <c r="E20" s="10"/>
      <c r="F20" s="8"/>
      <c r="G20" s="8"/>
      <c r="H20" s="8"/>
      <c r="I20" s="8"/>
      <c r="J20" s="7"/>
      <c r="K20" s="7"/>
    </row>
    <row r="21" spans="1:11" ht="12" customHeight="1" x14ac:dyDescent="0.25">
      <c r="A21" s="14">
        <v>41105</v>
      </c>
      <c r="B21" s="12"/>
      <c r="C21" s="8"/>
      <c r="D21" s="8"/>
      <c r="E21" s="10"/>
      <c r="F21" s="8"/>
      <c r="G21" s="8"/>
      <c r="H21" s="8"/>
      <c r="I21" s="8"/>
      <c r="J21" s="7"/>
      <c r="K21" s="7"/>
    </row>
    <row r="22" spans="1:11" ht="12" customHeight="1" x14ac:dyDescent="0.25">
      <c r="A22" s="14">
        <v>41106</v>
      </c>
      <c r="B22" s="12">
        <v>88.38</v>
      </c>
      <c r="C22" s="8">
        <v>0</v>
      </c>
      <c r="D22" s="8">
        <v>0.126</v>
      </c>
      <c r="E22" s="10">
        <f t="shared" si="0"/>
        <v>0.126</v>
      </c>
      <c r="F22" s="8">
        <v>9.3610000000000007</v>
      </c>
      <c r="G22" s="8">
        <v>215.13393249511716</v>
      </c>
      <c r="H22" s="8">
        <v>0</v>
      </c>
      <c r="I22" s="8">
        <v>38.733163227830438</v>
      </c>
      <c r="J22" s="7">
        <v>49.552133825571616</v>
      </c>
      <c r="K22" s="7">
        <v>0</v>
      </c>
    </row>
    <row r="23" spans="1:11" ht="12" customHeight="1" x14ac:dyDescent="0.25">
      <c r="A23" s="14">
        <v>41107</v>
      </c>
      <c r="B23" s="12">
        <v>88.775000000000006</v>
      </c>
      <c r="C23" s="8">
        <v>0</v>
      </c>
      <c r="D23" s="8">
        <v>0.23599999999999999</v>
      </c>
      <c r="E23" s="10">
        <f t="shared" si="0"/>
        <v>0.23599999999999999</v>
      </c>
      <c r="F23" s="8">
        <v>9.3930000000000007</v>
      </c>
      <c r="G23" s="8">
        <v>215.52711334228519</v>
      </c>
      <c r="H23" s="8">
        <v>0</v>
      </c>
      <c r="I23" s="8">
        <v>38.751410657386188</v>
      </c>
      <c r="J23" s="7">
        <v>49.575478138195933</v>
      </c>
      <c r="K23" s="7">
        <v>0</v>
      </c>
    </row>
    <row r="24" spans="1:11" ht="12" customHeight="1" x14ac:dyDescent="0.25">
      <c r="A24" s="14">
        <v>41108</v>
      </c>
      <c r="B24" s="12">
        <v>88.55</v>
      </c>
      <c r="C24" s="8">
        <v>0</v>
      </c>
      <c r="D24" s="8">
        <v>0.17100000000000001</v>
      </c>
      <c r="E24" s="10">
        <f t="shared" si="0"/>
        <v>0.17100000000000001</v>
      </c>
      <c r="F24" s="8">
        <v>9.4269999999999996</v>
      </c>
      <c r="G24" s="8">
        <v>215.64450683593748</v>
      </c>
      <c r="H24" s="8">
        <v>0</v>
      </c>
      <c r="I24" s="8">
        <v>38.765796009618512</v>
      </c>
      <c r="J24" s="7">
        <v>49.593881615721159</v>
      </c>
      <c r="K24" s="7">
        <v>0</v>
      </c>
    </row>
    <row r="25" spans="1:11" ht="12" customHeight="1" x14ac:dyDescent="0.25">
      <c r="A25" s="14">
        <v>41109</v>
      </c>
      <c r="B25" s="12">
        <v>88.744</v>
      </c>
      <c r="C25" s="8">
        <v>0</v>
      </c>
      <c r="D25" s="8">
        <v>0.219</v>
      </c>
      <c r="E25" s="10">
        <f t="shared" si="0"/>
        <v>0.219</v>
      </c>
      <c r="F25" s="8">
        <v>10.907999999999999</v>
      </c>
      <c r="G25" s="8">
        <v>215.71794738769538</v>
      </c>
      <c r="H25" s="8">
        <v>0</v>
      </c>
      <c r="I25" s="8">
        <v>38.890976919561247</v>
      </c>
      <c r="J25" s="7">
        <v>49.794793423228917</v>
      </c>
      <c r="K25" s="7">
        <v>0</v>
      </c>
    </row>
    <row r="26" spans="1:11" ht="12" customHeight="1" x14ac:dyDescent="0.25">
      <c r="A26" s="14">
        <v>41110</v>
      </c>
      <c r="B26" s="12"/>
      <c r="C26" s="8"/>
      <c r="D26" s="8"/>
      <c r="E26" s="10"/>
      <c r="F26" s="8"/>
      <c r="G26" s="8"/>
      <c r="H26" s="8"/>
      <c r="I26" s="8"/>
      <c r="J26" s="7"/>
      <c r="K26" s="7"/>
    </row>
    <row r="27" spans="1:11" ht="12" customHeight="1" x14ac:dyDescent="0.25">
      <c r="A27" s="14">
        <v>41111</v>
      </c>
      <c r="B27" s="12"/>
      <c r="C27" s="8"/>
      <c r="D27" s="8"/>
      <c r="E27" s="10"/>
      <c r="F27" s="8"/>
      <c r="G27" s="8"/>
      <c r="H27" s="8"/>
      <c r="I27" s="8"/>
      <c r="J27" s="7"/>
      <c r="K27" s="7"/>
    </row>
    <row r="28" spans="1:11" ht="12" customHeight="1" x14ac:dyDescent="0.25">
      <c r="A28" s="14">
        <v>41112</v>
      </c>
      <c r="B28" s="12"/>
      <c r="C28" s="8"/>
      <c r="D28" s="8"/>
      <c r="E28" s="10"/>
      <c r="F28" s="8"/>
      <c r="G28" s="8"/>
      <c r="H28" s="8"/>
      <c r="I28" s="8"/>
      <c r="J28" s="7"/>
      <c r="K28" s="7"/>
    </row>
    <row r="29" spans="1:11" ht="12" customHeight="1" x14ac:dyDescent="0.25">
      <c r="A29" s="14">
        <v>41113</v>
      </c>
      <c r="B29" s="12">
        <v>88.197000000000003</v>
      </c>
      <c r="C29" s="8">
        <v>0</v>
      </c>
      <c r="D29" s="8">
        <v>8.7999999999999995E-2</v>
      </c>
      <c r="E29" s="10">
        <f t="shared" si="0"/>
        <v>8.7999999999999995E-2</v>
      </c>
      <c r="F29" s="8">
        <v>9.5969999999999995</v>
      </c>
      <c r="G29" s="8">
        <v>216.10359039306647</v>
      </c>
      <c r="H29" s="8">
        <v>0</v>
      </c>
      <c r="I29" s="8">
        <v>38.843391875108054</v>
      </c>
      <c r="J29" s="7">
        <v>49.65253602714381</v>
      </c>
      <c r="K29" s="7">
        <v>0</v>
      </c>
    </row>
    <row r="30" spans="1:11" ht="12" customHeight="1" x14ac:dyDescent="0.25">
      <c r="A30" s="14">
        <v>41114</v>
      </c>
      <c r="B30" s="12">
        <v>88.510999999999996</v>
      </c>
      <c r="C30" s="8">
        <v>0</v>
      </c>
      <c r="D30" s="8">
        <v>0.14799999999999999</v>
      </c>
      <c r="E30" s="10">
        <f t="shared" si="0"/>
        <v>0.14799999999999999</v>
      </c>
      <c r="F30" s="8">
        <v>9.6590000000000007</v>
      </c>
      <c r="G30" s="8">
        <v>216.16237487792966</v>
      </c>
      <c r="H30" s="8">
        <v>0</v>
      </c>
      <c r="I30" s="8">
        <v>38.870887031098881</v>
      </c>
      <c r="J30" s="7">
        <v>49.687682397156912</v>
      </c>
      <c r="K30" s="7">
        <v>0</v>
      </c>
    </row>
    <row r="31" spans="1:11" ht="12" customHeight="1" x14ac:dyDescent="0.25">
      <c r="A31" s="14">
        <v>41115</v>
      </c>
      <c r="B31" s="12">
        <v>88.406000000000006</v>
      </c>
      <c r="C31" s="8">
        <v>0</v>
      </c>
      <c r="D31" s="8">
        <v>0.13300000000000001</v>
      </c>
      <c r="E31" s="10">
        <f t="shared" si="0"/>
        <v>0.13300000000000001</v>
      </c>
      <c r="F31" s="8">
        <v>9.7449999999999992</v>
      </c>
      <c r="G31" s="8">
        <v>216.16237487792966</v>
      </c>
      <c r="H31" s="8">
        <v>0</v>
      </c>
      <c r="I31" s="8">
        <v>38.903980427613604</v>
      </c>
      <c r="J31" s="7">
        <v>49.689405508204629</v>
      </c>
      <c r="K31" s="7">
        <v>0</v>
      </c>
    </row>
    <row r="32" spans="1:11" ht="12" customHeight="1" x14ac:dyDescent="0.25">
      <c r="A32" s="14">
        <v>41116</v>
      </c>
      <c r="B32" s="12">
        <v>88.456000000000003</v>
      </c>
      <c r="C32" s="8">
        <v>0</v>
      </c>
      <c r="D32" s="8">
        <v>0.13800000000000001</v>
      </c>
      <c r="E32" s="10">
        <f t="shared" si="0"/>
        <v>0.13800000000000001</v>
      </c>
      <c r="F32" s="8">
        <v>9.6549999999999994</v>
      </c>
      <c r="G32" s="8">
        <v>216.08697357177738</v>
      </c>
      <c r="H32" s="8">
        <v>0</v>
      </c>
      <c r="I32" s="8">
        <v>38.87156023723783</v>
      </c>
      <c r="J32" s="7">
        <v>49.688542939721664</v>
      </c>
      <c r="K32" s="7">
        <v>0</v>
      </c>
    </row>
    <row r="33" spans="1:11" ht="12" customHeight="1" x14ac:dyDescent="0.25">
      <c r="A33" s="14">
        <v>41117</v>
      </c>
      <c r="B33" s="12">
        <v>88.558999999999997</v>
      </c>
      <c r="C33" s="8">
        <v>0</v>
      </c>
      <c r="D33" s="8">
        <v>0.13700000000000001</v>
      </c>
      <c r="E33" s="10">
        <f t="shared" si="0"/>
        <v>0.13700000000000001</v>
      </c>
      <c r="F33" s="8">
        <v>11.167</v>
      </c>
      <c r="G33" s="8">
        <v>215.00858154296878</v>
      </c>
      <c r="H33" s="8">
        <v>0</v>
      </c>
      <c r="I33" s="8">
        <v>38.993410548387864</v>
      </c>
      <c r="J33" s="7">
        <v>49.885073585233229</v>
      </c>
      <c r="K33" s="7">
        <v>0</v>
      </c>
    </row>
    <row r="34" spans="1:11" ht="12" customHeight="1" x14ac:dyDescent="0.25">
      <c r="A34" s="14">
        <v>41118</v>
      </c>
      <c r="B34" s="12"/>
      <c r="C34" s="8"/>
      <c r="D34" s="8"/>
      <c r="E34" s="10"/>
      <c r="F34" s="8"/>
      <c r="G34" s="8"/>
      <c r="H34" s="8"/>
      <c r="I34" s="8"/>
      <c r="J34" s="7"/>
      <c r="K34" s="7"/>
    </row>
    <row r="35" spans="1:11" ht="12" customHeight="1" x14ac:dyDescent="0.25">
      <c r="A35" s="14">
        <v>41119</v>
      </c>
      <c r="B35" s="12"/>
      <c r="C35" s="8"/>
      <c r="D35" s="8"/>
      <c r="E35" s="10"/>
      <c r="F35" s="8"/>
      <c r="G35" s="8"/>
      <c r="H35" s="8"/>
      <c r="I35" s="8"/>
      <c r="J35" s="7"/>
      <c r="K35" s="7"/>
    </row>
    <row r="36" spans="1:11" ht="12" customHeight="1" x14ac:dyDescent="0.25">
      <c r="A36" s="14">
        <v>41120</v>
      </c>
      <c r="B36" s="12"/>
      <c r="C36" s="8"/>
      <c r="D36" s="8"/>
      <c r="E36" s="10"/>
      <c r="F36" s="10"/>
      <c r="G36" s="8"/>
      <c r="H36" s="8"/>
      <c r="I36" s="8"/>
      <c r="J36" s="7"/>
      <c r="K36" s="7"/>
    </row>
    <row r="37" spans="1:11" ht="12" customHeight="1" thickBot="1" x14ac:dyDescent="0.3">
      <c r="A37" s="14">
        <v>41121</v>
      </c>
      <c r="B37" s="13"/>
      <c r="C37" s="9"/>
      <c r="D37" s="9"/>
      <c r="E37" s="9"/>
      <c r="F37" s="9"/>
      <c r="G37" s="9"/>
      <c r="H37" s="9"/>
      <c r="I37" s="9"/>
      <c r="J37" s="45"/>
      <c r="K37" s="45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4">
        <f>MIN(B7:B19,B22:B25,B29:B33)</f>
        <v>88.197000000000003</v>
      </c>
      <c r="C39" s="34">
        <f t="shared" ref="C39:K39" si="1">MIN(C7:C19,C22:C25,C29:C33)</f>
        <v>0</v>
      </c>
      <c r="D39" s="34">
        <f t="shared" si="1"/>
        <v>8.7999999999999995E-2</v>
      </c>
      <c r="E39" s="34">
        <f t="shared" si="1"/>
        <v>8.7999999999999995E-2</v>
      </c>
      <c r="F39" s="34">
        <f t="shared" si="1"/>
        <v>8.0579999999999998</v>
      </c>
      <c r="G39" s="34">
        <f t="shared" si="1"/>
        <v>210.23924865722657</v>
      </c>
      <c r="H39" s="34">
        <f t="shared" si="1"/>
        <v>0</v>
      </c>
      <c r="I39" s="34">
        <f t="shared" si="1"/>
        <v>38.248348512079929</v>
      </c>
      <c r="J39" s="34">
        <f t="shared" si="1"/>
        <v>48.852011499751185</v>
      </c>
      <c r="K39" s="34">
        <f t="shared" si="1"/>
        <v>0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0" t="s">
        <v>28</v>
      </c>
      <c r="C41" s="81"/>
      <c r="D41" s="81"/>
      <c r="E41" s="81"/>
      <c r="F41" s="81"/>
      <c r="G41" s="81"/>
      <c r="H41" s="81"/>
      <c r="I41" s="81"/>
      <c r="J41" s="81"/>
      <c r="K41" s="82"/>
    </row>
    <row r="42" spans="1:11" x14ac:dyDescent="0.25">
      <c r="A42" s="2"/>
      <c r="B42" s="83"/>
      <c r="C42" s="84"/>
      <c r="D42" s="84"/>
      <c r="E42" s="84"/>
      <c r="F42" s="84"/>
      <c r="G42" s="84"/>
      <c r="H42" s="84"/>
      <c r="I42" s="84"/>
      <c r="J42" s="84"/>
      <c r="K42" s="85"/>
    </row>
    <row r="43" spans="1:11" x14ac:dyDescent="0.25">
      <c r="A43" s="2"/>
      <c r="B43" s="83"/>
      <c r="C43" s="84"/>
      <c r="D43" s="84"/>
      <c r="E43" s="84"/>
      <c r="F43" s="84"/>
      <c r="G43" s="84"/>
      <c r="H43" s="84"/>
      <c r="I43" s="84"/>
      <c r="J43" s="84"/>
      <c r="K43" s="85"/>
    </row>
    <row r="44" spans="1:11" x14ac:dyDescent="0.25">
      <c r="A44" s="2"/>
      <c r="B44" s="83"/>
      <c r="C44" s="84"/>
      <c r="D44" s="84"/>
      <c r="E44" s="84"/>
      <c r="F44" s="84"/>
      <c r="G44" s="84"/>
      <c r="H44" s="84"/>
      <c r="I44" s="84"/>
      <c r="J44" s="84"/>
      <c r="K44" s="85"/>
    </row>
    <row r="45" spans="1:11" x14ac:dyDescent="0.25">
      <c r="A45" s="2"/>
      <c r="B45" s="86"/>
      <c r="C45" s="87"/>
      <c r="D45" s="87"/>
      <c r="E45" s="87"/>
      <c r="F45" s="87"/>
      <c r="G45" s="87"/>
      <c r="H45" s="87"/>
      <c r="I45" s="87"/>
      <c r="J45" s="87"/>
      <c r="K45" s="88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honeticPr fontId="12" type="noConversion"/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Máximos!Área_de_impresión</vt:lpstr>
      <vt:lpstr>Mínimos!Área_de_impresión</vt:lpstr>
      <vt:lpstr>Promedios!Área_de_impresión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2015-06-04T21:05:56Z</cp:lastPrinted>
  <dcterms:created xsi:type="dcterms:W3CDTF">2012-05-21T15:11:37Z</dcterms:created>
  <dcterms:modified xsi:type="dcterms:W3CDTF">2015-06-04T21:06:07Z</dcterms:modified>
</cp:coreProperties>
</file>