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luna\Desktop\Informes de la Calidad del Gas Natural y Gas Fuera de Especificación\Calidad del Gas\GASODUCTO DE AGUAPRIETA, S. DE R.L. DE C.V\2012\06-2012\"/>
    </mc:Choice>
  </mc:AlternateContent>
  <bookViews>
    <workbookView xWindow="120" yWindow="45" windowWidth="19440" windowHeight="10035"/>
  </bookViews>
  <sheets>
    <sheet name="Promedios" sheetId="1" r:id="rId1"/>
    <sheet name="Máximos" sheetId="4" r:id="rId2"/>
    <sheet name="Mínimos" sheetId="5" r:id="rId3"/>
  </sheets>
  <definedNames>
    <definedName name="_xlnm.Print_Area" localSheetId="1">Máximos!$A$1:$L$49</definedName>
    <definedName name="_xlnm.Print_Area" localSheetId="2">Mínimos!$A$1:$L$49</definedName>
    <definedName name="_xlnm.Print_Area" localSheetId="0">Promedios!$A$1:$O$51</definedName>
    <definedName name="regiones" localSheetId="1">Máximos!$M$4:$M$5</definedName>
    <definedName name="regiones" localSheetId="2">Mínimos!$M$4:$M$5</definedName>
    <definedName name="regiones">Promedios!$Q$4:$Q$5</definedName>
  </definedNames>
  <calcPr calcId="152511"/>
</workbook>
</file>

<file path=xl/calcChain.xml><?xml version="1.0" encoding="utf-8"?>
<calcChain xmlns="http://schemas.openxmlformats.org/spreadsheetml/2006/main">
  <c r="K43" i="1" l="1"/>
  <c r="C43" i="1"/>
  <c r="D43" i="1"/>
  <c r="J41" i="1"/>
  <c r="K40" i="1"/>
  <c r="I43" i="1"/>
  <c r="J42" i="1"/>
  <c r="F42" i="1"/>
  <c r="K41" i="1"/>
  <c r="G41" i="1"/>
  <c r="C41" i="1"/>
  <c r="H40" i="1"/>
  <c r="D40" i="1"/>
  <c r="H43" i="1"/>
  <c r="G40" i="1"/>
  <c r="J43" i="1"/>
  <c r="F43" i="1"/>
  <c r="K42" i="1"/>
  <c r="G42" i="1"/>
  <c r="C42" i="1"/>
  <c r="H41" i="1"/>
  <c r="D41" i="1"/>
  <c r="I40" i="1"/>
  <c r="I42" i="1"/>
  <c r="F41" i="1"/>
  <c r="C40" i="1"/>
  <c r="G43" i="1"/>
  <c r="H42" i="1"/>
  <c r="D42" i="1"/>
  <c r="I41" i="1"/>
  <c r="J40" i="1"/>
  <c r="F40" i="1"/>
  <c r="B43" i="1"/>
  <c r="B42" i="1"/>
  <c r="B40" i="1"/>
  <c r="B41" i="1"/>
  <c r="E41" i="1" l="1"/>
  <c r="E40" i="1"/>
  <c r="E42" i="1"/>
  <c r="E43" i="1"/>
  <c r="D39" i="4" l="1"/>
  <c r="I39" i="5"/>
  <c r="H39" i="5"/>
  <c r="J39" i="5"/>
  <c r="K39" i="5"/>
  <c r="G39" i="5"/>
  <c r="D39" i="5"/>
  <c r="F39" i="5"/>
  <c r="K39" i="4"/>
  <c r="I39" i="4"/>
  <c r="C39" i="4"/>
  <c r="J39" i="4"/>
  <c r="F39" i="4"/>
  <c r="G39" i="4" l="1"/>
  <c r="B39" i="4"/>
  <c r="H39" i="4"/>
  <c r="E39" i="5"/>
  <c r="B39" i="5"/>
  <c r="C39" i="5"/>
  <c r="E39" i="4" l="1"/>
</calcChain>
</file>

<file path=xl/sharedStrings.xml><?xml version="1.0" encoding="utf-8"?>
<sst xmlns="http://schemas.openxmlformats.org/spreadsheetml/2006/main" count="72" uniqueCount="29">
  <si>
    <t>PERMISIONARIO:</t>
  </si>
  <si>
    <t>PUNTO DE MEDICIÓN:</t>
  </si>
  <si>
    <t>ZONA DE MEDICIÓN:</t>
  </si>
  <si>
    <t>Metano 
(% vol)</t>
  </si>
  <si>
    <t>Nitrógeno
(% vol)</t>
  </si>
  <si>
    <t>Total Inertes
(% vol)</t>
  </si>
  <si>
    <t>Etano
(% vol)</t>
  </si>
  <si>
    <t>Observaciones:</t>
  </si>
  <si>
    <t>SUR</t>
  </si>
  <si>
    <t>RESTO DEL PAÍS</t>
  </si>
  <si>
    <r>
      <rPr>
        <b/>
        <sz val="8"/>
        <color theme="1"/>
        <rFont val="Calibri"/>
        <family val="2"/>
        <scheme val="minor"/>
      </rPr>
      <t>Temperatura</t>
    </r>
    <r>
      <rPr>
        <b/>
        <sz val="9"/>
        <color theme="1"/>
        <rFont val="Calibri"/>
        <family val="2"/>
        <scheme val="minor"/>
      </rPr>
      <t xml:space="preserve"> de Rocio
(K)</t>
    </r>
  </si>
  <si>
    <r>
      <t>Humedad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</si>
  <si>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Poder Calorífico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</si>
  <si>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Acido Sulfhídrico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</si>
  <si>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Bióxido de Carbono
(% vol)</t>
  </si>
  <si>
    <t>FECHA:
(dd/mm/aa)</t>
  </si>
  <si>
    <t>INFORME MENSUAL SOBRE LAS ESPECIFICACIONES DEL GAS NATURAL
(Valores promedio diarios)</t>
  </si>
  <si>
    <t>Mínimo</t>
  </si>
  <si>
    <t>Promedio</t>
  </si>
  <si>
    <t>Máximo</t>
  </si>
  <si>
    <r>
      <t>Índice Wobbe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</si>
  <si>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INFORME MENSUAL SOBRE LAS ESPECIFICACIONES DEL GAS NATURAL
(Registros máximos diarios)</t>
  </si>
  <si>
    <t>INFORME MENSUAL SOBRE LAS ESPECIFICACIONES DEL GAS NATURAL
(Registros mínimos diarios)</t>
  </si>
  <si>
    <r>
      <t>Azufre total*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</si>
  <si>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Oxígeno*
(% vol)</t>
  </si>
  <si>
    <t>Desv. Est.</t>
  </si>
  <si>
    <t>*/ Los valores trimestrales se deberán reportar en los meses de enero, abril, julio y octubre de cada año, respecto del trimestre inmediato anterior.</t>
  </si>
  <si>
    <t>GASODUCTO  DE AGUAPRIETA S. DE R.L. DE C.V. (SONORA)</t>
  </si>
  <si>
    <t>EM CC NACO NOGALES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</si>
</sst>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0_);_(* \(#,##0.000\);_(* &quot;-&quot;??_);_(@_)"/>
    <numFmt numFmtId="165" formatCode="0.0000"/>
    <numFmt numFmtId="166" formatCode="dd/mm/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b/>
      <sz val="9"/>
      <color theme="4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4" fillId="0" borderId="0" xfId="0" applyFont="1" applyFill="1" applyBorder="1"/>
    <xf numFmtId="0" fontId="5" fillId="0" borderId="0" xfId="0" applyFont="1"/>
    <xf numFmtId="0" fontId="0" fillId="0" borderId="0" xfId="0" applyProtection="1"/>
    <xf numFmtId="0" fontId="7" fillId="0" borderId="0" xfId="0" applyFont="1" applyProtection="1">
      <protection hidden="1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13" xfId="0" applyFont="1" applyBorder="1"/>
    <xf numFmtId="165" fontId="5" fillId="0" borderId="16" xfId="1" applyNumberFormat="1" applyFont="1" applyFill="1" applyBorder="1" applyAlignment="1" applyProtection="1">
      <alignment horizontal="center" vertical="center"/>
      <protection locked="0"/>
    </xf>
    <xf numFmtId="165" fontId="5" fillId="0" borderId="15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4" fillId="3" borderId="17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4" fontId="9" fillId="2" borderId="12" xfId="1" applyNumberFormat="1" applyFont="1" applyFill="1" applyBorder="1" applyAlignment="1">
      <alignment horizontal="center" vertical="center" wrapText="1"/>
    </xf>
    <xf numFmtId="0" fontId="4" fillId="0" borderId="20" xfId="0" applyFont="1" applyFill="1" applyBorder="1"/>
    <xf numFmtId="0" fontId="4" fillId="0" borderId="21" xfId="0" applyFont="1" applyFill="1" applyBorder="1"/>
    <xf numFmtId="0" fontId="4" fillId="0" borderId="22" xfId="0" applyFont="1" applyFill="1" applyBorder="1"/>
    <xf numFmtId="0" fontId="4" fillId="0" borderId="23" xfId="0" applyFont="1" applyFill="1" applyBorder="1"/>
    <xf numFmtId="0" fontId="9" fillId="4" borderId="1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wrapText="1"/>
    </xf>
    <xf numFmtId="0" fontId="5" fillId="0" borderId="0" xfId="0" applyFont="1" applyBorder="1"/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165" fontId="5" fillId="0" borderId="30" xfId="1" applyNumberFormat="1" applyFont="1" applyFill="1" applyBorder="1" applyAlignment="1" applyProtection="1">
      <alignment horizontal="center" vertical="center"/>
      <protection locked="0"/>
    </xf>
    <xf numFmtId="165" fontId="5" fillId="0" borderId="18" xfId="0" applyNumberFormat="1" applyFont="1" applyBorder="1" applyProtection="1">
      <protection locked="0"/>
    </xf>
    <xf numFmtId="165" fontId="5" fillId="0" borderId="14" xfId="0" applyNumberFormat="1" applyFont="1" applyBorder="1" applyProtection="1">
      <protection locked="0"/>
    </xf>
    <xf numFmtId="165" fontId="5" fillId="0" borderId="15" xfId="0" applyNumberFormat="1" applyFont="1" applyBorder="1" applyProtection="1">
      <protection locked="0"/>
    </xf>
    <xf numFmtId="0" fontId="5" fillId="0" borderId="19" xfId="0" applyFont="1" applyBorder="1" applyProtection="1">
      <protection locked="0"/>
    </xf>
    <xf numFmtId="165" fontId="5" fillId="0" borderId="19" xfId="0" applyNumberFormat="1" applyFont="1" applyBorder="1" applyProtection="1">
      <protection locked="0"/>
    </xf>
    <xf numFmtId="165" fontId="9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 wrapText="1"/>
    </xf>
    <xf numFmtId="165" fontId="6" fillId="0" borderId="28" xfId="1" applyNumberFormat="1" applyFont="1" applyFill="1" applyBorder="1" applyAlignment="1" applyProtection="1">
      <alignment horizontal="center" vertical="center"/>
    </xf>
    <xf numFmtId="165" fontId="6" fillId="0" borderId="29" xfId="1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vertical="center"/>
    </xf>
    <xf numFmtId="0" fontId="9" fillId="5" borderId="12" xfId="0" applyFont="1" applyFill="1" applyBorder="1" applyAlignment="1">
      <alignment horizontal="center" vertical="center" wrapText="1"/>
    </xf>
    <xf numFmtId="164" fontId="9" fillId="5" borderId="12" xfId="1" applyNumberFormat="1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164" fontId="9" fillId="6" borderId="12" xfId="1" applyNumberFormat="1" applyFont="1" applyFill="1" applyBorder="1" applyAlignment="1">
      <alignment horizontal="center" vertical="center" wrapText="1"/>
    </xf>
    <xf numFmtId="166" fontId="12" fillId="0" borderId="26" xfId="0" applyNumberFormat="1" applyFont="1" applyFill="1" applyBorder="1" applyAlignment="1" applyProtection="1">
      <alignment horizontal="left"/>
      <protection locked="0"/>
    </xf>
    <xf numFmtId="0" fontId="3" fillId="2" borderId="24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  <protection locked="0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Border="1" applyAlignment="1" applyProtection="1">
      <alignment horizontal="left" vertical="top" wrapText="1"/>
      <protection locked="0"/>
    </xf>
    <xf numFmtId="0" fontId="9" fillId="2" borderId="5" xfId="0" applyFont="1" applyFill="1" applyBorder="1" applyAlignment="1" applyProtection="1">
      <alignment horizontal="left" vertical="top" wrapText="1"/>
      <protection locked="0"/>
    </xf>
    <xf numFmtId="0" fontId="9" fillId="2" borderId="6" xfId="0" applyFont="1" applyFill="1" applyBorder="1" applyAlignment="1" applyProtection="1">
      <alignment horizontal="left" vertical="top" wrapText="1"/>
      <protection locked="0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8" xfId="0" applyFont="1" applyFill="1" applyBorder="1" applyAlignment="1" applyProtection="1">
      <alignment horizontal="left" vertical="top" wrapText="1"/>
      <protection locked="0"/>
    </xf>
    <xf numFmtId="0" fontId="9" fillId="0" borderId="27" xfId="0" applyFont="1" applyBorder="1" applyAlignment="1">
      <alignment horizontal="left" vertical="center"/>
    </xf>
    <xf numFmtId="0" fontId="8" fillId="0" borderId="0" xfId="0" applyNumberFormat="1" applyFont="1" applyFill="1" applyAlignment="1" applyProtection="1">
      <alignment horizontal="right" vertical="center"/>
    </xf>
    <xf numFmtId="0" fontId="2" fillId="0" borderId="25" xfId="0" applyFont="1" applyBorder="1" applyAlignment="1" applyProtection="1">
      <alignment horizontal="center" vertical="center"/>
      <protection locked="0"/>
    </xf>
    <xf numFmtId="0" fontId="8" fillId="0" borderId="5" xfId="0" applyNumberFormat="1" applyFont="1" applyFill="1" applyBorder="1" applyAlignment="1" applyProtection="1">
      <alignment horizontal="right" vertical="center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9" fillId="5" borderId="2" xfId="0" applyFont="1" applyFill="1" applyBorder="1" applyAlignment="1" applyProtection="1">
      <alignment horizontal="justify" vertical="top" wrapText="1"/>
      <protection locked="0"/>
    </xf>
    <xf numFmtId="0" fontId="9" fillId="5" borderId="1" xfId="0" applyFont="1" applyFill="1" applyBorder="1" applyAlignment="1" applyProtection="1">
      <alignment horizontal="justify" vertical="top" wrapText="1"/>
      <protection locked="0"/>
    </xf>
    <xf numFmtId="0" fontId="9" fillId="5" borderId="3" xfId="0" applyFont="1" applyFill="1" applyBorder="1" applyAlignment="1" applyProtection="1">
      <alignment horizontal="justify" vertical="top" wrapText="1"/>
      <protection locked="0"/>
    </xf>
    <xf numFmtId="0" fontId="9" fillId="5" borderId="4" xfId="0" applyFont="1" applyFill="1" applyBorder="1" applyAlignment="1" applyProtection="1">
      <alignment horizontal="justify" vertical="top" wrapText="1"/>
      <protection locked="0"/>
    </xf>
    <xf numFmtId="0" fontId="9" fillId="5" borderId="0" xfId="0" applyFont="1" applyFill="1" applyBorder="1" applyAlignment="1" applyProtection="1">
      <alignment horizontal="justify" vertical="top" wrapText="1"/>
      <protection locked="0"/>
    </xf>
    <xf numFmtId="0" fontId="9" fillId="5" borderId="5" xfId="0" applyFont="1" applyFill="1" applyBorder="1" applyAlignment="1" applyProtection="1">
      <alignment horizontal="justify" vertical="top" wrapText="1"/>
      <protection locked="0"/>
    </xf>
    <xf numFmtId="0" fontId="9" fillId="5" borderId="6" xfId="0" applyFont="1" applyFill="1" applyBorder="1" applyAlignment="1" applyProtection="1">
      <alignment horizontal="justify" vertical="top" wrapText="1"/>
      <protection locked="0"/>
    </xf>
    <xf numFmtId="0" fontId="9" fillId="5" borderId="7" xfId="0" applyFont="1" applyFill="1" applyBorder="1" applyAlignment="1" applyProtection="1">
      <alignment horizontal="justify" vertical="top" wrapText="1"/>
      <protection locked="0"/>
    </xf>
    <xf numFmtId="0" fontId="9" fillId="5" borderId="8" xfId="0" applyFont="1" applyFill="1" applyBorder="1" applyAlignment="1" applyProtection="1">
      <alignment horizontal="justify" vertical="top" wrapText="1"/>
      <protection locked="0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2" fillId="0" borderId="12" xfId="0" applyFont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 applyProtection="1">
      <alignment horizontal="justify" vertical="top" wrapText="1"/>
      <protection locked="0"/>
    </xf>
    <xf numFmtId="0" fontId="9" fillId="6" borderId="1" xfId="0" applyFont="1" applyFill="1" applyBorder="1" applyAlignment="1" applyProtection="1">
      <alignment horizontal="justify" vertical="top" wrapText="1"/>
      <protection locked="0"/>
    </xf>
    <xf numFmtId="0" fontId="9" fillId="6" borderId="3" xfId="0" applyFont="1" applyFill="1" applyBorder="1" applyAlignment="1" applyProtection="1">
      <alignment horizontal="justify" vertical="top" wrapText="1"/>
      <protection locked="0"/>
    </xf>
    <xf numFmtId="0" fontId="9" fillId="6" borderId="4" xfId="0" applyFont="1" applyFill="1" applyBorder="1" applyAlignment="1" applyProtection="1">
      <alignment horizontal="justify" vertical="top" wrapText="1"/>
      <protection locked="0"/>
    </xf>
    <xf numFmtId="0" fontId="9" fillId="6" borderId="0" xfId="0" applyFont="1" applyFill="1" applyBorder="1" applyAlignment="1" applyProtection="1">
      <alignment horizontal="justify" vertical="top" wrapText="1"/>
      <protection locked="0"/>
    </xf>
    <xf numFmtId="0" fontId="9" fillId="6" borderId="5" xfId="0" applyFont="1" applyFill="1" applyBorder="1" applyAlignment="1" applyProtection="1">
      <alignment horizontal="justify" vertical="top" wrapText="1"/>
      <protection locked="0"/>
    </xf>
    <xf numFmtId="0" fontId="9" fillId="6" borderId="6" xfId="0" applyFont="1" applyFill="1" applyBorder="1" applyAlignment="1" applyProtection="1">
      <alignment horizontal="justify" vertical="top" wrapText="1"/>
      <protection locked="0"/>
    </xf>
    <xf numFmtId="0" fontId="9" fillId="6" borderId="7" xfId="0" applyFont="1" applyFill="1" applyBorder="1" applyAlignment="1" applyProtection="1">
      <alignment horizontal="justify" vertical="top" wrapText="1"/>
      <protection locked="0"/>
    </xf>
    <xf numFmtId="0" fontId="9" fillId="6" borderId="8" xfId="0" applyFont="1" applyFill="1" applyBorder="1" applyAlignment="1" applyProtection="1">
      <alignment horizontal="justify" vertical="top" wrapText="1"/>
      <protection locked="0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6E7E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19052</xdr:rowOff>
    </xdr:from>
    <xdr:to>
      <xdr:col>13</xdr:col>
      <xdr:colOff>685540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19052</xdr:rowOff>
    </xdr:from>
    <xdr:to>
      <xdr:col>10</xdr:col>
      <xdr:colOff>914140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9527</xdr:rowOff>
    </xdr:from>
    <xdr:to>
      <xdr:col>10</xdr:col>
      <xdr:colOff>914140</xdr:colOff>
      <xdr:row>0</xdr:row>
      <xdr:rowOff>392321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7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8" tint="0.79998168889431442"/>
    <pageSetUpPr fitToPage="1"/>
  </sheetPr>
  <dimension ref="A1:Q49"/>
  <sheetViews>
    <sheetView showGridLines="0" tabSelected="1" view="pageBreakPreview" zoomScale="60" zoomScaleNormal="100" workbookViewId="0">
      <selection activeCell="C2" sqref="C2:K3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39" t="s">
        <v>16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7" x14ac:dyDescent="0.25">
      <c r="A2" s="50" t="s">
        <v>0</v>
      </c>
      <c r="B2" s="52"/>
      <c r="C2" s="53" t="s">
        <v>27</v>
      </c>
      <c r="D2" s="54"/>
      <c r="E2" s="54"/>
      <c r="F2" s="54"/>
      <c r="G2" s="54"/>
      <c r="H2" s="54"/>
      <c r="I2" s="54"/>
      <c r="J2" s="54"/>
      <c r="K2" s="54"/>
      <c r="L2" s="29"/>
      <c r="M2" s="21"/>
      <c r="N2" s="21"/>
    </row>
    <row r="3" spans="1:17" x14ac:dyDescent="0.25">
      <c r="A3" s="50" t="s">
        <v>1</v>
      </c>
      <c r="B3" s="52"/>
      <c r="C3" s="55" t="s">
        <v>28</v>
      </c>
      <c r="D3" s="56"/>
      <c r="E3" s="56"/>
      <c r="F3" s="56"/>
      <c r="G3" s="56"/>
      <c r="H3" s="56"/>
      <c r="I3" s="56"/>
      <c r="J3" s="56"/>
      <c r="K3" s="56"/>
      <c r="L3" s="29"/>
      <c r="M3" s="21"/>
      <c r="N3" s="21"/>
    </row>
    <row r="4" spans="1:17" ht="15.75" thickBot="1" x14ac:dyDescent="0.3">
      <c r="A4" s="50" t="s">
        <v>2</v>
      </c>
      <c r="B4" s="50"/>
      <c r="C4" s="51" t="s">
        <v>9</v>
      </c>
      <c r="D4" s="51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" t="s">
        <v>15</v>
      </c>
      <c r="B6" s="11" t="s">
        <v>3</v>
      </c>
      <c r="C6" s="11" t="s">
        <v>14</v>
      </c>
      <c r="D6" s="11" t="s">
        <v>4</v>
      </c>
      <c r="E6" s="12" t="s">
        <v>5</v>
      </c>
      <c r="F6" s="11" t="s">
        <v>6</v>
      </c>
      <c r="G6" s="11" t="s">
        <v>10</v>
      </c>
      <c r="H6" s="11" t="s">
        <v>11</v>
      </c>
      <c r="I6" s="11" t="s">
        <v>12</v>
      </c>
      <c r="J6" s="11" t="s">
        <v>20</v>
      </c>
      <c r="K6" s="11" t="s">
        <v>13</v>
      </c>
      <c r="L6" s="30"/>
      <c r="M6" s="17" t="s">
        <v>23</v>
      </c>
      <c r="N6" s="17" t="s">
        <v>24</v>
      </c>
    </row>
    <row r="7" spans="1:17" ht="12" customHeight="1" x14ac:dyDescent="0.25">
      <c r="A7" s="38">
        <v>41061</v>
      </c>
      <c r="B7" s="8">
        <v>94.435100000000006</v>
      </c>
      <c r="C7" s="7">
        <v>0.33510000000000001</v>
      </c>
      <c r="D7" s="7">
        <v>2.0256000000000003</v>
      </c>
      <c r="E7" s="7">
        <v>2.3607000000000005</v>
      </c>
      <c r="F7" s="7">
        <v>2.9069000000000003</v>
      </c>
      <c r="G7" s="7">
        <v>226.63</v>
      </c>
      <c r="H7" s="7">
        <v>24.245483</v>
      </c>
      <c r="I7" s="7">
        <v>38.419026328862401</v>
      </c>
      <c r="J7" s="7">
        <v>50.252086237143672</v>
      </c>
      <c r="K7" s="7">
        <v>0.17099700000000001</v>
      </c>
      <c r="L7" s="31"/>
      <c r="M7" s="22">
        <v>0.51387343333333335</v>
      </c>
      <c r="N7" s="22">
        <v>1.8362200000000002E-2</v>
      </c>
    </row>
    <row r="8" spans="1:17" ht="12" customHeight="1" x14ac:dyDescent="0.25">
      <c r="A8" s="38">
        <v>41062</v>
      </c>
      <c r="B8" s="8">
        <v>94.405399999999986</v>
      </c>
      <c r="C8" s="7">
        <v>0.33860000000000001</v>
      </c>
      <c r="D8" s="7">
        <v>2.0263</v>
      </c>
      <c r="E8" s="7">
        <v>2.3649</v>
      </c>
      <c r="F8" s="7">
        <v>2.9224000000000001</v>
      </c>
      <c r="G8" s="7">
        <v>226.62691670905767</v>
      </c>
      <c r="H8" s="7">
        <v>25.505853999999999</v>
      </c>
      <c r="I8" s="7">
        <v>38.315014903129658</v>
      </c>
      <c r="J8" s="7">
        <v>50.103182982568001</v>
      </c>
      <c r="K8" s="7">
        <v>0.239925</v>
      </c>
      <c r="L8" s="32"/>
      <c r="M8" s="28"/>
      <c r="N8" s="28"/>
    </row>
    <row r="9" spans="1:17" ht="12" customHeight="1" x14ac:dyDescent="0.25">
      <c r="A9" s="38">
        <v>41063</v>
      </c>
      <c r="B9" s="8">
        <v>94.402299999999997</v>
      </c>
      <c r="C9" s="7">
        <v>0.34359999999999996</v>
      </c>
      <c r="D9" s="7">
        <v>2.0076999999999998</v>
      </c>
      <c r="E9" s="7">
        <v>2.3512999999999997</v>
      </c>
      <c r="F9" s="7">
        <v>2.9112</v>
      </c>
      <c r="G9" s="7">
        <v>229.06483948370743</v>
      </c>
      <c r="H9" s="7">
        <v>25.524274999999999</v>
      </c>
      <c r="I9" s="7">
        <v>38.321224540486838</v>
      </c>
      <c r="J9" s="7">
        <v>50.098454601394408</v>
      </c>
      <c r="K9" s="7">
        <v>0.10256899999999999</v>
      </c>
      <c r="L9" s="32"/>
      <c r="M9" s="28"/>
      <c r="N9" s="28"/>
    </row>
    <row r="10" spans="1:17" ht="12" customHeight="1" x14ac:dyDescent="0.25">
      <c r="A10" s="38">
        <v>41064</v>
      </c>
      <c r="B10" s="8">
        <v>94.403800000000004</v>
      </c>
      <c r="C10" s="7">
        <v>0.35659999999999997</v>
      </c>
      <c r="D10" s="7">
        <v>2.0196999999999998</v>
      </c>
      <c r="E10" s="7">
        <v>2.3762999999999996</v>
      </c>
      <c r="F10" s="7">
        <v>2.8845999999999998</v>
      </c>
      <c r="G10" s="7">
        <v>229.59785742248283</v>
      </c>
      <c r="H10" s="7">
        <v>28.572792</v>
      </c>
      <c r="I10" s="7">
        <v>38.263785394932938</v>
      </c>
      <c r="J10" s="7">
        <v>50.019088508535226</v>
      </c>
      <c r="K10" s="7">
        <v>0.164993</v>
      </c>
      <c r="L10" s="32"/>
      <c r="M10" s="28"/>
      <c r="N10" s="28"/>
    </row>
    <row r="11" spans="1:17" ht="12" customHeight="1" x14ac:dyDescent="0.25">
      <c r="A11" s="38">
        <v>41065</v>
      </c>
      <c r="B11" s="8">
        <v>94.417600000000007</v>
      </c>
      <c r="C11" s="7">
        <v>0.36850000000000005</v>
      </c>
      <c r="D11" s="7">
        <v>2.0085000000000002</v>
      </c>
      <c r="E11" s="7">
        <v>2.3770000000000002</v>
      </c>
      <c r="F11" s="7">
        <v>2.8715999999999999</v>
      </c>
      <c r="G11" s="7">
        <v>226.79432903230747</v>
      </c>
      <c r="H11" s="7">
        <v>31.240151999999998</v>
      </c>
      <c r="I11" s="7">
        <v>38.321224540486838</v>
      </c>
      <c r="J11" s="7">
        <v>50.098454601394408</v>
      </c>
      <c r="K11" s="7">
        <v>0.23235800000000001</v>
      </c>
      <c r="L11" s="32"/>
      <c r="M11" s="28"/>
      <c r="N11" s="28"/>
    </row>
    <row r="12" spans="1:17" ht="12" customHeight="1" x14ac:dyDescent="0.25">
      <c r="A12" s="38">
        <v>41066</v>
      </c>
      <c r="B12" s="8">
        <v>94.397000000000006</v>
      </c>
      <c r="C12" s="7">
        <v>0.37030000000000002</v>
      </c>
      <c r="D12" s="7">
        <v>1.9743999999999999</v>
      </c>
      <c r="E12" s="7">
        <v>2.3447</v>
      </c>
      <c r="F12" s="7">
        <v>2.9151000000000002</v>
      </c>
      <c r="G12" s="7">
        <v>227.57251400999675</v>
      </c>
      <c r="H12" s="7">
        <v>28.891801999999998</v>
      </c>
      <c r="I12" s="7">
        <v>38.218765524093399</v>
      </c>
      <c r="J12" s="7">
        <v>49.955969647718334</v>
      </c>
      <c r="K12" s="7">
        <v>0.32029200000000002</v>
      </c>
      <c r="L12" s="32"/>
      <c r="M12" s="28"/>
      <c r="N12" s="28"/>
    </row>
    <row r="13" spans="1:17" ht="12" customHeight="1" x14ac:dyDescent="0.25">
      <c r="A13" s="38">
        <v>41067</v>
      </c>
      <c r="B13" s="8">
        <v>94.374499999999998</v>
      </c>
      <c r="C13" s="7">
        <v>0.35830000000000001</v>
      </c>
      <c r="D13" s="7">
        <v>1.9544999999999999</v>
      </c>
      <c r="E13" s="7">
        <v>2.3127999999999997</v>
      </c>
      <c r="F13" s="7">
        <v>2.9747999999999997</v>
      </c>
      <c r="G13" s="7">
        <v>227.78922741055067</v>
      </c>
      <c r="H13" s="7">
        <v>27.721776999999999</v>
      </c>
      <c r="I13" s="7">
        <v>38.304148037754594</v>
      </c>
      <c r="J13" s="7">
        <v>50.06329708713163</v>
      </c>
      <c r="K13" s="7">
        <v>0.942886</v>
      </c>
      <c r="L13" s="32"/>
      <c r="M13" s="28"/>
      <c r="N13" s="28"/>
    </row>
    <row r="14" spans="1:17" ht="12" customHeight="1" x14ac:dyDescent="0.25">
      <c r="A14" s="38">
        <v>41068</v>
      </c>
      <c r="B14" s="8">
        <v>94.3596</v>
      </c>
      <c r="C14" s="7">
        <v>0.35489999999999999</v>
      </c>
      <c r="D14" s="7">
        <v>1.9642999999999999</v>
      </c>
      <c r="E14" s="7">
        <v>2.3191999999999999</v>
      </c>
      <c r="F14" s="7">
        <v>2.9956</v>
      </c>
      <c r="G14" s="7">
        <v>227.44421243741314</v>
      </c>
      <c r="H14" s="7">
        <v>28.122779999999999</v>
      </c>
      <c r="I14" s="7">
        <v>38.346063089915546</v>
      </c>
      <c r="J14" s="7">
        <v>50.12236103287259</v>
      </c>
      <c r="K14" s="7">
        <v>0.79879999999999995</v>
      </c>
      <c r="L14" s="32"/>
      <c r="M14" s="28"/>
      <c r="N14" s="28"/>
    </row>
    <row r="15" spans="1:17" ht="12" customHeight="1" x14ac:dyDescent="0.25">
      <c r="A15" s="38">
        <v>41069</v>
      </c>
      <c r="B15" s="8">
        <v>94.3733</v>
      </c>
      <c r="C15" s="7">
        <v>0.35399999999999998</v>
      </c>
      <c r="D15" s="7">
        <v>1.9701</v>
      </c>
      <c r="E15" s="7">
        <v>2.3241000000000001</v>
      </c>
      <c r="F15" s="7">
        <v>2.9704999999999999</v>
      </c>
      <c r="G15" s="7">
        <v>226.78798951056393</v>
      </c>
      <c r="H15" s="7">
        <v>28.16263</v>
      </c>
      <c r="I15" s="7">
        <v>38.347615499254843</v>
      </c>
      <c r="J15" s="7">
        <v>50.124390196106184</v>
      </c>
      <c r="K15" s="7">
        <v>0.81020400000000004</v>
      </c>
      <c r="L15" s="32"/>
      <c r="M15" s="28"/>
      <c r="N15" s="28"/>
    </row>
    <row r="16" spans="1:17" ht="12" customHeight="1" x14ac:dyDescent="0.25">
      <c r="A16" s="38">
        <v>41070</v>
      </c>
      <c r="B16" s="8">
        <v>94.376500000000007</v>
      </c>
      <c r="C16" s="7">
        <v>0.35199999999999998</v>
      </c>
      <c r="D16" s="7">
        <v>1.9765999999999999</v>
      </c>
      <c r="E16" s="7">
        <v>2.3285999999999998</v>
      </c>
      <c r="F16" s="7">
        <v>2.9649999999999999</v>
      </c>
      <c r="G16" s="7">
        <v>227.60144424538481</v>
      </c>
      <c r="H16" s="7">
        <v>30.085958000000002</v>
      </c>
      <c r="I16" s="7">
        <v>38.332091405861895</v>
      </c>
      <c r="J16" s="7">
        <v>50.10837931892047</v>
      </c>
      <c r="K16" s="7">
        <v>0.65437199999999995</v>
      </c>
      <c r="L16" s="32"/>
      <c r="M16" s="28"/>
      <c r="N16" s="28"/>
    </row>
    <row r="17" spans="1:14" ht="12" customHeight="1" x14ac:dyDescent="0.25">
      <c r="A17" s="38">
        <v>41071</v>
      </c>
      <c r="B17" s="8">
        <v>94.368200000000002</v>
      </c>
      <c r="C17" s="7">
        <v>0.35039999999999999</v>
      </c>
      <c r="D17" s="7">
        <v>1.9934000000000001</v>
      </c>
      <c r="E17" s="7">
        <v>2.3437999999999999</v>
      </c>
      <c r="F17" s="7">
        <v>2.9649000000000001</v>
      </c>
      <c r="G17" s="7">
        <v>226.96015457309582</v>
      </c>
      <c r="H17" s="7">
        <v>29.795003999999999</v>
      </c>
      <c r="I17" s="7">
        <v>38.360034773969197</v>
      </c>
      <c r="J17" s="7">
        <v>50.140623501974886</v>
      </c>
      <c r="K17" s="7">
        <v>0.54327499999999995</v>
      </c>
      <c r="L17" s="32"/>
      <c r="M17" s="28"/>
      <c r="N17" s="28"/>
    </row>
    <row r="18" spans="1:14" ht="12" customHeight="1" x14ac:dyDescent="0.25">
      <c r="A18" s="38">
        <v>41072</v>
      </c>
      <c r="B18" s="8">
        <v>94.344999999999999</v>
      </c>
      <c r="C18" s="7">
        <v>0.35109999999999997</v>
      </c>
      <c r="D18" s="7">
        <v>2.0036</v>
      </c>
      <c r="E18" s="7">
        <v>2.3547000000000002</v>
      </c>
      <c r="F18" s="7">
        <v>2.9702000000000002</v>
      </c>
      <c r="G18" s="7">
        <v>226.41076963490002</v>
      </c>
      <c r="H18" s="7">
        <v>28.028563999999999</v>
      </c>
      <c r="I18" s="7">
        <v>38.434550422255334</v>
      </c>
      <c r="J18" s="7">
        <v>50.233732239734323</v>
      </c>
      <c r="K18" s="7">
        <v>0.61190699999999998</v>
      </c>
      <c r="L18" s="32"/>
      <c r="M18" s="28"/>
      <c r="N18" s="28"/>
    </row>
    <row r="19" spans="1:14" ht="12" customHeight="1" x14ac:dyDescent="0.25">
      <c r="A19" s="38">
        <v>41073</v>
      </c>
      <c r="B19" s="8">
        <v>94.341700000000003</v>
      </c>
      <c r="C19" s="7">
        <v>0.34719999999999995</v>
      </c>
      <c r="D19" s="7">
        <v>2.0076000000000001</v>
      </c>
      <c r="E19" s="7">
        <v>2.3548</v>
      </c>
      <c r="F19" s="7">
        <v>2.9624000000000001</v>
      </c>
      <c r="G19" s="7">
        <v>226.06539478586322</v>
      </c>
      <c r="H19" s="7">
        <v>27.317657000000001</v>
      </c>
      <c r="I19" s="7">
        <v>38.63170640834575</v>
      </c>
      <c r="J19" s="7">
        <v>50.491413958550318</v>
      </c>
      <c r="K19" s="7">
        <v>0.89641899999999997</v>
      </c>
      <c r="L19" s="32"/>
      <c r="M19" s="28"/>
      <c r="N19" s="28"/>
    </row>
    <row r="20" spans="1:14" ht="12" customHeight="1" x14ac:dyDescent="0.25">
      <c r="A20" s="38">
        <v>41074</v>
      </c>
      <c r="B20" s="8">
        <v>94.338200000000001</v>
      </c>
      <c r="C20" s="7">
        <v>0.34439999999999998</v>
      </c>
      <c r="D20" s="7">
        <v>2.0186000000000002</v>
      </c>
      <c r="E20" s="7">
        <v>2.363</v>
      </c>
      <c r="F20" s="7">
        <v>2.9590999999999998</v>
      </c>
      <c r="G20" s="7">
        <v>227.84756926212296</v>
      </c>
      <c r="H20" s="7">
        <v>27.031776000000001</v>
      </c>
      <c r="I20" s="7">
        <v>38.499751614505712</v>
      </c>
      <c r="J20" s="7">
        <v>50.318949816035683</v>
      </c>
      <c r="K20" s="7">
        <v>0.26669799999999999</v>
      </c>
      <c r="L20" s="32"/>
      <c r="M20" s="28"/>
      <c r="N20" s="28"/>
    </row>
    <row r="21" spans="1:14" ht="12" customHeight="1" x14ac:dyDescent="0.25">
      <c r="A21" s="38">
        <v>41075</v>
      </c>
      <c r="B21" s="8">
        <v>94.334700000000012</v>
      </c>
      <c r="C21" s="7">
        <v>0.33899999999999997</v>
      </c>
      <c r="D21" s="7">
        <v>2.0253999999999999</v>
      </c>
      <c r="E21" s="7">
        <v>2.3643999999999998</v>
      </c>
      <c r="F21" s="7">
        <v>2.95</v>
      </c>
      <c r="G21" s="7">
        <v>227.17564397831615</v>
      </c>
      <c r="H21" s="7">
        <v>26.538945999999999</v>
      </c>
      <c r="I21" s="7">
        <v>38.34916790859414</v>
      </c>
      <c r="J21" s="7">
        <v>50.122137794577803</v>
      </c>
      <c r="K21" s="7">
        <v>0.95824799999999999</v>
      </c>
      <c r="L21" s="32"/>
      <c r="M21" s="28"/>
      <c r="N21" s="28"/>
    </row>
    <row r="22" spans="1:14" ht="12" customHeight="1" x14ac:dyDescent="0.25">
      <c r="A22" s="38">
        <v>41076</v>
      </c>
      <c r="B22" s="8">
        <v>94.291199999999989</v>
      </c>
      <c r="C22" s="7">
        <v>0.3266</v>
      </c>
      <c r="D22" s="7">
        <v>2.0595999999999997</v>
      </c>
      <c r="E22" s="7">
        <v>2.3861999999999997</v>
      </c>
      <c r="F22" s="7">
        <v>2.9615999999999998</v>
      </c>
      <c r="G22" s="7">
        <v>227.60257553262775</v>
      </c>
      <c r="H22" s="7">
        <v>27.973831000000001</v>
      </c>
      <c r="I22" s="7">
        <v>38.450074515648289</v>
      </c>
      <c r="J22" s="7">
        <v>50.241150243964519</v>
      </c>
      <c r="K22" s="7">
        <v>2.2579999999999999E-2</v>
      </c>
      <c r="L22" s="32"/>
      <c r="M22" s="28"/>
      <c r="N22" s="28"/>
    </row>
    <row r="23" spans="1:14" ht="12" customHeight="1" x14ac:dyDescent="0.25">
      <c r="A23" s="38">
        <v>41077</v>
      </c>
      <c r="B23" s="8">
        <v>94.247200000000007</v>
      </c>
      <c r="C23" s="7">
        <v>0.32229999999999998</v>
      </c>
      <c r="D23" s="7">
        <v>2.0826000000000002</v>
      </c>
      <c r="E23" s="7">
        <v>2.4049</v>
      </c>
      <c r="F23" s="7">
        <v>2.9760000000000004</v>
      </c>
      <c r="G23" s="7">
        <v>228.21602574182475</v>
      </c>
      <c r="H23" s="7">
        <v>27.023256</v>
      </c>
      <c r="I23" s="7">
        <v>38.263785394932938</v>
      </c>
      <c r="J23" s="7">
        <v>49.989199597286408</v>
      </c>
      <c r="K23" s="7">
        <v>0.72182599999999997</v>
      </c>
      <c r="L23" s="32"/>
      <c r="M23" s="28"/>
      <c r="N23" s="28"/>
    </row>
    <row r="24" spans="1:14" ht="12" customHeight="1" x14ac:dyDescent="0.25">
      <c r="A24" s="38">
        <v>41078</v>
      </c>
      <c r="B24" s="8">
        <v>94.029699999999991</v>
      </c>
      <c r="C24" s="7">
        <v>0.32620000000000005</v>
      </c>
      <c r="D24" s="7">
        <v>2.0928999999999998</v>
      </c>
      <c r="E24" s="7">
        <v>2.4190999999999998</v>
      </c>
      <c r="F24" s="7">
        <v>3.1263999999999998</v>
      </c>
      <c r="G24" s="7">
        <v>227.57286129389425</v>
      </c>
      <c r="H24" s="7">
        <v>29.974169</v>
      </c>
      <c r="I24" s="7">
        <v>38.301043219076007</v>
      </c>
      <c r="J24" s="7">
        <v>49.978199089694634</v>
      </c>
      <c r="K24" s="7">
        <v>0.19165199999999999</v>
      </c>
      <c r="L24" s="32"/>
      <c r="M24" s="28"/>
      <c r="N24" s="28"/>
    </row>
    <row r="25" spans="1:14" ht="12" customHeight="1" x14ac:dyDescent="0.25">
      <c r="A25" s="38">
        <v>41079</v>
      </c>
      <c r="B25" s="8">
        <v>93.920999999999992</v>
      </c>
      <c r="C25" s="7">
        <v>0.32500000000000001</v>
      </c>
      <c r="D25" s="7">
        <v>2.0605000000000002</v>
      </c>
      <c r="E25" s="7">
        <v>2.3855000000000004</v>
      </c>
      <c r="F25" s="7">
        <v>3.2184000000000004</v>
      </c>
      <c r="G25" s="7">
        <v>226.73520412818638</v>
      </c>
      <c r="H25" s="7">
        <v>32.00235</v>
      </c>
      <c r="I25" s="7">
        <v>38.412816691505213</v>
      </c>
      <c r="J25" s="7">
        <v>50.089946068229565</v>
      </c>
      <c r="K25" s="7">
        <v>0.84632099999999999</v>
      </c>
      <c r="L25" s="32"/>
      <c r="M25" s="28"/>
      <c r="N25" s="28"/>
    </row>
    <row r="26" spans="1:14" ht="12" customHeight="1" x14ac:dyDescent="0.25">
      <c r="A26" s="38">
        <v>41080</v>
      </c>
      <c r="B26" s="8">
        <v>93.873599999999996</v>
      </c>
      <c r="C26" s="7">
        <v>0.32329999999999998</v>
      </c>
      <c r="D26" s="7">
        <v>2.0458000000000003</v>
      </c>
      <c r="E26" s="7">
        <v>2.3691000000000004</v>
      </c>
      <c r="F26" s="7">
        <v>3.2699000000000003</v>
      </c>
      <c r="G26" s="7">
        <v>227.16884071399517</v>
      </c>
      <c r="H26" s="7">
        <v>30.266344</v>
      </c>
      <c r="I26" s="7">
        <v>38.374006458022848</v>
      </c>
      <c r="J26" s="7">
        <v>50.02232928149796</v>
      </c>
      <c r="K26" s="7">
        <v>0.47223700000000002</v>
      </c>
      <c r="L26" s="32"/>
      <c r="M26" s="28"/>
      <c r="N26" s="28"/>
    </row>
    <row r="27" spans="1:14" ht="12" customHeight="1" x14ac:dyDescent="0.25">
      <c r="A27" s="38">
        <v>41081</v>
      </c>
      <c r="B27" s="8">
        <v>93.874600000000001</v>
      </c>
      <c r="C27" s="7">
        <v>0.31840000000000002</v>
      </c>
      <c r="D27" s="7">
        <v>2.0421</v>
      </c>
      <c r="E27" s="7">
        <v>2.3605</v>
      </c>
      <c r="F27" s="7">
        <v>3.2753999999999999</v>
      </c>
      <c r="G27" s="7">
        <v>226.13826489530135</v>
      </c>
      <c r="H27" s="7">
        <v>29.778168000000001</v>
      </c>
      <c r="I27" s="7">
        <v>38.330538996522606</v>
      </c>
      <c r="J27" s="7">
        <v>49.969913105570633</v>
      </c>
      <c r="K27" s="7">
        <v>0.45973999999999998</v>
      </c>
      <c r="L27" s="32"/>
      <c r="M27" s="28"/>
      <c r="N27" s="28"/>
    </row>
    <row r="28" spans="1:14" ht="12" customHeight="1" x14ac:dyDescent="0.25">
      <c r="A28" s="38">
        <v>41082</v>
      </c>
      <c r="B28" s="8">
        <v>93.883600000000001</v>
      </c>
      <c r="C28" s="7">
        <v>0.3196</v>
      </c>
      <c r="D28" s="7">
        <v>2.0387</v>
      </c>
      <c r="E28" s="7">
        <v>2.3582999999999998</v>
      </c>
      <c r="F28" s="7">
        <v>3.2776000000000001</v>
      </c>
      <c r="G28" s="7">
        <v>229.42822651006966</v>
      </c>
      <c r="H28" s="7">
        <v>29.258393999999999</v>
      </c>
      <c r="I28" s="7">
        <v>38.268442622950822</v>
      </c>
      <c r="J28" s="7">
        <v>49.893200587607105</v>
      </c>
      <c r="K28" s="7">
        <v>0.85961699999999996</v>
      </c>
      <c r="L28" s="32"/>
      <c r="M28" s="28"/>
      <c r="N28" s="28"/>
    </row>
    <row r="29" spans="1:14" ht="12" customHeight="1" x14ac:dyDescent="0.25">
      <c r="A29" s="38">
        <v>41083</v>
      </c>
      <c r="B29" s="8">
        <v>93.838799999999992</v>
      </c>
      <c r="C29" s="7">
        <v>0.32029999999999997</v>
      </c>
      <c r="D29" s="7">
        <v>2.0396999999999998</v>
      </c>
      <c r="E29" s="7">
        <v>2.36</v>
      </c>
      <c r="F29" s="7">
        <v>3.3110999999999997</v>
      </c>
      <c r="G29" s="7">
        <v>226.81536487018511</v>
      </c>
      <c r="H29" s="7">
        <v>30.491617000000002</v>
      </c>
      <c r="I29" s="7">
        <v>38.45783656234476</v>
      </c>
      <c r="J29" s="7">
        <v>50.127347053511713</v>
      </c>
      <c r="K29" s="7">
        <v>0.70935199999999998</v>
      </c>
      <c r="L29" s="32"/>
      <c r="M29" s="28"/>
      <c r="N29" s="28"/>
    </row>
    <row r="30" spans="1:14" ht="12" customHeight="1" x14ac:dyDescent="0.25">
      <c r="A30" s="38">
        <v>41084</v>
      </c>
      <c r="B30" s="8">
        <v>93.84490000000001</v>
      </c>
      <c r="C30" s="7">
        <v>0.32230000000000003</v>
      </c>
      <c r="D30" s="7">
        <v>2.0442</v>
      </c>
      <c r="E30" s="7">
        <v>2.3665000000000003</v>
      </c>
      <c r="F30" s="7">
        <v>3.3156999999999996</v>
      </c>
      <c r="G30" s="7">
        <v>226.73244534946124</v>
      </c>
      <c r="H30" s="7">
        <v>31.239198999999999</v>
      </c>
      <c r="I30" s="7">
        <v>38.443864878291102</v>
      </c>
      <c r="J30" s="7">
        <v>50.113393030746209</v>
      </c>
      <c r="K30" s="7">
        <v>0.543848</v>
      </c>
      <c r="L30" s="32"/>
      <c r="M30" s="28"/>
      <c r="N30" s="28"/>
    </row>
    <row r="31" spans="1:14" ht="12" customHeight="1" x14ac:dyDescent="0.25">
      <c r="A31" s="38">
        <v>41085</v>
      </c>
      <c r="B31" s="8">
        <v>93.884700000000009</v>
      </c>
      <c r="C31" s="7">
        <v>0.32429999999999998</v>
      </c>
      <c r="D31" s="7">
        <v>2.0539999999999998</v>
      </c>
      <c r="E31" s="7">
        <v>2.3782999999999999</v>
      </c>
      <c r="F31" s="7">
        <v>3.2829999999999999</v>
      </c>
      <c r="G31" s="7">
        <v>225.42212990222825</v>
      </c>
      <c r="H31" s="7">
        <v>30.569105</v>
      </c>
      <c r="I31" s="7">
        <v>38.585134128166914</v>
      </c>
      <c r="J31" s="7">
        <v>50.310369176398147</v>
      </c>
      <c r="K31" s="7">
        <v>0.67583099999999996</v>
      </c>
      <c r="L31" s="32"/>
      <c r="M31" s="28"/>
      <c r="N31" s="28"/>
    </row>
    <row r="32" spans="1:14" ht="12" customHeight="1" x14ac:dyDescent="0.25">
      <c r="A32" s="38">
        <v>41086</v>
      </c>
      <c r="B32" s="8">
        <v>93.928899999999999</v>
      </c>
      <c r="C32" s="7">
        <v>0.32589999999999997</v>
      </c>
      <c r="D32" s="7">
        <v>2.0533000000000001</v>
      </c>
      <c r="E32" s="7">
        <v>2.3792</v>
      </c>
      <c r="F32" s="7">
        <v>3.2459000000000002</v>
      </c>
      <c r="G32" s="7">
        <v>227.13173032649706</v>
      </c>
      <c r="H32" s="7">
        <v>29.648855000000001</v>
      </c>
      <c r="I32" s="7">
        <v>38.557190760059612</v>
      </c>
      <c r="J32" s="7">
        <v>50.286759917597408</v>
      </c>
      <c r="K32" s="7">
        <v>0.457644</v>
      </c>
      <c r="L32" s="32"/>
      <c r="M32" s="28"/>
      <c r="N32" s="28"/>
    </row>
    <row r="33" spans="1:14" ht="12" customHeight="1" x14ac:dyDescent="0.25">
      <c r="A33" s="38">
        <v>41087</v>
      </c>
      <c r="B33" s="8">
        <v>93.986999999999995</v>
      </c>
      <c r="C33" s="7">
        <v>0.3327</v>
      </c>
      <c r="D33" s="7">
        <v>2.0494000000000003</v>
      </c>
      <c r="E33" s="7">
        <v>2.3821000000000003</v>
      </c>
      <c r="F33" s="7">
        <v>3.2032000000000003</v>
      </c>
      <c r="G33" s="7">
        <v>226.5411989240815</v>
      </c>
      <c r="H33" s="7">
        <v>28.336774999999999</v>
      </c>
      <c r="I33" s="7">
        <v>38.141207153502236</v>
      </c>
      <c r="J33" s="7">
        <v>49.752692509951061</v>
      </c>
      <c r="K33" s="7">
        <v>0.67028200000000004</v>
      </c>
      <c r="L33" s="32"/>
      <c r="M33" s="28"/>
      <c r="N33" s="28"/>
    </row>
    <row r="34" spans="1:14" ht="12" customHeight="1" x14ac:dyDescent="0.25">
      <c r="A34" s="38">
        <v>41088</v>
      </c>
      <c r="B34" s="8">
        <v>94.023299999999992</v>
      </c>
      <c r="C34" s="7">
        <v>0.33510000000000001</v>
      </c>
      <c r="D34" s="7">
        <v>2.0471999999999997</v>
      </c>
      <c r="E34" s="7">
        <v>2.3822999999999999</v>
      </c>
      <c r="F34" s="7">
        <v>3.1718999999999999</v>
      </c>
      <c r="G34" s="7">
        <v>226.60355674085699</v>
      </c>
      <c r="H34" s="7">
        <v>30.025825999999999</v>
      </c>
      <c r="I34" s="7">
        <v>38.175484351713862</v>
      </c>
      <c r="J34" s="7">
        <v>49.805880290070675</v>
      </c>
      <c r="K34" s="7">
        <v>0.36933899999999997</v>
      </c>
      <c r="L34" s="32"/>
      <c r="M34" s="28"/>
      <c r="N34" s="28"/>
    </row>
    <row r="35" spans="1:14" ht="12" customHeight="1" x14ac:dyDescent="0.25">
      <c r="A35" s="38">
        <v>41089</v>
      </c>
      <c r="B35" s="8">
        <v>94.053300000000007</v>
      </c>
      <c r="C35" s="7">
        <v>0.33540000000000003</v>
      </c>
      <c r="D35" s="7">
        <v>2.0611999999999999</v>
      </c>
      <c r="E35" s="7">
        <v>2.3965999999999998</v>
      </c>
      <c r="F35" s="7">
        <v>3.1443999999999996</v>
      </c>
      <c r="G35" s="7">
        <v>226.70922384206418</v>
      </c>
      <c r="H35" s="7">
        <v>29.340698</v>
      </c>
      <c r="I35" s="7">
        <v>38.134128166915055</v>
      </c>
      <c r="J35" s="7">
        <v>49.764632175366913</v>
      </c>
      <c r="K35" s="7">
        <v>0.960538</v>
      </c>
      <c r="L35" s="32"/>
      <c r="M35" s="28"/>
      <c r="N35" s="28"/>
    </row>
    <row r="36" spans="1:14" ht="12" customHeight="1" x14ac:dyDescent="0.25">
      <c r="A36" s="38">
        <v>41090</v>
      </c>
      <c r="B36" s="8">
        <v>94.114400000000003</v>
      </c>
      <c r="C36" s="7">
        <v>0.34010000000000001</v>
      </c>
      <c r="D36" s="7">
        <v>2.0726999999999998</v>
      </c>
      <c r="E36" s="7">
        <v>2.4127999999999998</v>
      </c>
      <c r="F36" s="7">
        <v>3.0951999999999997</v>
      </c>
      <c r="G36" s="7">
        <v>229.633944955023</v>
      </c>
      <c r="H36" s="7">
        <v>28.979451999999998</v>
      </c>
      <c r="I36" s="7">
        <v>38.119597615499252</v>
      </c>
      <c r="J36" s="7">
        <v>49.76262196945968</v>
      </c>
      <c r="K36" s="7">
        <v>0.147679</v>
      </c>
      <c r="L36" s="32"/>
      <c r="M36" s="28"/>
      <c r="N36" s="28"/>
    </row>
    <row r="37" spans="1:14" ht="12" customHeight="1" thickBot="1" x14ac:dyDescent="0.3">
      <c r="A37" s="38"/>
      <c r="B37" s="8"/>
      <c r="C37" s="7"/>
      <c r="D37" s="7"/>
      <c r="E37" s="7"/>
      <c r="F37" s="7"/>
      <c r="G37" s="7"/>
      <c r="H37" s="7"/>
      <c r="I37" s="7"/>
      <c r="J37" s="7"/>
      <c r="K37" s="7"/>
      <c r="L37" s="32"/>
      <c r="M37" s="28"/>
      <c r="N37" s="28"/>
    </row>
    <row r="38" spans="1:14" ht="17.25" customHeight="1" x14ac:dyDescent="0.25">
      <c r="A38" s="49" t="s">
        <v>26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33"/>
      <c r="M38" s="33"/>
      <c r="N38" s="33"/>
    </row>
    <row r="39" spans="1:14" ht="7.5" customHeight="1" thickBot="1" x14ac:dyDescent="0.3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25">
      <c r="A40" s="13" t="s">
        <v>17</v>
      </c>
      <c r="B40" s="23">
        <f>MIN(B7:B37)</f>
        <v>93.838799999999992</v>
      </c>
      <c r="C40" s="23">
        <f t="shared" ref="C40:K40" si="0">MIN(C7:C37)</f>
        <v>0.31840000000000002</v>
      </c>
      <c r="D40" s="23">
        <f t="shared" si="0"/>
        <v>1.9544999999999999</v>
      </c>
      <c r="E40" s="23">
        <f t="shared" si="0"/>
        <v>2.3127999999999997</v>
      </c>
      <c r="F40" s="23">
        <f t="shared" si="0"/>
        <v>2.8715999999999999</v>
      </c>
      <c r="G40" s="23">
        <f t="shared" si="0"/>
        <v>225.42212990222825</v>
      </c>
      <c r="H40" s="23">
        <f t="shared" si="0"/>
        <v>24.245483</v>
      </c>
      <c r="I40" s="23">
        <f t="shared" si="0"/>
        <v>38.119597615499252</v>
      </c>
      <c r="J40" s="23">
        <f t="shared" si="0"/>
        <v>49.752692509951061</v>
      </c>
      <c r="K40" s="23">
        <f t="shared" si="0"/>
        <v>2.2579999999999999E-2</v>
      </c>
      <c r="L40" s="20"/>
    </row>
    <row r="41" spans="1:14" x14ac:dyDescent="0.25">
      <c r="A41" s="14" t="s">
        <v>18</v>
      </c>
      <c r="B41" s="24">
        <f>AVERAGE(B7:B37)</f>
        <v>94.182303333333323</v>
      </c>
      <c r="C41" s="24">
        <f t="shared" ref="C41:K41" si="1">AVERAGE(C7:C37)</f>
        <v>0.33871666666666667</v>
      </c>
      <c r="D41" s="24">
        <f t="shared" si="1"/>
        <v>2.0273399999999997</v>
      </c>
      <c r="E41" s="24">
        <f t="shared" si="1"/>
        <v>2.3660566666666671</v>
      </c>
      <c r="F41" s="24">
        <f t="shared" si="1"/>
        <v>3.0666666666666673</v>
      </c>
      <c r="G41" s="24">
        <f t="shared" si="1"/>
        <v>227.294015207402</v>
      </c>
      <c r="H41" s="24">
        <f t="shared" si="1"/>
        <v>28.723116300000004</v>
      </c>
      <c r="I41" s="24">
        <f t="shared" si="1"/>
        <v>38.349310730253357</v>
      </c>
      <c r="J41" s="24">
        <f t="shared" si="1"/>
        <v>50.078671854053681</v>
      </c>
      <c r="K41" s="24">
        <f t="shared" si="1"/>
        <v>0.5274143</v>
      </c>
      <c r="L41" s="20"/>
    </row>
    <row r="42" spans="1:14" x14ac:dyDescent="0.25">
      <c r="A42" s="15" t="s">
        <v>19</v>
      </c>
      <c r="B42" s="25">
        <f>MAX(B7:B37)</f>
        <v>94.435100000000006</v>
      </c>
      <c r="C42" s="25">
        <f t="shared" ref="C42:K42" si="2">MAX(C7:C37)</f>
        <v>0.37030000000000002</v>
      </c>
      <c r="D42" s="25">
        <f t="shared" si="2"/>
        <v>2.0928999999999998</v>
      </c>
      <c r="E42" s="25">
        <f t="shared" si="2"/>
        <v>2.4190999999999998</v>
      </c>
      <c r="F42" s="25">
        <f t="shared" si="2"/>
        <v>3.3156999999999996</v>
      </c>
      <c r="G42" s="25">
        <f t="shared" si="2"/>
        <v>229.633944955023</v>
      </c>
      <c r="H42" s="25">
        <f t="shared" si="2"/>
        <v>32.00235</v>
      </c>
      <c r="I42" s="25">
        <f t="shared" si="2"/>
        <v>38.63170640834575</v>
      </c>
      <c r="J42" s="25">
        <f t="shared" si="2"/>
        <v>50.491413958550318</v>
      </c>
      <c r="K42" s="25">
        <f t="shared" si="2"/>
        <v>0.960538</v>
      </c>
      <c r="L42" s="20"/>
    </row>
    <row r="43" spans="1:14" ht="15.75" thickBot="1" x14ac:dyDescent="0.3">
      <c r="A43" s="18" t="s">
        <v>25</v>
      </c>
      <c r="B43" s="26">
        <f>STDEV(B7:B37)</f>
        <v>0.22324108274013754</v>
      </c>
      <c r="C43" s="26">
        <f t="shared" ref="C43:K43" si="3">STDEV(C7:C37)</f>
        <v>1.4983832282999482E-2</v>
      </c>
      <c r="D43" s="26">
        <f t="shared" si="3"/>
        <v>3.5723242699473932E-2</v>
      </c>
      <c r="E43" s="26">
        <f t="shared" si="3"/>
        <v>2.5658226930078448E-2</v>
      </c>
      <c r="F43" s="26">
        <f t="shared" si="3"/>
        <v>0.15153789177521956</v>
      </c>
      <c r="G43" s="26">
        <f t="shared" si="3"/>
        <v>1.0368002343774936</v>
      </c>
      <c r="H43" s="26">
        <f t="shared" si="3"/>
        <v>1.8322642138695249</v>
      </c>
      <c r="I43" s="26">
        <f t="shared" si="3"/>
        <v>0.12697448149791196</v>
      </c>
      <c r="J43" s="26">
        <f t="shared" si="3"/>
        <v>0.17487086249240771</v>
      </c>
      <c r="K43" s="26">
        <f t="shared" si="3"/>
        <v>0.29086790979994626</v>
      </c>
      <c r="L43" s="20"/>
    </row>
    <row r="44" spans="1:14" ht="7.5" customHeight="1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0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2"/>
    </row>
    <row r="46" spans="1:14" x14ac:dyDescent="0.25">
      <c r="A46" s="2"/>
      <c r="B46" s="43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5"/>
    </row>
    <row r="47" spans="1:14" x14ac:dyDescent="0.25">
      <c r="A47" s="2"/>
      <c r="B47" s="43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5"/>
    </row>
    <row r="48" spans="1:14" x14ac:dyDescent="0.25">
      <c r="A48" s="2"/>
      <c r="B48" s="43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5"/>
    </row>
    <row r="49" spans="1:14" x14ac:dyDescent="0.25">
      <c r="A49" s="2"/>
      <c r="B49" s="46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8"/>
    </row>
  </sheetData>
  <sheetProtection password="CF7A" sheet="1" objects="1" scenarios="1" insertRows="0"/>
  <protectedRanges>
    <protectedRange sqref="A2:L4" name="Rango1"/>
  </protectedRanges>
  <mergeCells count="9">
    <mergeCell ref="A1:N1"/>
    <mergeCell ref="B45:N49"/>
    <mergeCell ref="A38:K38"/>
    <mergeCell ref="A4:B4"/>
    <mergeCell ref="C4:D4"/>
    <mergeCell ref="A2:B2"/>
    <mergeCell ref="A3:B3"/>
    <mergeCell ref="C2:K2"/>
    <mergeCell ref="C3:K3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deberá estar entre 0 y 100" sqref="N7 B7:F37">
      <formula1>0</formula1>
      <formula2>100</formula2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view="pageBreakPreview" topLeftCell="A7" zoomScale="60" zoomScaleNormal="100" workbookViewId="0">
      <selection activeCell="K23" sqref="K23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66" t="s">
        <v>21</v>
      </c>
      <c r="B1" s="67"/>
      <c r="C1" s="67"/>
      <c r="D1" s="67"/>
      <c r="E1" s="67"/>
      <c r="F1" s="67"/>
      <c r="G1" s="67"/>
      <c r="H1" s="67"/>
      <c r="I1" s="67"/>
      <c r="J1" s="67"/>
      <c r="K1" s="68"/>
    </row>
    <row r="2" spans="1:13" x14ac:dyDescent="0.25">
      <c r="A2" s="50" t="s">
        <v>0</v>
      </c>
      <c r="B2" s="52"/>
      <c r="C2" s="53" t="s">
        <v>27</v>
      </c>
      <c r="D2" s="54"/>
      <c r="E2" s="54"/>
      <c r="F2" s="54"/>
      <c r="G2" s="54"/>
      <c r="H2" s="54"/>
      <c r="I2" s="54"/>
      <c r="J2" s="54"/>
      <c r="K2" s="54"/>
    </row>
    <row r="3" spans="1:13" x14ac:dyDescent="0.25">
      <c r="A3" s="50" t="s">
        <v>1</v>
      </c>
      <c r="B3" s="52"/>
      <c r="C3" s="55" t="s">
        <v>28</v>
      </c>
      <c r="D3" s="56"/>
      <c r="E3" s="56"/>
      <c r="F3" s="56"/>
      <c r="G3" s="56"/>
      <c r="H3" s="56"/>
      <c r="I3" s="56"/>
      <c r="J3" s="56"/>
      <c r="K3" s="56"/>
    </row>
    <row r="4" spans="1:13" ht="15.75" thickBot="1" x14ac:dyDescent="0.3">
      <c r="A4" s="50" t="s">
        <v>2</v>
      </c>
      <c r="B4" s="50"/>
      <c r="C4" s="69" t="s">
        <v>9</v>
      </c>
      <c r="D4" s="69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15</v>
      </c>
      <c r="B6" s="34" t="s">
        <v>3</v>
      </c>
      <c r="C6" s="34" t="s">
        <v>14</v>
      </c>
      <c r="D6" s="34" t="s">
        <v>4</v>
      </c>
      <c r="E6" s="35" t="s">
        <v>5</v>
      </c>
      <c r="F6" s="34" t="s">
        <v>6</v>
      </c>
      <c r="G6" s="34" t="s">
        <v>10</v>
      </c>
      <c r="H6" s="34" t="s">
        <v>11</v>
      </c>
      <c r="I6" s="34" t="s">
        <v>12</v>
      </c>
      <c r="J6" s="34" t="s">
        <v>20</v>
      </c>
      <c r="K6" s="34" t="s">
        <v>13</v>
      </c>
      <c r="L6" s="9"/>
    </row>
    <row r="7" spans="1:13" ht="12" customHeight="1" x14ac:dyDescent="0.25">
      <c r="A7" s="38">
        <v>41061</v>
      </c>
      <c r="B7" s="8">
        <v>94.435100000000006</v>
      </c>
      <c r="C7" s="8">
        <v>0.3639</v>
      </c>
      <c r="D7" s="8">
        <v>2.0661</v>
      </c>
      <c r="E7" s="8">
        <v>2.3973</v>
      </c>
      <c r="F7" s="8">
        <v>3.1997</v>
      </c>
      <c r="G7" s="8">
        <v>227.3176</v>
      </c>
      <c r="H7" s="8">
        <v>31.0626</v>
      </c>
      <c r="I7" s="8">
        <v>38.618600000000001</v>
      </c>
      <c r="J7" s="8">
        <v>50.433399999999999</v>
      </c>
      <c r="K7" s="8">
        <v>0.85260000000000002</v>
      </c>
    </row>
    <row r="8" spans="1:13" ht="12" customHeight="1" x14ac:dyDescent="0.25">
      <c r="A8" s="38">
        <v>41062</v>
      </c>
      <c r="B8" s="8">
        <v>94.433400000000006</v>
      </c>
      <c r="C8" s="8">
        <v>0.36530000000000001</v>
      </c>
      <c r="D8" s="8">
        <v>2.0527000000000002</v>
      </c>
      <c r="E8" s="8">
        <v>2.3757999999999999</v>
      </c>
      <c r="F8" s="8">
        <v>3.2827000000000002</v>
      </c>
      <c r="G8" s="8">
        <v>228.98990000000001</v>
      </c>
      <c r="H8" s="8">
        <v>30.436</v>
      </c>
      <c r="I8" s="8">
        <v>38.347999999999999</v>
      </c>
      <c r="J8" s="8">
        <v>50.354199999999999</v>
      </c>
      <c r="K8" s="8">
        <v>0.4819</v>
      </c>
    </row>
    <row r="9" spans="1:13" ht="12" customHeight="1" x14ac:dyDescent="0.25">
      <c r="A9" s="38">
        <v>41063</v>
      </c>
      <c r="B9" s="8">
        <v>94.404200000000003</v>
      </c>
      <c r="C9" s="8">
        <v>0.3579</v>
      </c>
      <c r="D9" s="8">
        <v>2.0767000000000002</v>
      </c>
      <c r="E9" s="8">
        <v>2.3546</v>
      </c>
      <c r="F9" s="8">
        <v>2.9460999999999999</v>
      </c>
      <c r="G9" s="8">
        <v>229.3749</v>
      </c>
      <c r="H9" s="8">
        <v>29.3185</v>
      </c>
      <c r="I9" s="8">
        <v>38.358800000000002</v>
      </c>
      <c r="J9" s="8">
        <v>50.205100000000002</v>
      </c>
      <c r="K9" s="8">
        <v>0.93259999999999998</v>
      </c>
    </row>
    <row r="10" spans="1:13" ht="12" customHeight="1" x14ac:dyDescent="0.25">
      <c r="A10" s="38">
        <v>41064</v>
      </c>
      <c r="B10" s="8">
        <v>94.416600000000003</v>
      </c>
      <c r="C10" s="8">
        <v>0.35780000000000001</v>
      </c>
      <c r="D10" s="8">
        <v>2.0838999999999999</v>
      </c>
      <c r="E10" s="8">
        <v>2.3786999999999998</v>
      </c>
      <c r="F10" s="8">
        <v>3.2223000000000002</v>
      </c>
      <c r="G10" s="8">
        <v>229.62889999999999</v>
      </c>
      <c r="H10" s="8">
        <v>30.792200000000001</v>
      </c>
      <c r="I10" s="8">
        <v>38.5747</v>
      </c>
      <c r="J10" s="8">
        <v>50.245199999999997</v>
      </c>
      <c r="K10" s="8">
        <v>0.51429999999999998</v>
      </c>
    </row>
    <row r="11" spans="1:13" ht="12" customHeight="1" x14ac:dyDescent="0.25">
      <c r="A11" s="38">
        <v>41065</v>
      </c>
      <c r="B11" s="8">
        <v>94.430499999999995</v>
      </c>
      <c r="C11" s="8">
        <v>0.36859999999999998</v>
      </c>
      <c r="D11" s="8">
        <v>2.0823</v>
      </c>
      <c r="E11" s="8">
        <v>2.3993000000000002</v>
      </c>
      <c r="F11" s="8">
        <v>3.0246</v>
      </c>
      <c r="G11" s="8">
        <v>226.7962</v>
      </c>
      <c r="H11" s="8">
        <v>31.274899999999999</v>
      </c>
      <c r="I11" s="8">
        <v>38.482999999999997</v>
      </c>
      <c r="J11" s="8">
        <v>50.244799999999998</v>
      </c>
      <c r="K11" s="8">
        <v>0.79730000000000001</v>
      </c>
    </row>
    <row r="12" spans="1:13" ht="12" customHeight="1" x14ac:dyDescent="0.25">
      <c r="A12" s="38">
        <v>41066</v>
      </c>
      <c r="B12" s="8">
        <v>94.398799999999994</v>
      </c>
      <c r="C12" s="8">
        <v>0.37030000000000002</v>
      </c>
      <c r="D12" s="8">
        <v>2.0842999999999998</v>
      </c>
      <c r="E12" s="8">
        <v>2.3727999999999998</v>
      </c>
      <c r="F12" s="8">
        <v>3.1320999999999999</v>
      </c>
      <c r="G12" s="8">
        <v>227.66800000000001</v>
      </c>
      <c r="H12" s="8">
        <v>31.595500000000001</v>
      </c>
      <c r="I12" s="8">
        <v>38.512300000000003</v>
      </c>
      <c r="J12" s="8">
        <v>50.095199999999998</v>
      </c>
      <c r="K12" s="8">
        <v>0.77329999999999999</v>
      </c>
    </row>
    <row r="13" spans="1:13" ht="12" customHeight="1" x14ac:dyDescent="0.25">
      <c r="A13" s="38">
        <v>41067</v>
      </c>
      <c r="B13" s="8">
        <v>94.424099999999996</v>
      </c>
      <c r="C13" s="8">
        <v>0.3604</v>
      </c>
      <c r="D13" s="8">
        <v>1.9933000000000001</v>
      </c>
      <c r="E13" s="8">
        <v>2.3635000000000002</v>
      </c>
      <c r="F13" s="8">
        <v>3.1023999999999998</v>
      </c>
      <c r="G13" s="8">
        <v>228.46709999999999</v>
      </c>
      <c r="H13" s="8">
        <v>30.703099999999999</v>
      </c>
      <c r="I13" s="8">
        <v>38.614100000000001</v>
      </c>
      <c r="J13" s="8">
        <v>50.209800000000001</v>
      </c>
      <c r="K13" s="8">
        <v>0.95789999999999997</v>
      </c>
    </row>
    <row r="14" spans="1:13" ht="12" customHeight="1" x14ac:dyDescent="0.25">
      <c r="A14" s="38">
        <v>41068</v>
      </c>
      <c r="B14" s="8">
        <v>94.402699999999996</v>
      </c>
      <c r="C14" s="8">
        <v>0.36820000000000003</v>
      </c>
      <c r="D14" s="8">
        <v>2.0470000000000002</v>
      </c>
      <c r="E14" s="8">
        <v>2.3717000000000001</v>
      </c>
      <c r="F14" s="8">
        <v>3.0224000000000002</v>
      </c>
      <c r="G14" s="8">
        <v>228.07429999999999</v>
      </c>
      <c r="H14" s="8">
        <v>30.898199999999999</v>
      </c>
      <c r="I14" s="8">
        <v>38.467500000000001</v>
      </c>
      <c r="J14" s="8">
        <v>50.313200000000002</v>
      </c>
      <c r="K14" s="8">
        <v>0.92889999999999995</v>
      </c>
    </row>
    <row r="15" spans="1:13" ht="12" customHeight="1" x14ac:dyDescent="0.25">
      <c r="A15" s="38">
        <v>41069</v>
      </c>
      <c r="B15" s="8">
        <v>94.404700000000005</v>
      </c>
      <c r="C15" s="8">
        <v>0.35909999999999997</v>
      </c>
      <c r="D15" s="8">
        <v>2.0541</v>
      </c>
      <c r="E15" s="8">
        <v>2.4077000000000002</v>
      </c>
      <c r="F15" s="8">
        <v>3.1598999999999999</v>
      </c>
      <c r="G15" s="8">
        <v>227.01429999999999</v>
      </c>
      <c r="H15" s="8">
        <v>28.491</v>
      </c>
      <c r="I15" s="8">
        <v>38.367600000000003</v>
      </c>
      <c r="J15" s="8">
        <v>50.173999999999999</v>
      </c>
      <c r="K15" s="8">
        <v>0.86929999999999996</v>
      </c>
    </row>
    <row r="16" spans="1:13" ht="12" customHeight="1" x14ac:dyDescent="0.25">
      <c r="A16" s="38">
        <v>41070</v>
      </c>
      <c r="B16" s="8">
        <v>94.389700000000005</v>
      </c>
      <c r="C16" s="8">
        <v>0.35589999999999999</v>
      </c>
      <c r="D16" s="8">
        <v>2.0398999999999998</v>
      </c>
      <c r="E16" s="8">
        <v>2.3342999999999998</v>
      </c>
      <c r="F16" s="8">
        <v>3.1442999999999999</v>
      </c>
      <c r="G16" s="8">
        <v>228.94139999999999</v>
      </c>
      <c r="H16" s="8">
        <v>30.582899999999999</v>
      </c>
      <c r="I16" s="8">
        <v>38.462000000000003</v>
      </c>
      <c r="J16" s="8">
        <v>50.109699999999997</v>
      </c>
      <c r="K16" s="8">
        <v>0.94179999999999997</v>
      </c>
    </row>
    <row r="17" spans="1:11" ht="12" customHeight="1" x14ac:dyDescent="0.25">
      <c r="A17" s="38">
        <v>41071</v>
      </c>
      <c r="B17" s="8">
        <v>94.3947</v>
      </c>
      <c r="C17" s="8">
        <v>0.36570000000000003</v>
      </c>
      <c r="D17" s="8">
        <v>2.0131000000000001</v>
      </c>
      <c r="E17" s="8">
        <v>2.3872</v>
      </c>
      <c r="F17" s="8">
        <v>3.0868000000000002</v>
      </c>
      <c r="G17" s="8">
        <v>228.0016</v>
      </c>
      <c r="H17" s="8">
        <v>31.887499999999999</v>
      </c>
      <c r="I17" s="8">
        <v>38.505499999999998</v>
      </c>
      <c r="J17" s="8">
        <v>50.292900000000003</v>
      </c>
      <c r="K17" s="8">
        <v>0.80489999999999995</v>
      </c>
    </row>
    <row r="18" spans="1:11" ht="12" customHeight="1" x14ac:dyDescent="0.25">
      <c r="A18" s="38">
        <v>41072</v>
      </c>
      <c r="B18" s="8">
        <v>94.432100000000005</v>
      </c>
      <c r="C18" s="8">
        <v>0.36059999999999998</v>
      </c>
      <c r="D18" s="8">
        <v>2.0489999999999999</v>
      </c>
      <c r="E18" s="8">
        <v>2.3734000000000002</v>
      </c>
      <c r="F18" s="8">
        <v>2.9826999999999999</v>
      </c>
      <c r="G18" s="8">
        <v>228.7662</v>
      </c>
      <c r="H18" s="8">
        <v>29.0291</v>
      </c>
      <c r="I18" s="8">
        <v>38.527099999999997</v>
      </c>
      <c r="J18" s="8">
        <v>50.319499999999998</v>
      </c>
      <c r="K18" s="8">
        <v>0.9224</v>
      </c>
    </row>
    <row r="19" spans="1:11" ht="12" customHeight="1" x14ac:dyDescent="0.25">
      <c r="A19" s="38">
        <v>41073</v>
      </c>
      <c r="B19" s="8">
        <v>94.427999999999997</v>
      </c>
      <c r="C19" s="8">
        <v>0.36549999999999999</v>
      </c>
      <c r="D19" s="8">
        <v>2.0226000000000002</v>
      </c>
      <c r="E19" s="8">
        <v>2.3733</v>
      </c>
      <c r="F19" s="8">
        <v>3.2757999999999998</v>
      </c>
      <c r="G19" s="8">
        <v>228.887</v>
      </c>
      <c r="H19" s="8">
        <v>30.005199999999999</v>
      </c>
      <c r="I19" s="8">
        <v>38.631799999999998</v>
      </c>
      <c r="J19" s="8">
        <v>50.491500000000002</v>
      </c>
      <c r="K19" s="8">
        <v>0.90469999999999995</v>
      </c>
    </row>
    <row r="20" spans="1:11" ht="12" customHeight="1" x14ac:dyDescent="0.25">
      <c r="A20" s="38">
        <v>41074</v>
      </c>
      <c r="B20" s="8">
        <v>94.344899999999996</v>
      </c>
      <c r="C20" s="8">
        <v>0.34889999999999999</v>
      </c>
      <c r="D20" s="8">
        <v>2.0785</v>
      </c>
      <c r="E20" s="8">
        <v>2.415</v>
      </c>
      <c r="F20" s="8">
        <v>2.9885999999999999</v>
      </c>
      <c r="G20" s="8">
        <v>228.94059999999999</v>
      </c>
      <c r="H20" s="8">
        <v>29.025099999999998</v>
      </c>
      <c r="I20" s="8">
        <v>38.535499999999999</v>
      </c>
      <c r="J20" s="8">
        <v>50.360999999999997</v>
      </c>
      <c r="K20" s="8">
        <v>0.52580000000000005</v>
      </c>
    </row>
    <row r="21" spans="1:11" ht="12" customHeight="1" x14ac:dyDescent="0.25">
      <c r="A21" s="38">
        <v>41075</v>
      </c>
      <c r="B21" s="8">
        <v>94.392300000000006</v>
      </c>
      <c r="C21" s="8">
        <v>0.35189999999999999</v>
      </c>
      <c r="D21" s="8">
        <v>2.0427</v>
      </c>
      <c r="E21" s="8">
        <v>2.3774000000000002</v>
      </c>
      <c r="F21" s="8">
        <v>3.2551000000000001</v>
      </c>
      <c r="G21" s="8">
        <v>228.14769999999999</v>
      </c>
      <c r="H21" s="8">
        <v>28.828800000000001</v>
      </c>
      <c r="I21" s="8">
        <v>38.606200000000001</v>
      </c>
      <c r="J21" s="8">
        <v>50.3187</v>
      </c>
      <c r="K21" s="8">
        <v>0.9597</v>
      </c>
    </row>
    <row r="22" spans="1:11" ht="12" customHeight="1" x14ac:dyDescent="0.25">
      <c r="A22" s="38">
        <v>41076</v>
      </c>
      <c r="B22" s="8">
        <v>94.34</v>
      </c>
      <c r="C22" s="8">
        <v>0.36930000000000002</v>
      </c>
      <c r="D22" s="8">
        <v>2.0748000000000002</v>
      </c>
      <c r="E22" s="8">
        <v>2.4037999999999999</v>
      </c>
      <c r="F22" s="8">
        <v>3.0851999999999999</v>
      </c>
      <c r="G22" s="8">
        <v>229.33750000000001</v>
      </c>
      <c r="H22" s="8">
        <v>31.381499999999999</v>
      </c>
      <c r="I22" s="8">
        <v>38.540100000000002</v>
      </c>
      <c r="J22" s="8">
        <v>50.372500000000002</v>
      </c>
      <c r="K22" s="8">
        <v>0.3962</v>
      </c>
    </row>
    <row r="23" spans="1:11" ht="12" customHeight="1" x14ac:dyDescent="0.25">
      <c r="A23" s="38">
        <v>41077</v>
      </c>
      <c r="B23" s="8">
        <v>94.374499999999998</v>
      </c>
      <c r="C23" s="8">
        <v>0.3604</v>
      </c>
      <c r="D23" s="8">
        <v>2.0909</v>
      </c>
      <c r="E23" s="8">
        <v>2.4077000000000002</v>
      </c>
      <c r="F23" s="8">
        <v>3.0525000000000002</v>
      </c>
      <c r="G23" s="8">
        <v>228.50110000000001</v>
      </c>
      <c r="H23" s="8">
        <v>28.2898</v>
      </c>
      <c r="I23" s="8">
        <v>38.462000000000003</v>
      </c>
      <c r="J23" s="8">
        <v>50.225299999999997</v>
      </c>
      <c r="K23" s="8">
        <v>0.74590000000000001</v>
      </c>
    </row>
    <row r="24" spans="1:11" ht="12" customHeight="1" x14ac:dyDescent="0.25">
      <c r="A24" s="38">
        <v>41078</v>
      </c>
      <c r="B24" s="8">
        <v>94.088200000000001</v>
      </c>
      <c r="C24" s="8">
        <v>0.3352</v>
      </c>
      <c r="D24" s="8">
        <v>2.0929000000000002</v>
      </c>
      <c r="E24" s="8">
        <v>2.4190999999999998</v>
      </c>
      <c r="F24" s="8">
        <v>3.2938999999999998</v>
      </c>
      <c r="G24" s="8">
        <v>228.44110000000001</v>
      </c>
      <c r="H24" s="8">
        <v>30.679600000000001</v>
      </c>
      <c r="I24" s="8">
        <v>38.533499999999997</v>
      </c>
      <c r="J24" s="8">
        <v>50.082900000000002</v>
      </c>
      <c r="K24" s="8">
        <v>0.68910000000000005</v>
      </c>
    </row>
    <row r="25" spans="1:11" ht="12" customHeight="1" x14ac:dyDescent="0.25">
      <c r="A25" s="38">
        <v>41079</v>
      </c>
      <c r="B25" s="8">
        <v>93.925200000000004</v>
      </c>
      <c r="C25" s="8">
        <v>0.3261</v>
      </c>
      <c r="D25" s="8">
        <v>2.0674999999999999</v>
      </c>
      <c r="E25" s="8">
        <v>2.4011</v>
      </c>
      <c r="F25" s="8">
        <v>3.2408000000000001</v>
      </c>
      <c r="G25" s="8">
        <v>229.1206</v>
      </c>
      <c r="H25" s="8">
        <v>32.002400000000002</v>
      </c>
      <c r="I25" s="8">
        <v>38.472799999999999</v>
      </c>
      <c r="J25" s="8">
        <v>50.129399999999997</v>
      </c>
      <c r="K25" s="8">
        <v>0.94469999999999998</v>
      </c>
    </row>
    <row r="26" spans="1:11" ht="12" customHeight="1" x14ac:dyDescent="0.25">
      <c r="A26" s="38">
        <v>41080</v>
      </c>
      <c r="B26" s="8">
        <v>94.263599999999997</v>
      </c>
      <c r="C26" s="8">
        <v>0.33779999999999999</v>
      </c>
      <c r="D26" s="8">
        <v>2.0640999999999998</v>
      </c>
      <c r="E26" s="8">
        <v>2.4056000000000002</v>
      </c>
      <c r="F26" s="8">
        <v>3.3007</v>
      </c>
      <c r="G26" s="8">
        <v>228.12639999999999</v>
      </c>
      <c r="H26" s="8">
        <v>31.360600000000002</v>
      </c>
      <c r="I26" s="8">
        <v>38.449599999999997</v>
      </c>
      <c r="J26" s="8">
        <v>50.051900000000003</v>
      </c>
      <c r="K26" s="8">
        <v>0.50219999999999998</v>
      </c>
    </row>
    <row r="27" spans="1:11" ht="12" customHeight="1" x14ac:dyDescent="0.25">
      <c r="A27" s="38">
        <v>41081</v>
      </c>
      <c r="B27" s="8">
        <v>94.120900000000006</v>
      </c>
      <c r="C27" s="8">
        <v>0.34389999999999998</v>
      </c>
      <c r="D27" s="8">
        <v>2.0748000000000002</v>
      </c>
      <c r="E27" s="8">
        <v>2.3807</v>
      </c>
      <c r="F27" s="8">
        <v>3.3058000000000001</v>
      </c>
      <c r="G27" s="8">
        <v>226.79130000000001</v>
      </c>
      <c r="H27" s="8">
        <v>29.778600000000001</v>
      </c>
      <c r="I27" s="8">
        <v>38.437399999999997</v>
      </c>
      <c r="J27" s="8">
        <v>50.095599999999997</v>
      </c>
      <c r="K27" s="8">
        <v>0.70150000000000001</v>
      </c>
    </row>
    <row r="28" spans="1:11" ht="12" customHeight="1" x14ac:dyDescent="0.25">
      <c r="A28" s="38">
        <v>41082</v>
      </c>
      <c r="B28" s="8">
        <v>94.122500000000002</v>
      </c>
      <c r="C28" s="8">
        <v>0.32250000000000001</v>
      </c>
      <c r="D28" s="8">
        <v>2.0790000000000002</v>
      </c>
      <c r="E28" s="8">
        <v>2.3972000000000002</v>
      </c>
      <c r="F28" s="8">
        <v>3.2778</v>
      </c>
      <c r="G28" s="8">
        <v>229.55879999999999</v>
      </c>
      <c r="H28" s="8">
        <v>29.331299999999999</v>
      </c>
      <c r="I28" s="8">
        <v>38.565800000000003</v>
      </c>
      <c r="J28" s="8">
        <v>50.19</v>
      </c>
      <c r="K28" s="8">
        <v>0.89139999999999997</v>
      </c>
    </row>
    <row r="29" spans="1:11" ht="12" customHeight="1" x14ac:dyDescent="0.25">
      <c r="A29" s="38">
        <v>41083</v>
      </c>
      <c r="B29" s="8">
        <v>94.172700000000006</v>
      </c>
      <c r="C29" s="8">
        <v>0.35089999999999999</v>
      </c>
      <c r="D29" s="8">
        <v>2.0508000000000002</v>
      </c>
      <c r="E29" s="8">
        <v>2.4079000000000002</v>
      </c>
      <c r="F29" s="8">
        <v>3.3144</v>
      </c>
      <c r="G29" s="8">
        <v>228.59379999999999</v>
      </c>
      <c r="H29" s="8">
        <v>31.1159</v>
      </c>
      <c r="I29" s="8">
        <v>38.527099999999997</v>
      </c>
      <c r="J29" s="8">
        <v>50.268900000000002</v>
      </c>
      <c r="K29" s="8">
        <v>0.92979999999999996</v>
      </c>
    </row>
    <row r="30" spans="1:11" ht="12" customHeight="1" x14ac:dyDescent="0.25">
      <c r="A30" s="38">
        <v>41084</v>
      </c>
      <c r="B30" s="8">
        <v>94.134500000000003</v>
      </c>
      <c r="C30" s="8">
        <v>0.35680000000000001</v>
      </c>
      <c r="D30" s="8">
        <v>2.0457000000000001</v>
      </c>
      <c r="E30" s="8">
        <v>2.3730000000000002</v>
      </c>
      <c r="F30" s="8">
        <v>3.3157000000000001</v>
      </c>
      <c r="G30" s="8">
        <v>226.92420000000001</v>
      </c>
      <c r="H30" s="8">
        <v>31.941299999999998</v>
      </c>
      <c r="I30" s="8">
        <v>38.497700000000002</v>
      </c>
      <c r="J30" s="8">
        <v>50.134</v>
      </c>
      <c r="K30" s="8">
        <v>0.71579999999999999</v>
      </c>
    </row>
    <row r="31" spans="1:11" ht="12" customHeight="1" x14ac:dyDescent="0.25">
      <c r="A31" s="38">
        <v>41085</v>
      </c>
      <c r="B31" s="8">
        <v>94.114800000000002</v>
      </c>
      <c r="C31" s="8">
        <v>0.32440000000000002</v>
      </c>
      <c r="D31" s="8">
        <v>2.0729000000000002</v>
      </c>
      <c r="E31" s="8">
        <v>2.4018999999999999</v>
      </c>
      <c r="F31" s="8">
        <v>3.3001</v>
      </c>
      <c r="G31" s="8">
        <v>228.34379999999999</v>
      </c>
      <c r="H31" s="8">
        <v>31.583100000000002</v>
      </c>
      <c r="I31" s="8">
        <v>38.592100000000002</v>
      </c>
      <c r="J31" s="8">
        <v>50.365699999999997</v>
      </c>
      <c r="K31" s="8">
        <v>0.90810000000000002</v>
      </c>
    </row>
    <row r="32" spans="1:11" ht="12" customHeight="1" x14ac:dyDescent="0.25">
      <c r="A32" s="38">
        <v>41086</v>
      </c>
      <c r="B32" s="8">
        <v>94.299300000000002</v>
      </c>
      <c r="C32" s="8">
        <v>0.34139999999999998</v>
      </c>
      <c r="D32" s="8">
        <v>2.0800999999999998</v>
      </c>
      <c r="E32" s="8">
        <v>2.3824999999999998</v>
      </c>
      <c r="F32" s="8">
        <v>3.2755000000000001</v>
      </c>
      <c r="G32" s="8">
        <v>229.369</v>
      </c>
      <c r="H32" s="8">
        <v>29.8033</v>
      </c>
      <c r="I32" s="8">
        <v>38.579700000000003</v>
      </c>
      <c r="J32" s="8">
        <v>50.453099999999999</v>
      </c>
      <c r="K32" s="8">
        <v>0.57679999999999998</v>
      </c>
    </row>
    <row r="33" spans="1:11" ht="12" customHeight="1" x14ac:dyDescent="0.25">
      <c r="A33" s="38">
        <v>41087</v>
      </c>
      <c r="B33" s="8">
        <v>94.030299999999997</v>
      </c>
      <c r="C33" s="8">
        <v>0.33500000000000002</v>
      </c>
      <c r="D33" s="8">
        <v>2.0714000000000001</v>
      </c>
      <c r="E33" s="8">
        <v>2.4039999999999999</v>
      </c>
      <c r="F33" s="8">
        <v>3.3115999999999999</v>
      </c>
      <c r="G33" s="8">
        <v>229.13480000000001</v>
      </c>
      <c r="H33" s="8">
        <v>31.517600000000002</v>
      </c>
      <c r="I33" s="8">
        <v>38.529800000000002</v>
      </c>
      <c r="J33" s="8">
        <v>49.942599999999999</v>
      </c>
      <c r="K33" s="8">
        <v>0.83160000000000001</v>
      </c>
    </row>
    <row r="34" spans="1:11" ht="12" customHeight="1" x14ac:dyDescent="0.25">
      <c r="A34" s="38">
        <v>41088</v>
      </c>
      <c r="B34" s="8">
        <v>94.102099999999993</v>
      </c>
      <c r="C34" s="8">
        <v>0.33839999999999998</v>
      </c>
      <c r="D34" s="8">
        <v>2.0478999999999998</v>
      </c>
      <c r="E34" s="8">
        <v>2.3969</v>
      </c>
      <c r="F34" s="8">
        <v>3.1823000000000001</v>
      </c>
      <c r="G34" s="8">
        <v>229.31100000000001</v>
      </c>
      <c r="H34" s="8">
        <v>30.665299999999998</v>
      </c>
      <c r="I34" s="8">
        <v>38.545699999999997</v>
      </c>
      <c r="J34" s="8">
        <v>49.982799999999997</v>
      </c>
      <c r="K34" s="8">
        <v>0.78520000000000001</v>
      </c>
    </row>
    <row r="35" spans="1:11" ht="12" customHeight="1" x14ac:dyDescent="0.25">
      <c r="A35" s="38">
        <v>41089</v>
      </c>
      <c r="B35" s="8">
        <v>94.317599999999999</v>
      </c>
      <c r="C35" s="8">
        <v>0.35859999999999997</v>
      </c>
      <c r="D35" s="8">
        <v>2.0868000000000002</v>
      </c>
      <c r="E35" s="8">
        <v>2.4070999999999998</v>
      </c>
      <c r="F35" s="8">
        <v>3.2071000000000001</v>
      </c>
      <c r="G35" s="8">
        <v>226.91630000000001</v>
      </c>
      <c r="H35" s="8">
        <v>30.574999999999999</v>
      </c>
      <c r="I35" s="8">
        <v>38.221800000000002</v>
      </c>
      <c r="J35" s="8">
        <v>50.078099999999999</v>
      </c>
      <c r="K35" s="8">
        <v>0.96060000000000001</v>
      </c>
    </row>
    <row r="36" spans="1:11" ht="12" customHeight="1" x14ac:dyDescent="0.25">
      <c r="A36" s="38">
        <v>41090</v>
      </c>
      <c r="B36" s="8">
        <v>94.308800000000005</v>
      </c>
      <c r="C36" s="8">
        <v>0.36049999999999999</v>
      </c>
      <c r="D36" s="8">
        <v>2.0830000000000002</v>
      </c>
      <c r="E36" s="8">
        <v>2.4188999999999998</v>
      </c>
      <c r="F36" s="8">
        <v>3.1135000000000002</v>
      </c>
      <c r="G36" s="8">
        <v>229.63399999999999</v>
      </c>
      <c r="H36" s="8">
        <v>31.6782</v>
      </c>
      <c r="I36" s="8">
        <v>38.301600000000001</v>
      </c>
      <c r="J36" s="8">
        <v>50.034300000000002</v>
      </c>
      <c r="K36" s="8">
        <v>0.61599999999999999</v>
      </c>
    </row>
    <row r="37" spans="1:11" ht="12" customHeight="1" thickBot="1" x14ac:dyDescent="0.3">
      <c r="A37" s="3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19</v>
      </c>
      <c r="B39" s="27">
        <f>MAX(B7:B37)</f>
        <v>94.435100000000006</v>
      </c>
      <c r="C39" s="27">
        <f t="shared" ref="C39:K39" si="0">MAX(C7:C37)</f>
        <v>0.37030000000000002</v>
      </c>
      <c r="D39" s="27">
        <f t="shared" si="0"/>
        <v>2.0929000000000002</v>
      </c>
      <c r="E39" s="27">
        <f t="shared" si="0"/>
        <v>2.4190999999999998</v>
      </c>
      <c r="F39" s="27">
        <f t="shared" si="0"/>
        <v>3.3157000000000001</v>
      </c>
      <c r="G39" s="27">
        <f t="shared" si="0"/>
        <v>229.63399999999999</v>
      </c>
      <c r="H39" s="27">
        <f t="shared" si="0"/>
        <v>32.002400000000002</v>
      </c>
      <c r="I39" s="27">
        <f t="shared" si="0"/>
        <v>38.631799999999998</v>
      </c>
      <c r="J39" s="27">
        <f t="shared" si="0"/>
        <v>50.491500000000002</v>
      </c>
      <c r="K39" s="27">
        <f t="shared" si="0"/>
        <v>0.96060000000000001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57"/>
      <c r="C41" s="58"/>
      <c r="D41" s="58"/>
      <c r="E41" s="58"/>
      <c r="F41" s="58"/>
      <c r="G41" s="58"/>
      <c r="H41" s="58"/>
      <c r="I41" s="58"/>
      <c r="J41" s="58"/>
      <c r="K41" s="59"/>
    </row>
    <row r="42" spans="1:11" x14ac:dyDescent="0.25">
      <c r="A42" s="2"/>
      <c r="B42" s="60"/>
      <c r="C42" s="61"/>
      <c r="D42" s="61"/>
      <c r="E42" s="61"/>
      <c r="F42" s="61"/>
      <c r="G42" s="61"/>
      <c r="H42" s="61"/>
      <c r="I42" s="61"/>
      <c r="J42" s="61"/>
      <c r="K42" s="62"/>
    </row>
    <row r="43" spans="1:11" x14ac:dyDescent="0.25">
      <c r="A43" s="2"/>
      <c r="B43" s="60"/>
      <c r="C43" s="61"/>
      <c r="D43" s="61"/>
      <c r="E43" s="61"/>
      <c r="F43" s="61"/>
      <c r="G43" s="61"/>
      <c r="H43" s="61"/>
      <c r="I43" s="61"/>
      <c r="J43" s="61"/>
      <c r="K43" s="62"/>
    </row>
    <row r="44" spans="1:11" x14ac:dyDescent="0.25">
      <c r="A44" s="2"/>
      <c r="B44" s="60"/>
      <c r="C44" s="61"/>
      <c r="D44" s="61"/>
      <c r="E44" s="61"/>
      <c r="F44" s="61"/>
      <c r="G44" s="61"/>
      <c r="H44" s="61"/>
      <c r="I44" s="61"/>
      <c r="J44" s="61"/>
      <c r="K44" s="62"/>
    </row>
    <row r="45" spans="1:11" x14ac:dyDescent="0.25">
      <c r="A45" s="2"/>
      <c r="B45" s="63"/>
      <c r="C45" s="64"/>
      <c r="D45" s="64"/>
      <c r="E45" s="64"/>
      <c r="F45" s="64"/>
      <c r="G45" s="64"/>
      <c r="H45" s="64"/>
      <c r="I45" s="64"/>
      <c r="J45" s="64"/>
      <c r="K45" s="65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view="pageBreakPreview" zoomScale="60" zoomScaleNormal="100" workbookViewId="0">
      <selection activeCell="C2" sqref="C2:K3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9" t="s">
        <v>22</v>
      </c>
      <c r="B1" s="80"/>
      <c r="C1" s="80"/>
      <c r="D1" s="80"/>
      <c r="E1" s="80"/>
      <c r="F1" s="80"/>
      <c r="G1" s="80"/>
      <c r="H1" s="80"/>
      <c r="I1" s="80"/>
      <c r="J1" s="80"/>
      <c r="K1" s="81"/>
    </row>
    <row r="2" spans="1:13" x14ac:dyDescent="0.25">
      <c r="A2" s="50" t="s">
        <v>0</v>
      </c>
      <c r="B2" s="52"/>
      <c r="C2" s="53" t="s">
        <v>27</v>
      </c>
      <c r="D2" s="54"/>
      <c r="E2" s="54"/>
      <c r="F2" s="54"/>
      <c r="G2" s="54"/>
      <c r="H2" s="54"/>
      <c r="I2" s="54"/>
      <c r="J2" s="54"/>
      <c r="K2" s="54"/>
    </row>
    <row r="3" spans="1:13" x14ac:dyDescent="0.25">
      <c r="A3" s="50" t="s">
        <v>1</v>
      </c>
      <c r="B3" s="52"/>
      <c r="C3" s="55" t="s">
        <v>28</v>
      </c>
      <c r="D3" s="56"/>
      <c r="E3" s="56"/>
      <c r="F3" s="56"/>
      <c r="G3" s="56"/>
      <c r="H3" s="56"/>
      <c r="I3" s="56"/>
      <c r="J3" s="56"/>
      <c r="K3" s="56"/>
    </row>
    <row r="4" spans="1:13" ht="15.75" thickBot="1" x14ac:dyDescent="0.3">
      <c r="A4" s="50" t="s">
        <v>2</v>
      </c>
      <c r="B4" s="50"/>
      <c r="C4" s="69" t="s">
        <v>9</v>
      </c>
      <c r="D4" s="69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15</v>
      </c>
      <c r="B6" s="36" t="s">
        <v>3</v>
      </c>
      <c r="C6" s="36" t="s">
        <v>14</v>
      </c>
      <c r="D6" s="36" t="s">
        <v>4</v>
      </c>
      <c r="E6" s="37" t="s">
        <v>5</v>
      </c>
      <c r="F6" s="36" t="s">
        <v>6</v>
      </c>
      <c r="G6" s="36" t="s">
        <v>10</v>
      </c>
      <c r="H6" s="36" t="s">
        <v>11</v>
      </c>
      <c r="I6" s="36" t="s">
        <v>12</v>
      </c>
      <c r="J6" s="36" t="s">
        <v>20</v>
      </c>
      <c r="K6" s="36" t="s">
        <v>13</v>
      </c>
      <c r="L6" s="9"/>
    </row>
    <row r="7" spans="1:13" ht="12" customHeight="1" x14ac:dyDescent="0.25">
      <c r="A7" s="38">
        <v>41061</v>
      </c>
      <c r="B7" s="8">
        <v>94.385300000000001</v>
      </c>
      <c r="C7" s="8">
        <v>0.3281</v>
      </c>
      <c r="D7" s="8">
        <v>2.0125000000000002</v>
      </c>
      <c r="E7" s="8">
        <v>2.3406000000000002</v>
      </c>
      <c r="F7" s="8">
        <v>2.8738999999999999</v>
      </c>
      <c r="G7" s="8">
        <v>226.27010000000001</v>
      </c>
      <c r="H7" s="8">
        <v>24.2455</v>
      </c>
      <c r="I7" s="8">
        <v>38.224899999999998</v>
      </c>
      <c r="J7" s="8">
        <v>50.140799999999999</v>
      </c>
      <c r="K7" s="8">
        <v>3.1800000000000002E-2</v>
      </c>
    </row>
    <row r="8" spans="1:13" ht="12" customHeight="1" x14ac:dyDescent="0.25">
      <c r="A8" s="38">
        <v>41062</v>
      </c>
      <c r="B8" s="8">
        <v>94.291399999999996</v>
      </c>
      <c r="C8" s="8">
        <v>0.3347</v>
      </c>
      <c r="D8" s="8">
        <v>1.9723999999999999</v>
      </c>
      <c r="E8" s="8">
        <v>2.3071000000000002</v>
      </c>
      <c r="F8" s="8">
        <v>2.9079999999999999</v>
      </c>
      <c r="G8" s="8">
        <v>226.172</v>
      </c>
      <c r="H8" s="8">
        <v>25.3184</v>
      </c>
      <c r="I8" s="8">
        <v>38.133800000000001</v>
      </c>
      <c r="J8" s="8">
        <v>50.046700000000001</v>
      </c>
      <c r="K8" s="8">
        <v>0.20569999999999999</v>
      </c>
    </row>
    <row r="9" spans="1:13" ht="12" customHeight="1" x14ac:dyDescent="0.25">
      <c r="A9" s="38">
        <v>41063</v>
      </c>
      <c r="B9" s="8">
        <v>94.041600000000003</v>
      </c>
      <c r="C9" s="8">
        <v>0.33210000000000001</v>
      </c>
      <c r="D9" s="8">
        <v>1.9887999999999999</v>
      </c>
      <c r="E9" s="8">
        <v>2.3209</v>
      </c>
      <c r="F9" s="8">
        <v>2.8801000000000001</v>
      </c>
      <c r="G9" s="8">
        <v>226.67449999999999</v>
      </c>
      <c r="H9" s="8">
        <v>24.841899999999999</v>
      </c>
      <c r="I9" s="8">
        <v>38.150700000000001</v>
      </c>
      <c r="J9" s="8">
        <v>50.058799999999998</v>
      </c>
      <c r="K9" s="8">
        <v>0.1003</v>
      </c>
    </row>
    <row r="10" spans="1:13" ht="12" customHeight="1" x14ac:dyDescent="0.25">
      <c r="A10" s="38">
        <v>41064</v>
      </c>
      <c r="B10" s="8">
        <v>93.985500000000002</v>
      </c>
      <c r="C10" s="8">
        <v>0.32390000000000002</v>
      </c>
      <c r="D10" s="8">
        <v>2.0013000000000001</v>
      </c>
      <c r="E10" s="8">
        <v>2.3252000000000002</v>
      </c>
      <c r="F10" s="8">
        <v>2.8831000000000002</v>
      </c>
      <c r="G10" s="8">
        <v>228.63030000000001</v>
      </c>
      <c r="H10" s="8">
        <v>27.795400000000001</v>
      </c>
      <c r="I10" s="8">
        <v>38.147500000000001</v>
      </c>
      <c r="J10" s="8">
        <v>49.861499999999999</v>
      </c>
      <c r="K10" s="8">
        <v>0.12790000000000001</v>
      </c>
    </row>
    <row r="11" spans="1:13" ht="12" customHeight="1" x14ac:dyDescent="0.25">
      <c r="A11" s="38">
        <v>41065</v>
      </c>
      <c r="B11" s="8">
        <v>94.302899999999994</v>
      </c>
      <c r="C11" s="8">
        <v>0.32769999999999999</v>
      </c>
      <c r="D11" s="8">
        <v>2.0045000000000002</v>
      </c>
      <c r="E11" s="8">
        <v>2.3322000000000003</v>
      </c>
      <c r="F11" s="8">
        <v>2.8715999999999999</v>
      </c>
      <c r="G11" s="8">
        <v>226.73689999999999</v>
      </c>
      <c r="H11" s="8">
        <v>29.9619</v>
      </c>
      <c r="I11" s="8">
        <v>38.201999999999998</v>
      </c>
      <c r="J11" s="8">
        <v>49.834800000000001</v>
      </c>
      <c r="K11" s="8">
        <v>9.6699999999999994E-2</v>
      </c>
    </row>
    <row r="12" spans="1:13" ht="12" customHeight="1" x14ac:dyDescent="0.25">
      <c r="A12" s="38">
        <v>41066</v>
      </c>
      <c r="B12" s="8">
        <v>94.172600000000003</v>
      </c>
      <c r="C12" s="8">
        <v>0.33500000000000002</v>
      </c>
      <c r="D12" s="8">
        <v>1.9728000000000001</v>
      </c>
      <c r="E12" s="8">
        <v>2.3078000000000003</v>
      </c>
      <c r="F12" s="8">
        <v>2.8833000000000002</v>
      </c>
      <c r="G12" s="8">
        <v>225.9879</v>
      </c>
      <c r="H12" s="8">
        <v>27.437200000000001</v>
      </c>
      <c r="I12" s="8">
        <v>38.183799999999998</v>
      </c>
      <c r="J12" s="8">
        <v>49.796900000000001</v>
      </c>
      <c r="K12" s="8">
        <v>0.2039</v>
      </c>
    </row>
    <row r="13" spans="1:13" ht="12" customHeight="1" x14ac:dyDescent="0.25">
      <c r="A13" s="38">
        <v>41067</v>
      </c>
      <c r="B13" s="8">
        <v>94.293199999999999</v>
      </c>
      <c r="C13" s="8">
        <v>0.3518</v>
      </c>
      <c r="D13" s="8">
        <v>1.9544999999999999</v>
      </c>
      <c r="E13" s="8">
        <v>2.3062999999999998</v>
      </c>
      <c r="F13" s="8">
        <v>2.9262000000000001</v>
      </c>
      <c r="G13" s="8">
        <v>226.35839999999999</v>
      </c>
      <c r="H13" s="8">
        <v>26.5425</v>
      </c>
      <c r="I13" s="8">
        <v>38.270499999999998</v>
      </c>
      <c r="J13" s="8">
        <v>49.943300000000001</v>
      </c>
      <c r="K13" s="8">
        <v>0.48299999999999998</v>
      </c>
    </row>
    <row r="14" spans="1:13" ht="12" customHeight="1" x14ac:dyDescent="0.25">
      <c r="A14" s="38">
        <v>41068</v>
      </c>
      <c r="B14" s="8">
        <v>94.343400000000003</v>
      </c>
      <c r="C14" s="8">
        <v>0.33479999999999999</v>
      </c>
      <c r="D14" s="8">
        <v>1.9570000000000001</v>
      </c>
      <c r="E14" s="8">
        <v>2.2918000000000003</v>
      </c>
      <c r="F14" s="8">
        <v>2.8984999999999999</v>
      </c>
      <c r="G14" s="8">
        <v>225.77940000000001</v>
      </c>
      <c r="H14" s="8">
        <v>27.0413</v>
      </c>
      <c r="I14" s="8">
        <v>38.3322</v>
      </c>
      <c r="J14" s="8">
        <v>50.112400000000001</v>
      </c>
      <c r="K14" s="8">
        <v>0.64159999999999995</v>
      </c>
    </row>
    <row r="15" spans="1:13" ht="12" customHeight="1" x14ac:dyDescent="0.25">
      <c r="A15" s="38">
        <v>41069</v>
      </c>
      <c r="B15" s="8">
        <v>94.285799999999995</v>
      </c>
      <c r="C15" s="8">
        <v>0.34150000000000003</v>
      </c>
      <c r="D15" s="8">
        <v>1.9605999999999999</v>
      </c>
      <c r="E15" s="8">
        <v>2.3020999999999998</v>
      </c>
      <c r="F15" s="8">
        <v>2.9357000000000002</v>
      </c>
      <c r="G15" s="8">
        <v>226.72130000000001</v>
      </c>
      <c r="H15" s="8">
        <v>27.744399999999999</v>
      </c>
      <c r="I15" s="8">
        <v>38.210599999999999</v>
      </c>
      <c r="J15" s="8">
        <v>50.0473</v>
      </c>
      <c r="K15" s="8">
        <v>0.65049999999999997</v>
      </c>
    </row>
    <row r="16" spans="1:13" ht="12" customHeight="1" x14ac:dyDescent="0.25">
      <c r="A16" s="38">
        <v>41070</v>
      </c>
      <c r="B16" s="8">
        <v>93.892200000000003</v>
      </c>
      <c r="C16" s="8">
        <v>0.33279999999999998</v>
      </c>
      <c r="D16" s="8">
        <v>1.972</v>
      </c>
      <c r="E16" s="8">
        <v>2.3048000000000002</v>
      </c>
      <c r="F16" s="8">
        <v>2.915</v>
      </c>
      <c r="G16" s="8">
        <v>226.18860000000001</v>
      </c>
      <c r="H16" s="8">
        <v>25.805700000000002</v>
      </c>
      <c r="I16" s="8">
        <v>38.206800000000001</v>
      </c>
      <c r="J16" s="8">
        <v>49.868299999999998</v>
      </c>
      <c r="K16" s="8">
        <v>0.31790000000000002</v>
      </c>
    </row>
    <row r="17" spans="1:11" ht="12" customHeight="1" x14ac:dyDescent="0.25">
      <c r="A17" s="38">
        <v>41071</v>
      </c>
      <c r="B17" s="8">
        <v>94.231300000000005</v>
      </c>
      <c r="C17" s="8">
        <v>0.3372</v>
      </c>
      <c r="D17" s="8">
        <v>1.9874000000000001</v>
      </c>
      <c r="E17" s="8">
        <v>2.3246000000000002</v>
      </c>
      <c r="F17" s="8">
        <v>2.8818000000000001</v>
      </c>
      <c r="G17" s="8">
        <v>226.541</v>
      </c>
      <c r="H17" s="8">
        <v>26.036899999999999</v>
      </c>
      <c r="I17" s="8">
        <v>38.295900000000003</v>
      </c>
      <c r="J17" s="8">
        <v>49.910600000000002</v>
      </c>
      <c r="K17" s="8">
        <v>0.29880000000000001</v>
      </c>
    </row>
    <row r="18" spans="1:11" ht="12" customHeight="1" x14ac:dyDescent="0.25">
      <c r="A18" s="38">
        <v>41072</v>
      </c>
      <c r="B18" s="8">
        <v>94.081000000000003</v>
      </c>
      <c r="C18" s="8">
        <v>0.34860000000000002</v>
      </c>
      <c r="D18" s="8">
        <v>1.9632000000000001</v>
      </c>
      <c r="E18" s="8">
        <v>2.3117999999999999</v>
      </c>
      <c r="F18" s="8">
        <v>2.9163000000000001</v>
      </c>
      <c r="G18" s="8">
        <v>225.6832</v>
      </c>
      <c r="H18" s="8">
        <v>26.128599999999999</v>
      </c>
      <c r="I18" s="8">
        <v>38.159300000000002</v>
      </c>
      <c r="J18" s="8">
        <v>50.206899999999997</v>
      </c>
      <c r="K18" s="8">
        <v>0.2011</v>
      </c>
    </row>
    <row r="19" spans="1:11" ht="12" customHeight="1" x14ac:dyDescent="0.25">
      <c r="A19" s="38">
        <v>41073</v>
      </c>
      <c r="B19" s="8">
        <v>94.294200000000004</v>
      </c>
      <c r="C19" s="8">
        <v>0.3342</v>
      </c>
      <c r="D19" s="8">
        <v>1.9728000000000001</v>
      </c>
      <c r="E19" s="8">
        <v>2.3069999999999999</v>
      </c>
      <c r="F19" s="8">
        <v>2.8862000000000001</v>
      </c>
      <c r="G19" s="8">
        <v>226.03450000000001</v>
      </c>
      <c r="H19" s="8">
        <v>26.2178</v>
      </c>
      <c r="I19" s="8">
        <v>38.622500000000002</v>
      </c>
      <c r="J19" s="8">
        <v>49.873800000000003</v>
      </c>
      <c r="K19" s="8">
        <v>0.84540000000000004</v>
      </c>
    </row>
    <row r="20" spans="1:11" ht="12" customHeight="1" x14ac:dyDescent="0.25">
      <c r="A20" s="38">
        <v>41074</v>
      </c>
      <c r="B20" s="8">
        <v>94.249700000000004</v>
      </c>
      <c r="C20" s="8">
        <v>0.33479999999999999</v>
      </c>
      <c r="D20" s="8">
        <v>1.9602999999999999</v>
      </c>
      <c r="E20" s="8">
        <v>2.2950999999999997</v>
      </c>
      <c r="F20" s="8">
        <v>2.9354</v>
      </c>
      <c r="G20" s="8">
        <v>227.1447</v>
      </c>
      <c r="H20" s="8">
        <v>24.961300000000001</v>
      </c>
      <c r="I20" s="8">
        <v>38.406300000000002</v>
      </c>
      <c r="J20" s="8">
        <v>49.842599999999997</v>
      </c>
      <c r="K20" s="8">
        <v>0.13089999999999999</v>
      </c>
    </row>
    <row r="21" spans="1:11" ht="12" customHeight="1" x14ac:dyDescent="0.25">
      <c r="A21" s="38">
        <v>41075</v>
      </c>
      <c r="B21" s="8">
        <v>94.128900000000002</v>
      </c>
      <c r="C21" s="8">
        <v>0.32340000000000002</v>
      </c>
      <c r="D21" s="8">
        <v>2.0112000000000001</v>
      </c>
      <c r="E21" s="8">
        <v>2.3346</v>
      </c>
      <c r="F21" s="8">
        <v>2.9241999999999999</v>
      </c>
      <c r="G21" s="8">
        <v>226.1987</v>
      </c>
      <c r="H21" s="8">
        <v>26.317699999999999</v>
      </c>
      <c r="I21" s="8">
        <v>38.155500000000004</v>
      </c>
      <c r="J21" s="8">
        <v>49.890099999999997</v>
      </c>
      <c r="K21" s="8">
        <v>0.44690000000000002</v>
      </c>
    </row>
    <row r="22" spans="1:11" ht="12" customHeight="1" x14ac:dyDescent="0.25">
      <c r="A22" s="38">
        <v>41076</v>
      </c>
      <c r="B22" s="8">
        <v>94.276600000000002</v>
      </c>
      <c r="C22" s="8">
        <v>0.31850000000000001</v>
      </c>
      <c r="D22" s="8">
        <v>2.0114999999999998</v>
      </c>
      <c r="E22" s="8">
        <v>2.33</v>
      </c>
      <c r="F22" s="8">
        <v>2.9235000000000002</v>
      </c>
      <c r="G22" s="8">
        <v>226.05430000000001</v>
      </c>
      <c r="H22" s="8">
        <v>26.7667</v>
      </c>
      <c r="I22" s="8">
        <v>38.130200000000002</v>
      </c>
      <c r="J22" s="8">
        <v>50.190199999999997</v>
      </c>
      <c r="K22" s="8">
        <v>2.2599999999999999E-2</v>
      </c>
    </row>
    <row r="23" spans="1:11" ht="12" customHeight="1" x14ac:dyDescent="0.25">
      <c r="A23" s="38">
        <v>41077</v>
      </c>
      <c r="B23" s="8">
        <v>94.011499999999998</v>
      </c>
      <c r="C23" s="8">
        <v>0.3216</v>
      </c>
      <c r="D23" s="8">
        <v>2.0699999999999998</v>
      </c>
      <c r="E23" s="8">
        <v>2.3915999999999999</v>
      </c>
      <c r="F23" s="8">
        <v>2.9226999999999999</v>
      </c>
      <c r="G23" s="8">
        <v>225.56610000000001</v>
      </c>
      <c r="H23" s="8">
        <v>24.4284</v>
      </c>
      <c r="I23" s="8">
        <v>38.258200000000002</v>
      </c>
      <c r="J23" s="8">
        <v>49.753799999999998</v>
      </c>
      <c r="K23" s="8">
        <v>0.28810000000000002</v>
      </c>
    </row>
    <row r="24" spans="1:11" ht="12" customHeight="1" x14ac:dyDescent="0.25">
      <c r="A24" s="38">
        <v>41078</v>
      </c>
      <c r="B24" s="8">
        <v>93.911299999999997</v>
      </c>
      <c r="C24" s="8">
        <v>0.32129999999999997</v>
      </c>
      <c r="D24" s="8">
        <v>1.9656</v>
      </c>
      <c r="E24" s="8">
        <v>2.2869000000000002</v>
      </c>
      <c r="F24" s="8">
        <v>3.1135000000000002</v>
      </c>
      <c r="G24" s="8">
        <v>226.27549999999999</v>
      </c>
      <c r="H24" s="8">
        <v>28.125800000000002</v>
      </c>
      <c r="I24" s="8">
        <v>38.289900000000003</v>
      </c>
      <c r="J24" s="8">
        <v>49.764699999999998</v>
      </c>
      <c r="K24" s="8">
        <v>0.17430000000000001</v>
      </c>
    </row>
    <row r="25" spans="1:11" ht="12" customHeight="1" x14ac:dyDescent="0.25">
      <c r="A25" s="38">
        <v>41079</v>
      </c>
      <c r="B25" s="8">
        <v>93.843800000000002</v>
      </c>
      <c r="C25" s="8">
        <v>0.32279999999999998</v>
      </c>
      <c r="D25" s="8">
        <v>2.0493000000000001</v>
      </c>
      <c r="E25" s="8">
        <v>2.3721000000000001</v>
      </c>
      <c r="F25" s="8">
        <v>3.0809000000000002</v>
      </c>
      <c r="G25" s="8">
        <v>226.01509999999999</v>
      </c>
      <c r="H25" s="8">
        <v>25.706199999999999</v>
      </c>
      <c r="I25" s="8">
        <v>38.311</v>
      </c>
      <c r="J25" s="8">
        <v>49.923699999999997</v>
      </c>
      <c r="K25" s="8">
        <v>0.254</v>
      </c>
    </row>
    <row r="26" spans="1:11" ht="12" customHeight="1" x14ac:dyDescent="0.25">
      <c r="A26" s="38">
        <v>41080</v>
      </c>
      <c r="B26" s="8">
        <v>93.870800000000003</v>
      </c>
      <c r="C26" s="8">
        <v>0.32129999999999997</v>
      </c>
      <c r="D26" s="8">
        <v>1.9923999999999999</v>
      </c>
      <c r="E26" s="8">
        <v>2.3136999999999999</v>
      </c>
      <c r="F26" s="8">
        <v>2.9100999999999999</v>
      </c>
      <c r="G26" s="8">
        <v>226.95439999999999</v>
      </c>
      <c r="H26" s="8">
        <v>25.736999999999998</v>
      </c>
      <c r="I26" s="8">
        <v>38.212400000000002</v>
      </c>
      <c r="J26" s="8">
        <v>49.813899999999997</v>
      </c>
      <c r="K26" s="8">
        <v>0.43630000000000002</v>
      </c>
    </row>
    <row r="27" spans="1:11" ht="12" customHeight="1" x14ac:dyDescent="0.25">
      <c r="A27" s="38">
        <v>41081</v>
      </c>
      <c r="B27" s="8">
        <v>93.841499999999996</v>
      </c>
      <c r="C27" s="8">
        <v>0.31840000000000002</v>
      </c>
      <c r="D27" s="8">
        <v>2.0247999999999999</v>
      </c>
      <c r="E27" s="8">
        <v>2.3431999999999999</v>
      </c>
      <c r="F27" s="8">
        <v>3.1604999999999999</v>
      </c>
      <c r="G27" s="8">
        <v>226.08779999999999</v>
      </c>
      <c r="H27" s="8">
        <v>25.134499999999999</v>
      </c>
      <c r="I27" s="8">
        <v>38.259799999999998</v>
      </c>
      <c r="J27" s="8">
        <v>49.876600000000003</v>
      </c>
      <c r="K27" s="8">
        <v>0.18740000000000001</v>
      </c>
    </row>
    <row r="28" spans="1:11" ht="12" customHeight="1" x14ac:dyDescent="0.25">
      <c r="A28" s="38">
        <v>41082</v>
      </c>
      <c r="B28" s="8">
        <v>93.863600000000005</v>
      </c>
      <c r="C28" s="8">
        <v>0.31869999999999998</v>
      </c>
      <c r="D28" s="8">
        <v>2.0188999999999999</v>
      </c>
      <c r="E28" s="8">
        <v>2.3376000000000001</v>
      </c>
      <c r="F28" s="8">
        <v>3.0983999999999998</v>
      </c>
      <c r="G28" s="8">
        <v>225.74539999999999</v>
      </c>
      <c r="H28" s="8">
        <v>29.235399999999998</v>
      </c>
      <c r="I28" s="8">
        <v>38.214700000000001</v>
      </c>
      <c r="J28" s="8">
        <v>49.8855</v>
      </c>
      <c r="K28" s="8">
        <v>0.26619999999999999</v>
      </c>
    </row>
    <row r="29" spans="1:11" ht="12" customHeight="1" x14ac:dyDescent="0.25">
      <c r="A29" s="38">
        <v>41083</v>
      </c>
      <c r="B29" s="8">
        <v>93.838800000000006</v>
      </c>
      <c r="C29" s="8">
        <v>0.31919999999999998</v>
      </c>
      <c r="D29" s="8">
        <v>2.0083000000000002</v>
      </c>
      <c r="E29" s="8">
        <v>2.3275000000000001</v>
      </c>
      <c r="F29" s="8">
        <v>3.0950000000000002</v>
      </c>
      <c r="G29" s="8">
        <v>225.49950000000001</v>
      </c>
      <c r="H29" s="8">
        <v>25.496500000000001</v>
      </c>
      <c r="I29" s="8">
        <v>38.287700000000001</v>
      </c>
      <c r="J29" s="8">
        <v>49.779400000000003</v>
      </c>
      <c r="K29" s="8">
        <v>0.25359999999999999</v>
      </c>
    </row>
    <row r="30" spans="1:11" ht="12" customHeight="1" x14ac:dyDescent="0.25">
      <c r="A30" s="38">
        <v>41084</v>
      </c>
      <c r="B30" s="8">
        <v>93.842399999999998</v>
      </c>
      <c r="C30" s="8">
        <v>0.31969999999999998</v>
      </c>
      <c r="D30" s="8">
        <v>1.9723999999999999</v>
      </c>
      <c r="E30" s="8">
        <v>2.2921</v>
      </c>
      <c r="F30" s="8">
        <v>3.1198999999999999</v>
      </c>
      <c r="G30" s="8">
        <v>225.47710000000001</v>
      </c>
      <c r="H30" s="8">
        <v>28.3688</v>
      </c>
      <c r="I30" s="8">
        <v>38.131500000000003</v>
      </c>
      <c r="J30" s="8">
        <v>49.947299999999998</v>
      </c>
      <c r="K30" s="8">
        <v>0.48110000000000003</v>
      </c>
    </row>
    <row r="31" spans="1:11" ht="12" customHeight="1" x14ac:dyDescent="0.25">
      <c r="A31" s="38">
        <v>41085</v>
      </c>
      <c r="B31" s="8">
        <v>93.8613</v>
      </c>
      <c r="C31" s="8">
        <v>0.32079999999999997</v>
      </c>
      <c r="D31" s="8">
        <v>2.0188999999999999</v>
      </c>
      <c r="E31" s="8">
        <v>2.3396999999999997</v>
      </c>
      <c r="F31" s="8">
        <v>3.1654</v>
      </c>
      <c r="G31" s="8">
        <v>225.4222</v>
      </c>
      <c r="H31" s="8">
        <v>29.4863</v>
      </c>
      <c r="I31" s="8">
        <v>38.468000000000004</v>
      </c>
      <c r="J31" s="8">
        <v>50.031999999999996</v>
      </c>
      <c r="K31" s="8">
        <v>0.50870000000000004</v>
      </c>
    </row>
    <row r="32" spans="1:11" ht="12" customHeight="1" x14ac:dyDescent="0.25">
      <c r="A32" s="38">
        <v>41086</v>
      </c>
      <c r="B32" s="8">
        <v>93.927000000000007</v>
      </c>
      <c r="C32" s="8">
        <v>0.3231</v>
      </c>
      <c r="D32" s="8">
        <v>1.9954000000000001</v>
      </c>
      <c r="E32" s="8">
        <v>2.3185000000000002</v>
      </c>
      <c r="F32" s="8">
        <v>3.1027</v>
      </c>
      <c r="G32" s="8">
        <v>225.83609999999999</v>
      </c>
      <c r="H32" s="8">
        <v>24.998200000000001</v>
      </c>
      <c r="I32" s="8">
        <v>38.156700000000001</v>
      </c>
      <c r="J32" s="8">
        <v>50.204700000000003</v>
      </c>
      <c r="K32" s="8">
        <v>4.82E-2</v>
      </c>
    </row>
    <row r="33" spans="1:11" ht="12" customHeight="1" x14ac:dyDescent="0.25">
      <c r="A33" s="38">
        <v>41087</v>
      </c>
      <c r="B33" s="8">
        <v>93.928600000000003</v>
      </c>
      <c r="C33" s="8">
        <v>0.32450000000000001</v>
      </c>
      <c r="D33" s="8">
        <v>1.9551000000000001</v>
      </c>
      <c r="E33" s="8">
        <v>2.2796000000000003</v>
      </c>
      <c r="F33" s="8">
        <v>2.8948</v>
      </c>
      <c r="G33" s="8">
        <v>225.83</v>
      </c>
      <c r="H33" s="8">
        <v>24.7285</v>
      </c>
      <c r="I33" s="8">
        <v>38.1233</v>
      </c>
      <c r="J33" s="8">
        <v>49.752699999999997</v>
      </c>
      <c r="K33" s="8">
        <v>0.5292</v>
      </c>
    </row>
    <row r="34" spans="1:11" ht="12" customHeight="1" x14ac:dyDescent="0.25">
      <c r="A34" s="38">
        <v>41088</v>
      </c>
      <c r="B34" s="8">
        <v>94.019300000000001</v>
      </c>
      <c r="C34" s="8">
        <v>0.31990000000000002</v>
      </c>
      <c r="D34" s="8">
        <v>2.0205000000000002</v>
      </c>
      <c r="E34" s="8">
        <v>2.3404000000000003</v>
      </c>
      <c r="F34" s="8">
        <v>3.0996999999999999</v>
      </c>
      <c r="G34" s="8">
        <v>226.48759999999999</v>
      </c>
      <c r="H34" s="8">
        <v>27.593800000000002</v>
      </c>
      <c r="I34" s="8">
        <v>38.134599999999999</v>
      </c>
      <c r="J34" s="8">
        <v>49.799500000000002</v>
      </c>
      <c r="K34" s="8">
        <v>0.17730000000000001</v>
      </c>
    </row>
    <row r="35" spans="1:11" ht="12" customHeight="1" x14ac:dyDescent="0.25">
      <c r="A35" s="38">
        <v>41089</v>
      </c>
      <c r="B35" s="8">
        <v>93.944599999999994</v>
      </c>
      <c r="C35" s="8">
        <v>0.32500000000000001</v>
      </c>
      <c r="D35" s="8">
        <v>1.9952000000000001</v>
      </c>
      <c r="E35" s="8">
        <v>2.3202000000000003</v>
      </c>
      <c r="F35" s="8">
        <v>3.0259999999999998</v>
      </c>
      <c r="G35" s="8">
        <v>226.57849999999999</v>
      </c>
      <c r="H35" s="8">
        <v>28.349399999999999</v>
      </c>
      <c r="I35" s="8">
        <v>38.119700000000002</v>
      </c>
      <c r="J35" s="8">
        <v>49.757599999999996</v>
      </c>
      <c r="K35" s="8">
        <v>0.82899999999999996</v>
      </c>
    </row>
    <row r="36" spans="1:11" ht="12" customHeight="1" x14ac:dyDescent="0.25">
      <c r="A36" s="38">
        <v>41090</v>
      </c>
      <c r="B36" s="8">
        <v>93.856899999999996</v>
      </c>
      <c r="C36" s="8">
        <v>0.33200000000000002</v>
      </c>
      <c r="D36" s="8">
        <v>2.0665</v>
      </c>
      <c r="E36" s="8">
        <v>2.3984999999999999</v>
      </c>
      <c r="F36" s="8">
        <v>2.9060999999999999</v>
      </c>
      <c r="G36" s="8">
        <v>228.87299999999999</v>
      </c>
      <c r="H36" s="8">
        <v>24.6599</v>
      </c>
      <c r="I36" s="8">
        <v>38.119599999999998</v>
      </c>
      <c r="J36" s="8">
        <v>49.762300000000003</v>
      </c>
      <c r="K36" s="8">
        <v>8.9599999999999999E-2</v>
      </c>
    </row>
    <row r="37" spans="1:11" ht="12" customHeight="1" thickBot="1" x14ac:dyDescent="0.3">
      <c r="A37" s="3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17</v>
      </c>
      <c r="B39" s="27">
        <f>MIN(B7:B37)</f>
        <v>93.838800000000006</v>
      </c>
      <c r="C39" s="27">
        <f t="shared" ref="C39:K39" si="0">MIN(C7:C37)</f>
        <v>0.31840000000000002</v>
      </c>
      <c r="D39" s="27">
        <f t="shared" si="0"/>
        <v>1.9544999999999999</v>
      </c>
      <c r="E39" s="27">
        <f t="shared" si="0"/>
        <v>2.2796000000000003</v>
      </c>
      <c r="F39" s="27">
        <f t="shared" si="0"/>
        <v>2.8715999999999999</v>
      </c>
      <c r="G39" s="27">
        <f t="shared" si="0"/>
        <v>225.4222</v>
      </c>
      <c r="H39" s="27">
        <f t="shared" si="0"/>
        <v>24.2455</v>
      </c>
      <c r="I39" s="27">
        <f t="shared" si="0"/>
        <v>38.119599999999998</v>
      </c>
      <c r="J39" s="27">
        <f t="shared" si="0"/>
        <v>49.752699999999997</v>
      </c>
      <c r="K39" s="27">
        <f t="shared" si="0"/>
        <v>2.2599999999999999E-2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0"/>
      <c r="C41" s="71"/>
      <c r="D41" s="71"/>
      <c r="E41" s="71"/>
      <c r="F41" s="71"/>
      <c r="G41" s="71"/>
      <c r="H41" s="71"/>
      <c r="I41" s="71"/>
      <c r="J41" s="71"/>
      <c r="K41" s="72"/>
    </row>
    <row r="42" spans="1:11" x14ac:dyDescent="0.25">
      <c r="A42" s="2"/>
      <c r="B42" s="73"/>
      <c r="C42" s="74"/>
      <c r="D42" s="74"/>
      <c r="E42" s="74"/>
      <c r="F42" s="74"/>
      <c r="G42" s="74"/>
      <c r="H42" s="74"/>
      <c r="I42" s="74"/>
      <c r="J42" s="74"/>
      <c r="K42" s="75"/>
    </row>
    <row r="43" spans="1:11" x14ac:dyDescent="0.25">
      <c r="A43" s="2"/>
      <c r="B43" s="73"/>
      <c r="C43" s="74"/>
      <c r="D43" s="74"/>
      <c r="E43" s="74"/>
      <c r="F43" s="74"/>
      <c r="G43" s="74"/>
      <c r="H43" s="74"/>
      <c r="I43" s="74"/>
      <c r="J43" s="74"/>
      <c r="K43" s="75"/>
    </row>
    <row r="44" spans="1:11" x14ac:dyDescent="0.25">
      <c r="A44" s="2"/>
      <c r="B44" s="73"/>
      <c r="C44" s="74"/>
      <c r="D44" s="74"/>
      <c r="E44" s="74"/>
      <c r="F44" s="74"/>
      <c r="G44" s="74"/>
      <c r="H44" s="74"/>
      <c r="I44" s="74"/>
      <c r="J44" s="74"/>
      <c r="K44" s="75"/>
    </row>
    <row r="45" spans="1:11" x14ac:dyDescent="0.25">
      <c r="A45" s="2"/>
      <c r="B45" s="76"/>
      <c r="C45" s="77"/>
      <c r="D45" s="77"/>
      <c r="E45" s="77"/>
      <c r="F45" s="77"/>
      <c r="G45" s="77"/>
      <c r="H45" s="77"/>
      <c r="I45" s="77"/>
      <c r="J45" s="77"/>
      <c r="K45" s="78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Promedios</vt:lpstr>
      <vt:lpstr>Máximos</vt:lpstr>
      <vt:lpstr>Mínimos</vt:lpstr>
      <vt:lpstr>Máximos!Área_de_impresión</vt:lpstr>
      <vt:lpstr>Mínimos!Área_de_impresión</vt:lpstr>
      <vt:lpstr>Promedios!Área_de_impresión</vt:lpstr>
      <vt:lpstr>Máximos!regiones</vt:lpstr>
      <vt:lpstr>Mínimos!regiones</vt:lpstr>
      <vt:lpstr>regiones</vt:lpstr>
    </vt:vector>
  </TitlesOfParts>
  <Company>CRE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Valderrama Torres</dc:creator>
  <dc:description>Formato CRE</dc:description>
  <cp:lastModifiedBy>Veronica Luna Sabas</cp:lastModifiedBy>
  <cp:lastPrinted>2015-06-11T14:53:35Z</cp:lastPrinted>
  <dcterms:created xsi:type="dcterms:W3CDTF">2012-05-21T15:11:37Z</dcterms:created>
  <dcterms:modified xsi:type="dcterms:W3CDTF">2015-06-11T14:53:44Z</dcterms:modified>
</cp:coreProperties>
</file>