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120" yWindow="45" windowWidth="19440" windowHeight="10035"/>
  </bookViews>
  <sheets>
    <sheet name="Promedios" sheetId="1" r:id="rId1"/>
    <sheet name="Máximos" sheetId="4" r:id="rId2"/>
    <sheet name="Mínimos" sheetId="5" r:id="rId3"/>
  </sheets>
  <definedNames>
    <definedName name="_xlnm.Print_Area" localSheetId="1">Máximos!$A$1:$K$45</definedName>
    <definedName name="_xlnm.Print_Area" localSheetId="2">Mínimos!$A$1:$K$45</definedName>
    <definedName name="_xlnm.Print_Area" localSheetId="0">Promedios!$A$1:$N$49</definedName>
    <definedName name="regiones" localSheetId="1">Máximos!$M$4:$M$5</definedName>
    <definedName name="regiones" localSheetId="2">Mínimos!$M$4:$M$5</definedName>
    <definedName name="regiones">Promedios!$Q$4:$Q$5</definedName>
  </definedNames>
  <calcPr calcId="125725"/>
</workbook>
</file>

<file path=xl/calcChain.xml><?xml version="1.0" encoding="utf-8"?>
<calcChain xmlns="http://schemas.openxmlformats.org/spreadsheetml/2006/main">
  <c r="G40" i="1"/>
  <c r="K39" i="5"/>
  <c r="J39"/>
  <c r="I39"/>
  <c r="H39"/>
  <c r="G39"/>
  <c r="F39"/>
  <c r="E39"/>
  <c r="D39"/>
  <c r="C39"/>
  <c r="B39"/>
  <c r="K39" i="4"/>
  <c r="J39"/>
  <c r="I39"/>
  <c r="H39"/>
  <c r="G39"/>
  <c r="F39"/>
  <c r="E39"/>
  <c r="D39"/>
  <c r="C39"/>
  <c r="B39"/>
  <c r="K43" i="1"/>
  <c r="J43"/>
  <c r="I43"/>
  <c r="H43"/>
  <c r="F43"/>
  <c r="E43"/>
  <c r="D43"/>
  <c r="C43"/>
  <c r="B43"/>
  <c r="K42"/>
  <c r="J42"/>
  <c r="I42"/>
  <c r="H42"/>
  <c r="F42"/>
  <c r="E42"/>
  <c r="D42"/>
  <c r="C42"/>
  <c r="B42"/>
  <c r="K41"/>
  <c r="J41"/>
  <c r="I41"/>
  <c r="H41"/>
  <c r="F41"/>
  <c r="E41"/>
  <c r="D41"/>
  <c r="C41"/>
  <c r="B41"/>
  <c r="K40"/>
  <c r="J40"/>
  <c r="I40"/>
  <c r="H40"/>
  <c r="F40"/>
  <c r="E40"/>
  <c r="D40"/>
  <c r="C40"/>
  <c r="B40"/>
  <c r="G43"/>
  <c r="G42"/>
  <c r="G41"/>
</calcChain>
</file>

<file path=xl/sharedStrings.xml><?xml version="1.0" encoding="utf-8"?>
<sst xmlns="http://schemas.openxmlformats.org/spreadsheetml/2006/main" count="75" uniqueCount="31">
  <si>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</si>
  <si>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</si>
  <si>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</si>
  <si>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</si>
  <si>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</si>
  <si>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</si>
  <si>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</si>
  <si>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</si>
  <si>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</si>
  <si>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</si>
  <si>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</si>
  <si>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</si>
  <si>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</si>
  <si>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</si>
  <si>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</si>
  <si>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</si>
  <si>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</si>
  <si>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</si>
  <si>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</si>
  <si>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</si>
  <si>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</si>
  <si>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INFORME MENSUAL SOBRE LAS ESPECIFICACIONES DEL GAS NATURAL
(Registros máximos diarios)</t>
  </si>
  <si>
    <t>INFORME MENSUAL SOBRE LAS ESPECIFICACIONES DEL GAS NATURAL
(Registros mínimos diarios)</t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</si>
  <si>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</si>
  <si>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</si>
  <si>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</si>
  <si>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</si>
  <si>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Gasoducto del Rio</t>
  </si>
  <si>
    <t>Estación Brasil</t>
  </si>
  <si>
    <t>Acido Sulfhidrico. Valores Estimados</t>
  </si>
  <si>
    <t>Acido Sulfhidrico. Valores Estimados
Azufre Total y Oxígeno es indicado en el reporte de Junio 2012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</si>
</sst>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0.000_);_(* \(#,##0.000\);_(* &quot;-&quot;??_);_(@_)"/>
    <numFmt numFmtId="165" formatCode="0.000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9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5" fontId="5" fillId="0" borderId="15" xfId="1" applyNumberFormat="1" applyFont="1" applyFill="1" applyBorder="1" applyAlignment="1" applyProtection="1">
      <alignment horizontal="center" vertical="center"/>
      <protection locked="0"/>
    </xf>
    <xf numFmtId="165" fontId="5" fillId="0" borderId="15" xfId="1" applyNumberFormat="1" applyFont="1" applyBorder="1" applyAlignment="1" applyProtection="1">
      <alignment horizontal="center" vertical="center"/>
      <protection locked="0"/>
    </xf>
    <xf numFmtId="165" fontId="5" fillId="0" borderId="17" xfId="1" applyNumberFormat="1" applyFont="1" applyBorder="1" applyAlignment="1" applyProtection="1">
      <alignment horizontal="center" vertical="center"/>
      <protection locked="0"/>
    </xf>
    <xf numFmtId="165" fontId="5" fillId="0" borderId="19" xfId="1" applyNumberFormat="1" applyFont="1" applyFill="1" applyBorder="1" applyAlignment="1" applyProtection="1">
      <alignment horizontal="center" vertical="center"/>
      <protection locked="0"/>
    </xf>
    <xf numFmtId="165" fontId="5" fillId="0" borderId="18" xfId="1" applyNumberFormat="1" applyFont="1" applyFill="1" applyBorder="1" applyAlignment="1" applyProtection="1">
      <alignment horizontal="center" vertical="center"/>
      <protection locked="0"/>
    </xf>
    <xf numFmtId="165" fontId="5" fillId="0" borderId="14" xfId="1" applyNumberFormat="1" applyFont="1" applyBorder="1" applyAlignment="1" applyProtection="1">
      <alignment horizontal="center" vertical="center"/>
      <protection locked="0"/>
    </xf>
    <xf numFmtId="165" fontId="5" fillId="0" borderId="16" xfId="1" applyNumberFormat="1" applyFont="1" applyBorder="1" applyAlignment="1" applyProtection="1">
      <alignment horizontal="center" vertical="center"/>
      <protection locked="0"/>
    </xf>
    <xf numFmtId="14" fontId="6" fillId="0" borderId="20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wrapText="1"/>
    </xf>
    <xf numFmtId="0" fontId="4" fillId="3" borderId="2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1" applyNumberFormat="1" applyFont="1" applyFill="1" applyBorder="1" applyAlignment="1">
      <alignment horizontal="center" vertical="center" wrapText="1"/>
    </xf>
    <xf numFmtId="0" fontId="4" fillId="0" borderId="24" xfId="0" applyFont="1" applyFill="1" applyBorder="1"/>
    <xf numFmtId="0" fontId="4" fillId="0" borderId="25" xfId="0" applyFont="1" applyFill="1" applyBorder="1"/>
    <xf numFmtId="0" fontId="4" fillId="0" borderId="26" xfId="0" applyFont="1" applyFill="1" applyBorder="1"/>
    <xf numFmtId="0" fontId="4" fillId="0" borderId="27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wrapText="1"/>
    </xf>
    <xf numFmtId="0" fontId="5" fillId="0" borderId="0" xfId="0" applyFont="1" applyBorder="1"/>
    <xf numFmtId="165" fontId="5" fillId="0" borderId="31" xfId="1" applyNumberFormat="1" applyFont="1" applyBorder="1" applyAlignment="1" applyProtection="1">
      <alignment horizontal="center" vertical="center"/>
      <protection locked="0"/>
    </xf>
    <xf numFmtId="165" fontId="5" fillId="0" borderId="32" xfId="1" applyNumberFormat="1" applyFont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5" fillId="0" borderId="36" xfId="1" applyNumberFormat="1" applyFont="1" applyFill="1" applyBorder="1" applyAlignment="1" applyProtection="1">
      <alignment horizontal="center" vertical="center"/>
      <protection locked="0"/>
    </xf>
    <xf numFmtId="165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5" fontId="6" fillId="0" borderId="34" xfId="1" applyNumberFormat="1" applyFont="1" applyFill="1" applyBorder="1" applyAlignment="1" applyProtection="1">
      <alignment horizontal="center" vertical="center"/>
    </xf>
    <xf numFmtId="165" fontId="6" fillId="0" borderId="35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14" fontId="6" fillId="0" borderId="37" xfId="0" applyNumberFormat="1" applyFont="1" applyFill="1" applyBorder="1" applyAlignment="1" applyProtection="1">
      <alignment horizontal="left"/>
      <protection locked="0"/>
    </xf>
    <xf numFmtId="0" fontId="9" fillId="5" borderId="12" xfId="0" applyFont="1" applyFill="1" applyBorder="1" applyAlignment="1">
      <alignment horizontal="center" vertical="center" wrapText="1"/>
    </xf>
    <xf numFmtId="164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4" fontId="9" fillId="6" borderId="12" xfId="1" applyNumberFormat="1" applyFont="1" applyFill="1" applyBorder="1" applyAlignment="1">
      <alignment horizontal="center" vertical="center" wrapText="1"/>
    </xf>
    <xf numFmtId="165" fontId="5" fillId="0" borderId="17" xfId="1" applyNumberFormat="1" applyFont="1" applyFill="1" applyBorder="1" applyAlignment="1" applyProtection="1">
      <alignment horizontal="center" vertical="center"/>
      <protection locked="0"/>
    </xf>
    <xf numFmtId="165" fontId="5" fillId="0" borderId="32" xfId="1" applyNumberFormat="1" applyFont="1" applyFill="1" applyBorder="1" applyAlignment="1" applyProtection="1">
      <alignment horizontal="center" vertical="center"/>
      <protection locked="0"/>
    </xf>
    <xf numFmtId="165" fontId="12" fillId="0" borderId="22" xfId="0" applyNumberFormat="1" applyFont="1" applyBorder="1" applyProtection="1">
      <protection locked="0"/>
    </xf>
    <xf numFmtId="165" fontId="12" fillId="0" borderId="14" xfId="0" applyNumberFormat="1" applyFont="1" applyBorder="1" applyProtection="1">
      <protection locked="0"/>
    </xf>
    <xf numFmtId="165" fontId="12" fillId="0" borderId="18" xfId="0" applyNumberFormat="1" applyFont="1" applyBorder="1" applyProtection="1">
      <protection locked="0"/>
    </xf>
    <xf numFmtId="0" fontId="12" fillId="0" borderId="23" xfId="0" applyFont="1" applyBorder="1" applyProtection="1">
      <protection locked="0"/>
    </xf>
    <xf numFmtId="165" fontId="12" fillId="0" borderId="23" xfId="0" applyNumberFormat="1" applyFont="1" applyBorder="1" applyProtection="1">
      <protection locked="0"/>
    </xf>
    <xf numFmtId="0" fontId="3" fillId="2" borderId="28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9" fillId="0" borderId="33" xfId="0" applyFont="1" applyBorder="1" applyAlignment="1">
      <alignment horizontal="left" vertical="center"/>
    </xf>
    <xf numFmtId="0" fontId="8" fillId="0" borderId="0" xfId="0" applyNumberFormat="1" applyFont="1" applyFill="1" applyAlignment="1" applyProtection="1">
      <alignment horizontal="right" vertical="center"/>
    </xf>
    <xf numFmtId="0" fontId="2" fillId="0" borderId="29" xfId="0" applyFont="1" applyBorder="1" applyAlignment="1" applyProtection="1">
      <alignment horizontal="center" vertical="center"/>
      <protection locked="0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tabColor theme="8" tint="0.79998168889431442"/>
    <pageSetUpPr fitToPage="1"/>
  </sheetPr>
  <dimension ref="A1:Q49"/>
  <sheetViews>
    <sheetView showGridLines="0" tabSelected="1" topLeftCell="A22" zoomScaleNormal="100" workbookViewId="0">
      <selection activeCell="G55" sqref="G55"/>
    </sheetView>
  </sheetViews>
  <sheetFormatPr defaultColWidth="11.42578125" defaultRowHeight="1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>
      <c r="A1" s="49" t="s">
        <v>16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7">
      <c r="A2" s="60" t="s">
        <v>0</v>
      </c>
      <c r="B2" s="62"/>
      <c r="C2" s="63" t="s">
        <v>27</v>
      </c>
      <c r="D2" s="63"/>
      <c r="E2" s="63"/>
      <c r="F2" s="63"/>
      <c r="G2" s="63"/>
      <c r="H2" s="63"/>
      <c r="I2" s="63"/>
      <c r="J2" s="63"/>
      <c r="K2" s="63"/>
      <c r="L2" s="32"/>
      <c r="M2" s="29"/>
      <c r="N2" s="29"/>
    </row>
    <row r="3" spans="1:17">
      <c r="A3" s="60" t="s">
        <v>1</v>
      </c>
      <c r="B3" s="62"/>
      <c r="C3" s="64" t="s">
        <v>28</v>
      </c>
      <c r="D3" s="64"/>
      <c r="E3" s="64"/>
      <c r="F3" s="64"/>
      <c r="G3" s="64"/>
      <c r="H3" s="64"/>
      <c r="I3" s="64"/>
      <c r="J3" s="64"/>
      <c r="K3" s="64"/>
      <c r="L3" s="32"/>
      <c r="M3" s="29"/>
      <c r="N3" s="29"/>
    </row>
    <row r="4" spans="1:17" ht="15.75" thickBot="1">
      <c r="A4" s="60" t="s">
        <v>2</v>
      </c>
      <c r="B4" s="60"/>
      <c r="C4" s="61" t="s">
        <v>9</v>
      </c>
      <c r="D4" s="61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>
      <c r="A6" s="16" t="s">
        <v>15</v>
      </c>
      <c r="B6" s="17" t="s">
        <v>3</v>
      </c>
      <c r="C6" s="17" t="s">
        <v>14</v>
      </c>
      <c r="D6" s="17" t="s">
        <v>4</v>
      </c>
      <c r="E6" s="18" t="s">
        <v>5</v>
      </c>
      <c r="F6" s="17" t="s">
        <v>6</v>
      </c>
      <c r="G6" s="17" t="s">
        <v>10</v>
      </c>
      <c r="H6" s="17" t="s">
        <v>11</v>
      </c>
      <c r="I6" s="17" t="s">
        <v>12</v>
      </c>
      <c r="J6" s="17" t="s">
        <v>20</v>
      </c>
      <c r="K6" s="17" t="s">
        <v>13</v>
      </c>
      <c r="L6" s="33"/>
      <c r="M6" s="23" t="s">
        <v>23</v>
      </c>
      <c r="N6" s="23" t="s">
        <v>24</v>
      </c>
    </row>
    <row r="7" spans="1:17" ht="12" customHeight="1">
      <c r="A7" s="14">
        <v>41030</v>
      </c>
      <c r="B7" s="11"/>
      <c r="C7" s="10"/>
      <c r="D7" s="10"/>
      <c r="E7" s="10"/>
      <c r="F7" s="10"/>
      <c r="G7" s="10"/>
      <c r="H7" s="10"/>
      <c r="I7" s="10"/>
      <c r="J7" s="10"/>
      <c r="K7" s="10"/>
      <c r="L7" s="34"/>
      <c r="M7" s="30"/>
      <c r="N7" s="30"/>
    </row>
    <row r="8" spans="1:17" ht="12" customHeight="1">
      <c r="A8" s="14">
        <v>41031</v>
      </c>
      <c r="B8" s="12"/>
      <c r="C8" s="8"/>
      <c r="D8" s="7"/>
      <c r="E8" s="8"/>
      <c r="F8" s="8"/>
      <c r="G8" s="8"/>
      <c r="H8" s="8"/>
      <c r="I8" s="8"/>
      <c r="J8" s="7"/>
      <c r="K8" s="7"/>
      <c r="L8" s="35"/>
      <c r="M8" s="31"/>
      <c r="N8" s="31"/>
    </row>
    <row r="9" spans="1:17" ht="12" customHeight="1">
      <c r="A9" s="14">
        <v>41032</v>
      </c>
      <c r="B9" s="12"/>
      <c r="C9" s="8"/>
      <c r="D9" s="7"/>
      <c r="E9" s="8"/>
      <c r="F9" s="8"/>
      <c r="G9" s="8"/>
      <c r="H9" s="8"/>
      <c r="I9" s="8"/>
      <c r="J9" s="7"/>
      <c r="K9" s="7"/>
      <c r="L9" s="35"/>
      <c r="M9" s="31"/>
      <c r="N9" s="31"/>
    </row>
    <row r="10" spans="1:17" ht="12" customHeight="1">
      <c r="A10" s="14">
        <v>41033</v>
      </c>
      <c r="B10" s="12"/>
      <c r="C10" s="8"/>
      <c r="D10" s="7"/>
      <c r="E10" s="8"/>
      <c r="F10" s="8"/>
      <c r="G10" s="8"/>
      <c r="H10" s="8"/>
      <c r="I10" s="8"/>
      <c r="J10" s="7"/>
      <c r="K10" s="7"/>
      <c r="L10" s="35"/>
      <c r="M10" s="31"/>
      <c r="N10" s="31"/>
    </row>
    <row r="11" spans="1:17" ht="12" customHeight="1">
      <c r="A11" s="14">
        <v>41034</v>
      </c>
      <c r="B11" s="12"/>
      <c r="C11" s="8"/>
      <c r="D11" s="7"/>
      <c r="E11" s="8"/>
      <c r="F11" s="8"/>
      <c r="G11" s="8"/>
      <c r="H11" s="8"/>
      <c r="I11" s="8"/>
      <c r="J11" s="7"/>
      <c r="K11" s="7"/>
      <c r="L11" s="35"/>
      <c r="M11" s="31"/>
      <c r="N11" s="31"/>
    </row>
    <row r="12" spans="1:17" ht="12" customHeight="1">
      <c r="A12" s="14">
        <v>41035</v>
      </c>
      <c r="B12" s="12"/>
      <c r="C12" s="8"/>
      <c r="D12" s="7"/>
      <c r="E12" s="8"/>
      <c r="F12" s="8"/>
      <c r="G12" s="8"/>
      <c r="H12" s="8"/>
      <c r="I12" s="8"/>
      <c r="J12" s="7"/>
      <c r="K12" s="7"/>
      <c r="L12" s="35"/>
      <c r="M12" s="31"/>
      <c r="N12" s="31"/>
    </row>
    <row r="13" spans="1:17" ht="12" customHeight="1">
      <c r="A13" s="14">
        <v>41036</v>
      </c>
      <c r="B13" s="12"/>
      <c r="C13" s="8"/>
      <c r="D13" s="8"/>
      <c r="E13" s="8"/>
      <c r="F13" s="8"/>
      <c r="G13" s="8"/>
      <c r="H13" s="8"/>
      <c r="I13" s="8"/>
      <c r="J13" s="7"/>
      <c r="K13" s="7"/>
      <c r="L13" s="35"/>
      <c r="M13" s="31"/>
      <c r="N13" s="31"/>
    </row>
    <row r="14" spans="1:17" ht="12" customHeight="1">
      <c r="A14" s="14">
        <v>41037</v>
      </c>
      <c r="B14" s="12"/>
      <c r="C14" s="8"/>
      <c r="D14" s="8"/>
      <c r="E14" s="8"/>
      <c r="F14" s="8"/>
      <c r="G14" s="8"/>
      <c r="H14" s="8"/>
      <c r="I14" s="8"/>
      <c r="J14" s="7"/>
      <c r="K14" s="7"/>
      <c r="L14" s="35"/>
      <c r="M14" s="31"/>
      <c r="N14" s="31"/>
    </row>
    <row r="15" spans="1:17" ht="12" customHeight="1">
      <c r="A15" s="14">
        <v>41038</v>
      </c>
      <c r="B15" s="12"/>
      <c r="C15" s="8"/>
      <c r="D15" s="8"/>
      <c r="E15" s="8"/>
      <c r="F15" s="8"/>
      <c r="G15" s="8"/>
      <c r="H15" s="8"/>
      <c r="I15" s="8"/>
      <c r="J15" s="7"/>
      <c r="K15" s="7"/>
      <c r="L15" s="35"/>
      <c r="M15" s="31"/>
      <c r="N15" s="31"/>
    </row>
    <row r="16" spans="1:17" ht="12" customHeight="1">
      <c r="A16" s="14">
        <v>41039</v>
      </c>
      <c r="B16" s="12"/>
      <c r="C16" s="8"/>
      <c r="D16" s="8"/>
      <c r="E16" s="8"/>
      <c r="F16" s="8"/>
      <c r="G16" s="8"/>
      <c r="H16" s="8"/>
      <c r="I16" s="8"/>
      <c r="J16" s="7"/>
      <c r="K16" s="7"/>
      <c r="L16" s="35"/>
      <c r="M16" s="31"/>
      <c r="N16" s="31"/>
    </row>
    <row r="17" spans="1:14" ht="12" customHeight="1">
      <c r="A17" s="14">
        <v>41040</v>
      </c>
      <c r="B17" s="12"/>
      <c r="C17" s="8"/>
      <c r="D17" s="8"/>
      <c r="E17" s="8"/>
      <c r="F17" s="8"/>
      <c r="G17" s="8"/>
      <c r="H17" s="8"/>
      <c r="I17" s="8"/>
      <c r="J17" s="7"/>
      <c r="K17" s="7"/>
      <c r="L17" s="35"/>
      <c r="M17" s="31"/>
      <c r="N17" s="31"/>
    </row>
    <row r="18" spans="1:14" ht="12" customHeight="1">
      <c r="A18" s="14">
        <v>41041</v>
      </c>
      <c r="B18" s="12"/>
      <c r="C18" s="8"/>
      <c r="D18" s="8"/>
      <c r="E18" s="8"/>
      <c r="F18" s="8"/>
      <c r="G18" s="8"/>
      <c r="H18" s="8"/>
      <c r="I18" s="8"/>
      <c r="J18" s="7"/>
      <c r="K18" s="7"/>
      <c r="L18" s="35"/>
      <c r="M18" s="31"/>
      <c r="N18" s="31"/>
    </row>
    <row r="19" spans="1:14" ht="12" customHeight="1">
      <c r="A19" s="14">
        <v>41042</v>
      </c>
      <c r="B19" s="12"/>
      <c r="C19" s="8"/>
      <c r="D19" s="8"/>
      <c r="E19" s="8"/>
      <c r="F19" s="8"/>
      <c r="G19" s="8"/>
      <c r="H19" s="8"/>
      <c r="I19" s="8"/>
      <c r="J19" s="7"/>
      <c r="K19" s="7"/>
      <c r="L19" s="35"/>
      <c r="M19" s="31"/>
      <c r="N19" s="31"/>
    </row>
    <row r="20" spans="1:14" ht="12" customHeight="1">
      <c r="A20" s="14">
        <v>41043</v>
      </c>
      <c r="B20" s="12"/>
      <c r="C20" s="8"/>
      <c r="D20" s="8"/>
      <c r="E20" s="8"/>
      <c r="F20" s="8"/>
      <c r="G20" s="8"/>
      <c r="H20" s="8"/>
      <c r="I20" s="8"/>
      <c r="J20" s="7"/>
      <c r="K20" s="7"/>
      <c r="L20" s="35"/>
      <c r="M20" s="31"/>
      <c r="N20" s="31"/>
    </row>
    <row r="21" spans="1:14" ht="12" customHeight="1">
      <c r="A21" s="14">
        <v>41044</v>
      </c>
      <c r="B21" s="12"/>
      <c r="C21" s="8"/>
      <c r="D21" s="8"/>
      <c r="E21" s="8"/>
      <c r="F21" s="8"/>
      <c r="G21" s="8"/>
      <c r="H21" s="8"/>
      <c r="I21" s="8"/>
      <c r="J21" s="7"/>
      <c r="K21" s="7"/>
      <c r="L21" s="35"/>
      <c r="M21" s="31"/>
      <c r="N21" s="31"/>
    </row>
    <row r="22" spans="1:14" ht="12" customHeight="1">
      <c r="A22" s="14">
        <v>41045</v>
      </c>
      <c r="B22" s="12"/>
      <c r="C22" s="8"/>
      <c r="D22" s="8"/>
      <c r="E22" s="8"/>
      <c r="F22" s="8"/>
      <c r="G22" s="8"/>
      <c r="H22" s="8"/>
      <c r="I22" s="8"/>
      <c r="J22" s="7"/>
      <c r="K22" s="7"/>
      <c r="L22" s="35"/>
      <c r="M22" s="31"/>
      <c r="N22" s="31"/>
    </row>
    <row r="23" spans="1:14" ht="12" customHeight="1">
      <c r="A23" s="14">
        <v>41046</v>
      </c>
      <c r="B23" s="12"/>
      <c r="C23" s="8"/>
      <c r="D23" s="8"/>
      <c r="E23" s="8"/>
      <c r="F23" s="8"/>
      <c r="G23" s="8"/>
      <c r="H23" s="8"/>
      <c r="I23" s="8"/>
      <c r="J23" s="7"/>
      <c r="K23" s="7"/>
      <c r="L23" s="35"/>
      <c r="M23" s="31"/>
      <c r="N23" s="31"/>
    </row>
    <row r="24" spans="1:14" ht="12" customHeight="1">
      <c r="A24" s="14">
        <v>41047</v>
      </c>
      <c r="B24" s="12">
        <v>95.217002868652344</v>
      </c>
      <c r="C24" s="8">
        <v>0.46800002455711365</v>
      </c>
      <c r="D24" s="8">
        <v>0.1510000079870224</v>
      </c>
      <c r="E24" s="8">
        <v>0.61900001764297485</v>
      </c>
      <c r="F24" s="8">
        <v>3.1010000705718994</v>
      </c>
      <c r="G24" s="8">
        <v>238.29599694146071</v>
      </c>
      <c r="H24" s="8">
        <v>9.744668011864027</v>
      </c>
      <c r="I24" s="8">
        <v>38.385091757684322</v>
      </c>
      <c r="J24" s="7">
        <v>50.469286470442455</v>
      </c>
      <c r="K24" s="7">
        <v>1.4360815151948838</v>
      </c>
      <c r="L24" s="35"/>
      <c r="M24" s="31"/>
      <c r="N24" s="31"/>
    </row>
    <row r="25" spans="1:14" ht="12" customHeight="1">
      <c r="A25" s="14">
        <v>41048</v>
      </c>
      <c r="B25" s="12">
        <v>95.217002868652344</v>
      </c>
      <c r="C25" s="8">
        <v>0.46800002455711365</v>
      </c>
      <c r="D25" s="8">
        <v>0.1510000079870224</v>
      </c>
      <c r="E25" s="8">
        <v>0.61900001764297485</v>
      </c>
      <c r="F25" s="8">
        <v>3.1010000705718994</v>
      </c>
      <c r="G25" s="8">
        <v>238.29599694146071</v>
      </c>
      <c r="H25" s="8">
        <v>9.4174283842245732</v>
      </c>
      <c r="I25" s="8">
        <v>38.385091757684322</v>
      </c>
      <c r="J25" s="7">
        <v>50.469286470442455</v>
      </c>
      <c r="K25" s="7">
        <v>1.4360815151948838</v>
      </c>
      <c r="L25" s="35"/>
      <c r="M25" s="31"/>
      <c r="N25" s="31"/>
    </row>
    <row r="26" spans="1:14" ht="12" customHeight="1">
      <c r="A26" s="14">
        <v>41049</v>
      </c>
      <c r="B26" s="12">
        <v>95.217002868652344</v>
      </c>
      <c r="C26" s="8">
        <v>0.46800002455711365</v>
      </c>
      <c r="D26" s="8">
        <v>0.1510000079870224</v>
      </c>
      <c r="E26" s="8">
        <v>0.61900001764297485</v>
      </c>
      <c r="F26" s="8">
        <v>3.1010000705718994</v>
      </c>
      <c r="G26" s="8">
        <v>238.29599694146071</v>
      </c>
      <c r="H26" s="8">
        <v>16.819405236177975</v>
      </c>
      <c r="I26" s="8">
        <v>38.385091757684322</v>
      </c>
      <c r="J26" s="7">
        <v>50.469286470442455</v>
      </c>
      <c r="K26" s="7">
        <v>1.4360815151948838</v>
      </c>
      <c r="L26" s="35"/>
      <c r="M26" s="31"/>
      <c r="N26" s="31"/>
    </row>
    <row r="27" spans="1:14" ht="12" customHeight="1">
      <c r="A27" s="14">
        <v>41050</v>
      </c>
      <c r="B27" s="12">
        <v>95.217002868652344</v>
      </c>
      <c r="C27" s="8">
        <v>0.46800002455711365</v>
      </c>
      <c r="D27" s="8">
        <v>0.1510000079870224</v>
      </c>
      <c r="E27" s="8">
        <v>0.61900001764297485</v>
      </c>
      <c r="F27" s="8">
        <v>3.1010000705718994</v>
      </c>
      <c r="G27" s="8">
        <v>238.29599694146071</v>
      </c>
      <c r="H27" s="8">
        <v>39.470274796088539</v>
      </c>
      <c r="I27" s="8">
        <v>38.385091757684322</v>
      </c>
      <c r="J27" s="7">
        <v>50.469286470442455</v>
      </c>
      <c r="K27" s="7">
        <v>1.4360815151948838</v>
      </c>
      <c r="L27" s="35"/>
      <c r="M27" s="31"/>
      <c r="N27" s="31"/>
    </row>
    <row r="28" spans="1:14" ht="12" customHeight="1">
      <c r="A28" s="14">
        <v>41051</v>
      </c>
      <c r="B28" s="12">
        <v>95.217002868652344</v>
      </c>
      <c r="C28" s="8">
        <v>0.46800002455711365</v>
      </c>
      <c r="D28" s="8">
        <v>0.1510000079870224</v>
      </c>
      <c r="E28" s="8">
        <v>0.61900001764297485</v>
      </c>
      <c r="F28" s="8">
        <v>3.1010000705718994</v>
      </c>
      <c r="G28" s="8">
        <v>238.29599694146071</v>
      </c>
      <c r="H28" s="8">
        <v>51.773713062206902</v>
      </c>
      <c r="I28" s="8">
        <v>38.385091757684322</v>
      </c>
      <c r="J28" s="7">
        <v>50.469286470442455</v>
      </c>
      <c r="K28" s="7">
        <v>1.4360815151948838</v>
      </c>
      <c r="L28" s="35"/>
      <c r="M28" s="31"/>
      <c r="N28" s="31"/>
    </row>
    <row r="29" spans="1:14" ht="12" customHeight="1">
      <c r="A29" s="14">
        <v>41052</v>
      </c>
      <c r="B29" s="12">
        <v>95.217002868652344</v>
      </c>
      <c r="C29" s="8">
        <v>0.46800002455711365</v>
      </c>
      <c r="D29" s="8">
        <v>0.1510000079870224</v>
      </c>
      <c r="E29" s="8">
        <v>0.61900001764297485</v>
      </c>
      <c r="F29" s="8">
        <v>3.1010000705718994</v>
      </c>
      <c r="G29" s="8">
        <v>238.29599694146071</v>
      </c>
      <c r="H29" s="8">
        <v>176.47758305072784</v>
      </c>
      <c r="I29" s="8">
        <v>38.385091757684322</v>
      </c>
      <c r="J29" s="7">
        <v>50.469286470442455</v>
      </c>
      <c r="K29" s="7">
        <v>1.4360815151948838</v>
      </c>
      <c r="L29" s="35"/>
      <c r="M29" s="31"/>
      <c r="N29" s="31"/>
    </row>
    <row r="30" spans="1:14" ht="12" customHeight="1">
      <c r="A30" s="14">
        <v>41053</v>
      </c>
      <c r="B30" s="12">
        <v>95.217002868652344</v>
      </c>
      <c r="C30" s="8">
        <v>0.46800002455711365</v>
      </c>
      <c r="D30" s="8">
        <v>0.1510000079870224</v>
      </c>
      <c r="E30" s="8">
        <v>0.61900001764297485</v>
      </c>
      <c r="F30" s="8">
        <v>3.1010000705718994</v>
      </c>
      <c r="G30" s="8">
        <v>238.29599694146071</v>
      </c>
      <c r="H30" s="8">
        <v>61.592686315377556</v>
      </c>
      <c r="I30" s="8">
        <v>38.385091757684322</v>
      </c>
      <c r="J30" s="7">
        <v>50.469286470442455</v>
      </c>
      <c r="K30" s="7">
        <v>1.4360815151948838</v>
      </c>
      <c r="L30" s="35"/>
      <c r="M30" s="31"/>
      <c r="N30" s="31"/>
    </row>
    <row r="31" spans="1:14" ht="12" customHeight="1">
      <c r="A31" s="14">
        <v>41054</v>
      </c>
      <c r="B31" s="12">
        <v>95.217002868652344</v>
      </c>
      <c r="C31" s="8">
        <v>0.46800002455711365</v>
      </c>
      <c r="D31" s="8">
        <v>0.1510000079870224</v>
      </c>
      <c r="E31" s="8">
        <v>0.61900001764297485</v>
      </c>
      <c r="F31" s="8">
        <v>3.1010000705718994</v>
      </c>
      <c r="G31" s="8">
        <v>238.29599694146071</v>
      </c>
      <c r="H31" s="8">
        <v>61.592686315377556</v>
      </c>
      <c r="I31" s="8">
        <v>38.385091757684322</v>
      </c>
      <c r="J31" s="7">
        <v>50.469286470442455</v>
      </c>
      <c r="K31" s="7">
        <v>1.4360815151948838</v>
      </c>
      <c r="L31" s="35"/>
      <c r="M31" s="31"/>
      <c r="N31" s="31"/>
    </row>
    <row r="32" spans="1:14" ht="12" customHeight="1">
      <c r="A32" s="14">
        <v>41055</v>
      </c>
      <c r="B32" s="12">
        <v>95.217002868652344</v>
      </c>
      <c r="C32" s="8">
        <v>0.46800002455711365</v>
      </c>
      <c r="D32" s="8">
        <v>0.1510000079870224</v>
      </c>
      <c r="E32" s="8">
        <v>0.61900001764297485</v>
      </c>
      <c r="F32" s="8">
        <v>3.1010000705718994</v>
      </c>
      <c r="G32" s="8">
        <v>238.29599694146071</v>
      </c>
      <c r="H32" s="8">
        <v>11.320827788776821</v>
      </c>
      <c r="I32" s="8">
        <v>38.385091757684322</v>
      </c>
      <c r="J32" s="7">
        <v>50.469286470442455</v>
      </c>
      <c r="K32" s="7">
        <v>1.4360815151948838</v>
      </c>
      <c r="L32" s="35"/>
      <c r="M32" s="31"/>
      <c r="N32" s="31"/>
    </row>
    <row r="33" spans="1:14" ht="12" customHeight="1">
      <c r="A33" s="14">
        <v>41056</v>
      </c>
      <c r="B33" s="12">
        <v>95.217002868652344</v>
      </c>
      <c r="C33" s="8">
        <v>0.46800002455711365</v>
      </c>
      <c r="D33" s="8">
        <v>0.1510000079870224</v>
      </c>
      <c r="E33" s="8">
        <v>0.61900001764297485</v>
      </c>
      <c r="F33" s="8">
        <v>3.1010000705718994</v>
      </c>
      <c r="G33" s="8">
        <v>238.29599694146071</v>
      </c>
      <c r="H33" s="8">
        <v>11.471518615881601</v>
      </c>
      <c r="I33" s="8">
        <v>38.385091757684322</v>
      </c>
      <c r="J33" s="7">
        <v>50.469286470442455</v>
      </c>
      <c r="K33" s="7">
        <v>1.4360815151948838</v>
      </c>
      <c r="L33" s="35"/>
      <c r="M33" s="31"/>
      <c r="N33" s="31"/>
    </row>
    <row r="34" spans="1:14" ht="12" customHeight="1">
      <c r="A34" s="14">
        <v>41057</v>
      </c>
      <c r="B34" s="12">
        <v>95.363327105840042</v>
      </c>
      <c r="C34" s="8">
        <v>0.57926849513832068</v>
      </c>
      <c r="D34" s="8">
        <v>0.18516818113211128</v>
      </c>
      <c r="E34" s="8">
        <v>0.76525199040770531</v>
      </c>
      <c r="F34" s="8">
        <v>2.959552331103219</v>
      </c>
      <c r="G34" s="8">
        <v>244.20860962911888</v>
      </c>
      <c r="H34" s="8">
        <v>15.610546724663841</v>
      </c>
      <c r="I34" s="8">
        <v>38.53278897792962</v>
      </c>
      <c r="J34" s="7">
        <v>50.570570047325837</v>
      </c>
      <c r="K34" s="7">
        <v>1.4360815151948838</v>
      </c>
      <c r="L34" s="35"/>
      <c r="M34" s="31"/>
      <c r="N34" s="31"/>
    </row>
    <row r="35" spans="1:14" ht="12" customHeight="1">
      <c r="A35" s="14">
        <v>41058</v>
      </c>
      <c r="B35" s="12">
        <v>95.475381268395324</v>
      </c>
      <c r="C35" s="8">
        <v>0.63342055192010271</v>
      </c>
      <c r="D35" s="8">
        <v>0.22514399472210142</v>
      </c>
      <c r="E35" s="8">
        <v>0.85856454343431521</v>
      </c>
      <c r="F35" s="8">
        <v>2.8148373083935843</v>
      </c>
      <c r="G35" s="8">
        <v>246.55847451561763</v>
      </c>
      <c r="H35" s="8">
        <v>14.99385020799107</v>
      </c>
      <c r="I35" s="8">
        <v>38.67964804804312</v>
      </c>
      <c r="J35" s="7">
        <v>50.682315122467578</v>
      </c>
      <c r="K35" s="7">
        <v>1.4360815151948838</v>
      </c>
      <c r="L35" s="35"/>
      <c r="M35" s="31"/>
      <c r="N35" s="31"/>
    </row>
    <row r="36" spans="1:14" ht="12" customHeight="1">
      <c r="A36" s="14">
        <v>41059</v>
      </c>
      <c r="B36" s="12">
        <v>95.273394807290529</v>
      </c>
      <c r="C36" s="8">
        <v>0.6451355416184934</v>
      </c>
      <c r="D36" s="8">
        <v>0.22731035143033138</v>
      </c>
      <c r="E36" s="8">
        <v>0.87133449689851816</v>
      </c>
      <c r="F36" s="8">
        <v>2.9935674476291245</v>
      </c>
      <c r="G36" s="8">
        <v>247.0353721843872</v>
      </c>
      <c r="H36" s="8">
        <v>12.222466834330808</v>
      </c>
      <c r="I36" s="8">
        <v>38.595516672284553</v>
      </c>
      <c r="J36" s="7">
        <v>50.597610911410314</v>
      </c>
      <c r="K36" s="7">
        <v>1.4360815151948838</v>
      </c>
      <c r="L36" s="35"/>
      <c r="M36" s="31"/>
      <c r="N36" s="31"/>
    </row>
    <row r="37" spans="1:14" ht="12" customHeight="1" thickBot="1">
      <c r="A37" s="37">
        <v>41060</v>
      </c>
      <c r="B37" s="26">
        <v>95.346155770217322</v>
      </c>
      <c r="C37" s="27">
        <v>0.69124691307796204</v>
      </c>
      <c r="D37" s="27">
        <v>0.22043133913716184</v>
      </c>
      <c r="E37" s="27">
        <v>0.91007395082385223</v>
      </c>
      <c r="F37" s="27">
        <v>3.0630210099843986</v>
      </c>
      <c r="G37" s="27">
        <v>244.61300358108326</v>
      </c>
      <c r="H37" s="27">
        <v>12.98680849517951</v>
      </c>
      <c r="I37" s="27">
        <v>38.62897838188546</v>
      </c>
      <c r="J37" s="43">
        <v>50.597625280741354</v>
      </c>
      <c r="K37" s="43">
        <v>1.4360815151948838</v>
      </c>
      <c r="L37" s="35"/>
      <c r="M37" s="31"/>
      <c r="N37" s="31"/>
    </row>
    <row r="38" spans="1:14" ht="17.25" customHeight="1">
      <c r="A38" s="59" t="s">
        <v>26</v>
      </c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36"/>
      <c r="M38" s="36"/>
      <c r="N38" s="36"/>
    </row>
    <row r="39" spans="1:14" ht="7.5" customHeight="1" thickBot="1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</row>
    <row r="40" spans="1:14">
      <c r="A40" s="19" t="s">
        <v>17</v>
      </c>
      <c r="B40" s="44">
        <f t="shared" ref="B40:F40" si="0">IF(DAY($A37)=1,MIN(B24:B36),MIN(B24:B37))</f>
        <v>95.217002868652344</v>
      </c>
      <c r="C40" s="44">
        <f t="shared" si="0"/>
        <v>0.46800002455711365</v>
      </c>
      <c r="D40" s="44">
        <f t="shared" si="0"/>
        <v>0.1510000079870224</v>
      </c>
      <c r="E40" s="44">
        <f t="shared" si="0"/>
        <v>0.61900001764297485</v>
      </c>
      <c r="F40" s="44">
        <f t="shared" si="0"/>
        <v>2.8148373083935843</v>
      </c>
      <c r="G40" s="44">
        <f>IF(DAY($A37)=1,MIN(G24:G36),MIN(G24:G37))</f>
        <v>238.29599694146071</v>
      </c>
      <c r="H40" s="44">
        <f t="shared" ref="H40:K40" si="1">IF(DAY($A37)=1,MIN(H24:H36),MIN(H24:H37))</f>
        <v>9.4174283842245732</v>
      </c>
      <c r="I40" s="44">
        <f t="shared" si="1"/>
        <v>38.385091757684322</v>
      </c>
      <c r="J40" s="44">
        <f t="shared" si="1"/>
        <v>50.469286470442455</v>
      </c>
      <c r="K40" s="44">
        <f t="shared" si="1"/>
        <v>1.4360815151948838</v>
      </c>
      <c r="L40" s="28"/>
    </row>
    <row r="41" spans="1:14">
      <c r="A41" s="20" t="s">
        <v>18</v>
      </c>
      <c r="B41" s="45">
        <f t="shared" ref="B41:F41" si="2">IF(DAY($A37)=1, AVERAGE(B24:B36),AVERAGE(B24:B37))</f>
        <v>95.259163402733321</v>
      </c>
      <c r="C41" s="45">
        <f t="shared" si="2"/>
        <v>0.5163622676661439</v>
      </c>
      <c r="D41" s="45">
        <f t="shared" si="2"/>
        <v>0.16914671044942356</v>
      </c>
      <c r="E41" s="45">
        <f t="shared" si="2"/>
        <v>0.68537322557100999</v>
      </c>
      <c r="F41" s="45">
        <f t="shared" si="2"/>
        <v>3.0600699144878085</v>
      </c>
      <c r="G41" s="45">
        <f t="shared" ref="G41" si="3">IF(DAY($A37)=1, AVERAGE(G24:G36),AVERAGE(G24:G37))</f>
        <v>240.38395923748672</v>
      </c>
      <c r="H41" s="45">
        <f t="shared" ref="H41:K41" si="4">IF(DAY($A37)=1, AVERAGE(H24:H36),AVERAGE(H24:H37))</f>
        <v>36.106747417062039</v>
      </c>
      <c r="I41" s="45">
        <f t="shared" si="4"/>
        <v>38.449132118356147</v>
      </c>
      <c r="J41" s="45">
        <f t="shared" si="4"/>
        <v>50.510070433312123</v>
      </c>
      <c r="K41" s="45">
        <f t="shared" si="4"/>
        <v>1.436081515194884</v>
      </c>
      <c r="L41" s="28"/>
    </row>
    <row r="42" spans="1:14">
      <c r="A42" s="21" t="s">
        <v>19</v>
      </c>
      <c r="B42" s="46">
        <f t="shared" ref="B42:F42" si="5">IF(DAY($A37)=1,MAX(B24:B36),MAX(B24:B37))</f>
        <v>95.475381268395324</v>
      </c>
      <c r="C42" s="46">
        <f t="shared" si="5"/>
        <v>0.69124691307796204</v>
      </c>
      <c r="D42" s="46">
        <f t="shared" si="5"/>
        <v>0.22731035143033138</v>
      </c>
      <c r="E42" s="46">
        <f t="shared" si="5"/>
        <v>0.91007395082385223</v>
      </c>
      <c r="F42" s="46">
        <f t="shared" si="5"/>
        <v>3.1010000705718994</v>
      </c>
      <c r="G42" s="46">
        <f t="shared" ref="G42" si="6">IF(DAY($A37)=1,MAX(G24:G36),MAX(G24:G37))</f>
        <v>247.0353721843872</v>
      </c>
      <c r="H42" s="46">
        <f t="shared" ref="H42:K42" si="7">IF(DAY($A37)=1,MAX(H24:H36),MAX(H24:H37))</f>
        <v>176.47758305072784</v>
      </c>
      <c r="I42" s="46">
        <f t="shared" si="7"/>
        <v>38.67964804804312</v>
      </c>
      <c r="J42" s="46">
        <f t="shared" si="7"/>
        <v>50.682315122467578</v>
      </c>
      <c r="K42" s="46">
        <f t="shared" si="7"/>
        <v>1.4360815151948838</v>
      </c>
      <c r="L42" s="28"/>
    </row>
    <row r="43" spans="1:14" ht="15.75" thickBot="1">
      <c r="A43" s="24" t="s">
        <v>25</v>
      </c>
      <c r="B43" s="47">
        <f t="shared" ref="B43:F43" si="8">IF(DAY($A37)=1,STDEV(B24:B36),STDEV(B24:B37))</f>
        <v>7.9973819606751595E-2</v>
      </c>
      <c r="C43" s="47">
        <f t="shared" si="8"/>
        <v>8.237629244362818E-2</v>
      </c>
      <c r="D43" s="47">
        <f t="shared" si="8"/>
        <v>3.1253964355478323E-2</v>
      </c>
      <c r="E43" s="47">
        <f t="shared" si="8"/>
        <v>0.11283135384094323</v>
      </c>
      <c r="F43" s="47">
        <f t="shared" si="8"/>
        <v>8.3862010971715251E-2</v>
      </c>
      <c r="G43" s="47">
        <f t="shared" ref="G43" si="9">IF(DAY($A37)=1,STDEV(G24:G36),STDEV(G24:G37))</f>
        <v>3.4914683409365481</v>
      </c>
      <c r="H43" s="47">
        <f t="shared" ref="H43:K43" si="10">IF(DAY($A37)=1,STDEV(H24:H36),STDEV(H24:H37))</f>
        <v>44.919723913382015</v>
      </c>
      <c r="I43" s="47">
        <f t="shared" si="10"/>
        <v>0.10916496270718484</v>
      </c>
      <c r="J43" s="47">
        <f t="shared" si="10"/>
        <v>7.0868751454647702E-2</v>
      </c>
      <c r="K43" s="47">
        <f t="shared" si="10"/>
        <v>2.3042657633654909E-16</v>
      </c>
      <c r="L43" s="28"/>
    </row>
    <row r="44" spans="1:14" ht="7.5" customHeight="1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>
      <c r="A45" s="1" t="s">
        <v>7</v>
      </c>
      <c r="B45" s="50" t="s">
        <v>30</v>
      </c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2"/>
    </row>
    <row r="46" spans="1:14">
      <c r="A46" s="2"/>
      <c r="B46" s="53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5"/>
    </row>
    <row r="47" spans="1:14">
      <c r="A47" s="2"/>
      <c r="B47" s="53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5"/>
    </row>
    <row r="48" spans="1:14">
      <c r="A48" s="2"/>
      <c r="B48" s="53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5"/>
    </row>
    <row r="49" spans="1:14">
      <c r="A49" s="2"/>
      <c r="B49" s="56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8"/>
    </row>
  </sheetData>
  <sheetProtection password="CF7A" sheet="1" objects="1" scenarios="1" insertRows="0"/>
  <protectedRanges>
    <protectedRange sqref="A2:L4" name="Rango1"/>
  </protectedRanges>
  <mergeCells count="9">
    <mergeCell ref="A1:N1"/>
    <mergeCell ref="B45:N49"/>
    <mergeCell ref="A38:K38"/>
    <mergeCell ref="A4:B4"/>
    <mergeCell ref="C4:D4"/>
    <mergeCell ref="A2:B2"/>
    <mergeCell ref="A3:B3"/>
    <mergeCell ref="C2:K2"/>
    <mergeCell ref="C3:K3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deberá estar entre 0 y 100" sqref="N7 B7:F37">
      <formula1>0</formula1>
      <formula2>100</formula2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85" orientation="landscape" r:id="rId1"/>
  <headerFooter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8" tint="0.79998168889431442"/>
    <pageSetUpPr fitToPage="1"/>
  </sheetPr>
  <dimension ref="A1:M45"/>
  <sheetViews>
    <sheetView showGridLines="0" topLeftCell="A10" zoomScaleNormal="100" workbookViewId="0">
      <selection activeCell="D31" sqref="D31"/>
    </sheetView>
  </sheetViews>
  <sheetFormatPr defaultColWidth="11.42578125" defaultRowHeight="15"/>
  <cols>
    <col min="1" max="11" width="13.7109375" customWidth="1"/>
  </cols>
  <sheetData>
    <row r="1" spans="1:13" ht="32.25" customHeight="1">
      <c r="A1" s="74" t="s">
        <v>21</v>
      </c>
      <c r="B1" s="75"/>
      <c r="C1" s="75"/>
      <c r="D1" s="75"/>
      <c r="E1" s="75"/>
      <c r="F1" s="75"/>
      <c r="G1" s="75"/>
      <c r="H1" s="75"/>
      <c r="I1" s="75"/>
      <c r="J1" s="75"/>
      <c r="K1" s="76"/>
    </row>
    <row r="2" spans="1:13">
      <c r="A2" s="60" t="s">
        <v>0</v>
      </c>
      <c r="B2" s="62"/>
      <c r="C2" s="77" t="s">
        <v>27</v>
      </c>
      <c r="D2" s="78"/>
      <c r="E2" s="78"/>
      <c r="F2" s="78"/>
      <c r="G2" s="78"/>
      <c r="H2" s="78"/>
      <c r="I2" s="78"/>
      <c r="J2" s="78"/>
      <c r="K2" s="78"/>
    </row>
    <row r="3" spans="1:13">
      <c r="A3" s="60" t="s">
        <v>1</v>
      </c>
      <c r="B3" s="62"/>
      <c r="C3" s="79" t="s">
        <v>28</v>
      </c>
      <c r="D3" s="80"/>
      <c r="E3" s="80"/>
      <c r="F3" s="80"/>
      <c r="G3" s="80"/>
      <c r="H3" s="80"/>
      <c r="I3" s="80"/>
      <c r="J3" s="80"/>
      <c r="K3" s="80"/>
    </row>
    <row r="4" spans="1:13" ht="15.75" thickBot="1">
      <c r="A4" s="60" t="s">
        <v>2</v>
      </c>
      <c r="B4" s="60"/>
      <c r="C4" s="81" t="s">
        <v>9</v>
      </c>
      <c r="D4" s="81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>
      <c r="A6" s="16" t="s">
        <v>15</v>
      </c>
      <c r="B6" s="38" t="s">
        <v>3</v>
      </c>
      <c r="C6" s="38" t="s">
        <v>14</v>
      </c>
      <c r="D6" s="38" t="s">
        <v>4</v>
      </c>
      <c r="E6" s="39" t="s">
        <v>5</v>
      </c>
      <c r="F6" s="38" t="s">
        <v>6</v>
      </c>
      <c r="G6" s="38" t="s">
        <v>10</v>
      </c>
      <c r="H6" s="38" t="s">
        <v>11</v>
      </c>
      <c r="I6" s="38" t="s">
        <v>12</v>
      </c>
      <c r="J6" s="38" t="s">
        <v>20</v>
      </c>
      <c r="K6" s="38" t="s">
        <v>13</v>
      </c>
      <c r="L6" s="15"/>
    </row>
    <row r="7" spans="1:13" ht="12" customHeight="1">
      <c r="A7" s="14">
        <v>41030</v>
      </c>
      <c r="B7" s="11"/>
      <c r="C7" s="10"/>
      <c r="D7" s="10"/>
      <c r="E7" s="10"/>
      <c r="F7" s="10"/>
      <c r="G7" s="10"/>
      <c r="H7" s="10"/>
      <c r="I7" s="10"/>
      <c r="J7" s="10"/>
      <c r="K7" s="10"/>
    </row>
    <row r="8" spans="1:13" ht="12" customHeight="1">
      <c r="A8" s="14">
        <v>41031</v>
      </c>
      <c r="B8" s="12"/>
      <c r="C8" s="8"/>
      <c r="D8" s="7"/>
      <c r="E8" s="8"/>
      <c r="F8" s="8"/>
      <c r="G8" s="8"/>
      <c r="H8" s="8"/>
      <c r="I8" s="8"/>
      <c r="J8" s="7"/>
      <c r="K8" s="7"/>
    </row>
    <row r="9" spans="1:13" ht="12" customHeight="1">
      <c r="A9" s="14">
        <v>41032</v>
      </c>
      <c r="B9" s="12"/>
      <c r="C9" s="8"/>
      <c r="D9" s="7"/>
      <c r="E9" s="8"/>
      <c r="F9" s="8"/>
      <c r="G9" s="8"/>
      <c r="H9" s="8"/>
      <c r="I9" s="8"/>
      <c r="J9" s="7"/>
      <c r="K9" s="7"/>
    </row>
    <row r="10" spans="1:13" ht="12" customHeight="1">
      <c r="A10" s="14">
        <v>41033</v>
      </c>
      <c r="B10" s="12"/>
      <c r="C10" s="8"/>
      <c r="D10" s="7"/>
      <c r="E10" s="8"/>
      <c r="F10" s="8"/>
      <c r="G10" s="8"/>
      <c r="H10" s="8"/>
      <c r="I10" s="8"/>
      <c r="J10" s="7"/>
      <c r="K10" s="7"/>
    </row>
    <row r="11" spans="1:13" ht="12" customHeight="1">
      <c r="A11" s="14">
        <v>41034</v>
      </c>
      <c r="B11" s="12"/>
      <c r="C11" s="8"/>
      <c r="D11" s="7"/>
      <c r="E11" s="8"/>
      <c r="F11" s="8"/>
      <c r="G11" s="8"/>
      <c r="H11" s="8"/>
      <c r="I11" s="8"/>
      <c r="J11" s="7"/>
      <c r="K11" s="7"/>
    </row>
    <row r="12" spans="1:13" ht="12" customHeight="1">
      <c r="A12" s="14">
        <v>41035</v>
      </c>
      <c r="B12" s="12"/>
      <c r="C12" s="8"/>
      <c r="D12" s="7"/>
      <c r="E12" s="8"/>
      <c r="F12" s="8"/>
      <c r="G12" s="8"/>
      <c r="H12" s="8"/>
      <c r="I12" s="8"/>
      <c r="J12" s="7"/>
      <c r="K12" s="7"/>
    </row>
    <row r="13" spans="1:13" ht="12" customHeight="1">
      <c r="A13" s="14">
        <v>41036</v>
      </c>
      <c r="B13" s="12"/>
      <c r="C13" s="8"/>
      <c r="D13" s="8"/>
      <c r="E13" s="8"/>
      <c r="F13" s="8"/>
      <c r="G13" s="8"/>
      <c r="H13" s="8"/>
      <c r="I13" s="8"/>
      <c r="J13" s="7"/>
      <c r="K13" s="7"/>
    </row>
    <row r="14" spans="1:13" ht="12" customHeight="1">
      <c r="A14" s="14">
        <v>41037</v>
      </c>
      <c r="B14" s="12"/>
      <c r="C14" s="8"/>
      <c r="D14" s="8"/>
      <c r="E14" s="8"/>
      <c r="F14" s="8"/>
      <c r="G14" s="8"/>
      <c r="H14" s="8"/>
      <c r="I14" s="8"/>
      <c r="J14" s="7"/>
      <c r="K14" s="7"/>
    </row>
    <row r="15" spans="1:13" ht="12" customHeight="1">
      <c r="A15" s="14">
        <v>41038</v>
      </c>
      <c r="B15" s="12"/>
      <c r="C15" s="8"/>
      <c r="D15" s="8"/>
      <c r="E15" s="8"/>
      <c r="F15" s="8"/>
      <c r="G15" s="8"/>
      <c r="H15" s="8"/>
      <c r="I15" s="8"/>
      <c r="J15" s="7"/>
      <c r="K15" s="7"/>
    </row>
    <row r="16" spans="1:13" ht="12" customHeight="1">
      <c r="A16" s="14">
        <v>41039</v>
      </c>
      <c r="B16" s="12"/>
      <c r="C16" s="8"/>
      <c r="D16" s="8"/>
      <c r="E16" s="8"/>
      <c r="F16" s="8"/>
      <c r="G16" s="8"/>
      <c r="H16" s="8"/>
      <c r="I16" s="8"/>
      <c r="J16" s="7"/>
      <c r="K16" s="7"/>
    </row>
    <row r="17" spans="1:11" ht="12" customHeight="1">
      <c r="A17" s="14">
        <v>41040</v>
      </c>
      <c r="B17" s="12"/>
      <c r="C17" s="8"/>
      <c r="D17" s="8"/>
      <c r="E17" s="8"/>
      <c r="F17" s="8"/>
      <c r="G17" s="8"/>
      <c r="H17" s="8"/>
      <c r="I17" s="8"/>
      <c r="J17" s="7"/>
      <c r="K17" s="7"/>
    </row>
    <row r="18" spans="1:11" ht="12" customHeight="1">
      <c r="A18" s="14">
        <v>41041</v>
      </c>
      <c r="B18" s="12"/>
      <c r="C18" s="8"/>
      <c r="D18" s="8"/>
      <c r="E18" s="8"/>
      <c r="F18" s="8"/>
      <c r="G18" s="8"/>
      <c r="H18" s="8"/>
      <c r="I18" s="8"/>
      <c r="J18" s="7"/>
      <c r="K18" s="7"/>
    </row>
    <row r="19" spans="1:11" ht="12" customHeight="1">
      <c r="A19" s="14">
        <v>41042</v>
      </c>
      <c r="B19" s="12"/>
      <c r="C19" s="8"/>
      <c r="D19" s="8"/>
      <c r="E19" s="8"/>
      <c r="F19" s="8"/>
      <c r="G19" s="8"/>
      <c r="H19" s="8"/>
      <c r="I19" s="8"/>
      <c r="J19" s="7"/>
      <c r="K19" s="7"/>
    </row>
    <row r="20" spans="1:11" ht="12" customHeight="1">
      <c r="A20" s="14">
        <v>41043</v>
      </c>
      <c r="B20" s="12"/>
      <c r="C20" s="8"/>
      <c r="D20" s="8"/>
      <c r="E20" s="8"/>
      <c r="F20" s="8"/>
      <c r="G20" s="8"/>
      <c r="H20" s="8"/>
      <c r="I20" s="8"/>
      <c r="J20" s="7"/>
      <c r="K20" s="7"/>
    </row>
    <row r="21" spans="1:11" ht="12" customHeight="1">
      <c r="A21" s="14">
        <v>41044</v>
      </c>
      <c r="B21" s="12"/>
      <c r="C21" s="8"/>
      <c r="D21" s="8"/>
      <c r="E21" s="8"/>
      <c r="F21" s="8"/>
      <c r="G21" s="8"/>
      <c r="H21" s="8"/>
      <c r="I21" s="8"/>
      <c r="J21" s="7"/>
      <c r="K21" s="7"/>
    </row>
    <row r="22" spans="1:11" ht="12" customHeight="1">
      <c r="A22" s="14">
        <v>41045</v>
      </c>
      <c r="B22" s="12"/>
      <c r="C22" s="8"/>
      <c r="D22" s="8"/>
      <c r="E22" s="8"/>
      <c r="F22" s="8"/>
      <c r="G22" s="8"/>
      <c r="H22" s="8"/>
      <c r="I22" s="8"/>
      <c r="J22" s="7"/>
      <c r="K22" s="7"/>
    </row>
    <row r="23" spans="1:11" ht="12" customHeight="1">
      <c r="A23" s="14">
        <v>41046</v>
      </c>
      <c r="B23" s="12"/>
      <c r="C23" s="8"/>
      <c r="D23" s="8"/>
      <c r="E23" s="8"/>
      <c r="F23" s="8"/>
      <c r="G23" s="8"/>
      <c r="H23" s="8"/>
      <c r="I23" s="8"/>
      <c r="J23" s="7"/>
      <c r="K23" s="7"/>
    </row>
    <row r="24" spans="1:11" ht="12" customHeight="1">
      <c r="A24" s="14">
        <v>41047</v>
      </c>
      <c r="B24" s="12">
        <v>95.217002868652344</v>
      </c>
      <c r="C24" s="8">
        <v>0.46800002455711365</v>
      </c>
      <c r="D24" s="8">
        <v>0.1510000079870224</v>
      </c>
      <c r="E24" s="8">
        <v>0.61900001764297485</v>
      </c>
      <c r="F24" s="8">
        <v>3.1010000705718994</v>
      </c>
      <c r="G24" s="8">
        <v>238.29599694146049</v>
      </c>
      <c r="H24" s="8">
        <v>13.86711597442627</v>
      </c>
      <c r="I24" s="8">
        <v>38.385091757684322</v>
      </c>
      <c r="J24" s="7">
        <v>50.469286470442078</v>
      </c>
      <c r="K24" s="7">
        <v>1.8490045583783967</v>
      </c>
    </row>
    <row r="25" spans="1:11" ht="12" customHeight="1">
      <c r="A25" s="14">
        <v>41048</v>
      </c>
      <c r="B25" s="12">
        <v>95.217002868652344</v>
      </c>
      <c r="C25" s="8">
        <v>0.46800002455711365</v>
      </c>
      <c r="D25" s="8">
        <v>0.1510000079870224</v>
      </c>
      <c r="E25" s="8">
        <v>0.61900001764297485</v>
      </c>
      <c r="F25" s="8">
        <v>3.1010000705718994</v>
      </c>
      <c r="G25" s="8">
        <v>238.29599694146049</v>
      </c>
      <c r="H25" s="8">
        <v>14.551910400390625</v>
      </c>
      <c r="I25" s="8">
        <v>38.385091757684322</v>
      </c>
      <c r="J25" s="7">
        <v>50.469286470442078</v>
      </c>
      <c r="K25" s="7">
        <v>1.8490045583783967</v>
      </c>
    </row>
    <row r="26" spans="1:11" ht="12" customHeight="1">
      <c r="A26" s="14">
        <v>41049</v>
      </c>
      <c r="B26" s="12">
        <v>95.217002868652344</v>
      </c>
      <c r="C26" s="8">
        <v>0.46800002455711365</v>
      </c>
      <c r="D26" s="8">
        <v>0.1510000079870224</v>
      </c>
      <c r="E26" s="8">
        <v>0.61900001764297485</v>
      </c>
      <c r="F26" s="8">
        <v>3.1010000705718994</v>
      </c>
      <c r="G26" s="8">
        <v>238.29599694146049</v>
      </c>
      <c r="H26" s="8">
        <v>59.834030151367188</v>
      </c>
      <c r="I26" s="8">
        <v>38.385091757684322</v>
      </c>
      <c r="J26" s="7">
        <v>50.469286470442078</v>
      </c>
      <c r="K26" s="7">
        <v>1.8490045583783967</v>
      </c>
    </row>
    <row r="27" spans="1:11" ht="12" customHeight="1">
      <c r="A27" s="14">
        <v>41050</v>
      </c>
      <c r="B27" s="12">
        <v>95.217002868652344</v>
      </c>
      <c r="C27" s="8">
        <v>0.46800002455711365</v>
      </c>
      <c r="D27" s="8">
        <v>0.1510000079870224</v>
      </c>
      <c r="E27" s="8">
        <v>0.61900001764297485</v>
      </c>
      <c r="F27" s="8">
        <v>3.1010000705718994</v>
      </c>
      <c r="G27" s="8">
        <v>238.29599694146049</v>
      </c>
      <c r="H27" s="8">
        <v>101.00738525390625</v>
      </c>
      <c r="I27" s="8">
        <v>38.385091757684322</v>
      </c>
      <c r="J27" s="7">
        <v>50.469286470442078</v>
      </c>
      <c r="K27" s="7">
        <v>1.8490045583783967</v>
      </c>
    </row>
    <row r="28" spans="1:11" ht="12" customHeight="1">
      <c r="A28" s="14">
        <v>41051</v>
      </c>
      <c r="B28" s="12">
        <v>95.217002868652344</v>
      </c>
      <c r="C28" s="8">
        <v>0.46800002455711365</v>
      </c>
      <c r="D28" s="8">
        <v>0.1510000079870224</v>
      </c>
      <c r="E28" s="8">
        <v>0.61900001764297485</v>
      </c>
      <c r="F28" s="8">
        <v>3.1010000705718994</v>
      </c>
      <c r="G28" s="8">
        <v>238.29599694146049</v>
      </c>
      <c r="H28" s="8">
        <v>261.335205078125</v>
      </c>
      <c r="I28" s="8">
        <v>38.385091757684322</v>
      </c>
      <c r="J28" s="7">
        <v>50.469286470442078</v>
      </c>
      <c r="K28" s="7">
        <v>1.8490045583783967</v>
      </c>
    </row>
    <row r="29" spans="1:11" ht="12" customHeight="1">
      <c r="A29" s="14">
        <v>41052</v>
      </c>
      <c r="B29" s="12">
        <v>95.217002868652344</v>
      </c>
      <c r="C29" s="8">
        <v>0.46800002455711365</v>
      </c>
      <c r="D29" s="8">
        <v>0.1510000079870224</v>
      </c>
      <c r="E29" s="8">
        <v>0.61900001764297485</v>
      </c>
      <c r="F29" s="8">
        <v>3.1010000705718994</v>
      </c>
      <c r="G29" s="8">
        <v>238.29599694146049</v>
      </c>
      <c r="H29" s="8">
        <v>334.60833740234375</v>
      </c>
      <c r="I29" s="8">
        <v>38.385091757684322</v>
      </c>
      <c r="J29" s="7">
        <v>50.469286470442078</v>
      </c>
      <c r="K29" s="7">
        <v>1.8490045583783967</v>
      </c>
    </row>
    <row r="30" spans="1:11" ht="12" customHeight="1">
      <c r="A30" s="14">
        <v>41053</v>
      </c>
      <c r="B30" s="12">
        <v>95.217002868652344</v>
      </c>
      <c r="C30" s="8">
        <v>0.46800002455711365</v>
      </c>
      <c r="D30" s="8">
        <v>0.1510000079870224</v>
      </c>
      <c r="E30" s="8">
        <v>0.61900001764297485</v>
      </c>
      <c r="F30" s="8">
        <v>3.1010000705718994</v>
      </c>
      <c r="G30" s="8">
        <v>238.29599694146049</v>
      </c>
      <c r="H30" s="8">
        <v>105.62975311279297</v>
      </c>
      <c r="I30" s="8">
        <v>38.385091757684322</v>
      </c>
      <c r="J30" s="7">
        <v>50.469286470442078</v>
      </c>
      <c r="K30" s="7">
        <v>1.8490045583783967</v>
      </c>
    </row>
    <row r="31" spans="1:11" ht="12" customHeight="1">
      <c r="A31" s="14">
        <v>41054</v>
      </c>
      <c r="B31" s="12">
        <v>95.217002868652344</v>
      </c>
      <c r="C31" s="8">
        <v>0.46800002455711365</v>
      </c>
      <c r="D31" s="8">
        <v>0.1510000079870224</v>
      </c>
      <c r="E31" s="8">
        <v>0.61900001764297485</v>
      </c>
      <c r="F31" s="8">
        <v>3.1010000705718994</v>
      </c>
      <c r="G31" s="8">
        <v>238.29599694146049</v>
      </c>
      <c r="H31" s="8">
        <v>105.62975311279297</v>
      </c>
      <c r="I31" s="8">
        <v>38.385091757684322</v>
      </c>
      <c r="J31" s="7">
        <v>50.469286470442078</v>
      </c>
      <c r="K31" s="7">
        <v>1.8490045583783967</v>
      </c>
    </row>
    <row r="32" spans="1:11" ht="12" customHeight="1">
      <c r="A32" s="14">
        <v>41055</v>
      </c>
      <c r="B32" s="12">
        <v>95.217002868652344</v>
      </c>
      <c r="C32" s="8">
        <v>0.46800002455711365</v>
      </c>
      <c r="D32" s="8">
        <v>0.1510000079870224</v>
      </c>
      <c r="E32" s="8">
        <v>0.61900001764297485</v>
      </c>
      <c r="F32" s="8">
        <v>3.1010000705718994</v>
      </c>
      <c r="G32" s="8">
        <v>238.29599694146049</v>
      </c>
      <c r="H32" s="8">
        <v>14.637510299682617</v>
      </c>
      <c r="I32" s="8">
        <v>38.385091757684322</v>
      </c>
      <c r="J32" s="7">
        <v>50.469286470442078</v>
      </c>
      <c r="K32" s="7">
        <v>1.8490045583783967</v>
      </c>
    </row>
    <row r="33" spans="1:11" ht="12" customHeight="1">
      <c r="A33" s="14">
        <v>41056</v>
      </c>
      <c r="B33" s="12">
        <v>95.217002868652344</v>
      </c>
      <c r="C33" s="8">
        <v>0.46800002455711365</v>
      </c>
      <c r="D33" s="8">
        <v>0.1510000079870224</v>
      </c>
      <c r="E33" s="8">
        <v>0.61900001764297485</v>
      </c>
      <c r="F33" s="8">
        <v>3.1010000705718994</v>
      </c>
      <c r="G33" s="8">
        <v>238.29599694146049</v>
      </c>
      <c r="H33" s="8">
        <v>14.979907989501953</v>
      </c>
      <c r="I33" s="8">
        <v>38.385091757684322</v>
      </c>
      <c r="J33" s="7">
        <v>50.469286470442078</v>
      </c>
      <c r="K33" s="7">
        <v>1.8490045583783967</v>
      </c>
    </row>
    <row r="34" spans="1:11" ht="12" customHeight="1">
      <c r="A34" s="14">
        <v>41057</v>
      </c>
      <c r="B34" s="12">
        <v>96.227943420410156</v>
      </c>
      <c r="C34" s="8">
        <v>0.7667890191078186</v>
      </c>
      <c r="D34" s="8">
        <v>0.24641500413417816</v>
      </c>
      <c r="E34" s="8">
        <v>1.0043129920959473</v>
      </c>
      <c r="F34" s="8">
        <v>3.1010000705718994</v>
      </c>
      <c r="G34" s="8">
        <v>286.89969482421878</v>
      </c>
      <c r="H34" s="8">
        <v>334.60833740234375</v>
      </c>
      <c r="I34" s="8">
        <v>38.893954775738521</v>
      </c>
      <c r="J34" s="7">
        <v>50.723253952961414</v>
      </c>
      <c r="K34" s="7">
        <v>1.8490045583783967</v>
      </c>
    </row>
    <row r="35" spans="1:11" ht="12" customHeight="1">
      <c r="A35" s="14">
        <v>41058</v>
      </c>
      <c r="B35" s="12">
        <v>96.108627319335938</v>
      </c>
      <c r="C35" s="8">
        <v>0.72993099689483643</v>
      </c>
      <c r="D35" s="8">
        <v>0.27336099743843079</v>
      </c>
      <c r="E35" s="8">
        <v>0.99722301959991455</v>
      </c>
      <c r="F35" s="8">
        <v>3.2162559032440186</v>
      </c>
      <c r="G35" s="8">
        <v>248.38896853129069</v>
      </c>
      <c r="H35" s="8">
        <v>22.511220932006836</v>
      </c>
      <c r="I35" s="8">
        <v>38.933992683068844</v>
      </c>
      <c r="J35" s="7">
        <v>50.740691789025441</v>
      </c>
      <c r="K35" s="7">
        <v>1.8490045583783967</v>
      </c>
    </row>
    <row r="36" spans="1:11" ht="12" customHeight="1">
      <c r="A36" s="14">
        <v>41059</v>
      </c>
      <c r="B36" s="12">
        <v>95.929428100585938</v>
      </c>
      <c r="C36" s="8">
        <v>0.89931201934814453</v>
      </c>
      <c r="D36" s="8">
        <v>0.43312999606132507</v>
      </c>
      <c r="E36" s="8">
        <v>1.3065400123596191</v>
      </c>
      <c r="F36" s="8">
        <v>3.2517728805541992</v>
      </c>
      <c r="G36" s="8">
        <v>249.52222343020969</v>
      </c>
      <c r="H36" s="8">
        <v>14.979907989501953</v>
      </c>
      <c r="I36" s="8">
        <v>38.928666727203371</v>
      </c>
      <c r="J36" s="7">
        <v>50.657973498859441</v>
      </c>
      <c r="K36" s="7">
        <v>1.8490045583783967</v>
      </c>
    </row>
    <row r="37" spans="1:11" ht="12" customHeight="1" thickBot="1">
      <c r="A37" s="14">
        <v>41060</v>
      </c>
      <c r="B37" s="13">
        <v>95.698722839355469</v>
      </c>
      <c r="C37" s="9">
        <v>0.82441401481628418</v>
      </c>
      <c r="D37" s="9">
        <v>0.27905899286270142</v>
      </c>
      <c r="E37" s="9">
        <v>1.0466430187225342</v>
      </c>
      <c r="F37" s="9">
        <v>3.2694079875946045</v>
      </c>
      <c r="G37" s="9">
        <v>247.95691591898597</v>
      </c>
      <c r="H37" s="9">
        <v>17.462291717529297</v>
      </c>
      <c r="I37" s="9">
        <v>38.78593474857788</v>
      </c>
      <c r="J37" s="42">
        <v>50.657646027759647</v>
      </c>
      <c r="K37" s="42">
        <v>1.8490045583783967</v>
      </c>
    </row>
    <row r="38" spans="1:11" ht="7.5" customHeight="1" thickTop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>
      <c r="A39" s="22" t="s">
        <v>19</v>
      </c>
      <c r="B39" s="48">
        <f t="shared" ref="B39:K39" si="0">IF(DAY($A37)=1,MAX(B24:B36),MAX(B24:B37))</f>
        <v>96.227943420410156</v>
      </c>
      <c r="C39" s="48">
        <f t="shared" si="0"/>
        <v>0.89931201934814453</v>
      </c>
      <c r="D39" s="48">
        <f t="shared" si="0"/>
        <v>0.43312999606132507</v>
      </c>
      <c r="E39" s="48">
        <f t="shared" si="0"/>
        <v>1.3065400123596191</v>
      </c>
      <c r="F39" s="48">
        <f t="shared" si="0"/>
        <v>3.2694079875946045</v>
      </c>
      <c r="G39" s="48">
        <f t="shared" si="0"/>
        <v>286.89969482421878</v>
      </c>
      <c r="H39" s="48">
        <f t="shared" si="0"/>
        <v>334.60833740234375</v>
      </c>
      <c r="I39" s="48">
        <f t="shared" si="0"/>
        <v>38.933992683068844</v>
      </c>
      <c r="J39" s="48">
        <f t="shared" si="0"/>
        <v>50.740691789025441</v>
      </c>
      <c r="K39" s="48">
        <f t="shared" si="0"/>
        <v>1.8490045583783967</v>
      </c>
    </row>
    <row r="40" spans="1:11" ht="7.5" customHeight="1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>
      <c r="A41" s="1" t="s">
        <v>7</v>
      </c>
      <c r="B41" s="65" t="s">
        <v>29</v>
      </c>
      <c r="C41" s="66"/>
      <c r="D41" s="66"/>
      <c r="E41" s="66"/>
      <c r="F41" s="66"/>
      <c r="G41" s="66"/>
      <c r="H41" s="66"/>
      <c r="I41" s="66"/>
      <c r="J41" s="66"/>
      <c r="K41" s="67"/>
    </row>
    <row r="42" spans="1:11">
      <c r="A42" s="2"/>
      <c r="B42" s="68"/>
      <c r="C42" s="69"/>
      <c r="D42" s="69"/>
      <c r="E42" s="69"/>
      <c r="F42" s="69"/>
      <c r="G42" s="69"/>
      <c r="H42" s="69"/>
      <c r="I42" s="69"/>
      <c r="J42" s="69"/>
      <c r="K42" s="70"/>
    </row>
    <row r="43" spans="1:11">
      <c r="A43" s="2"/>
      <c r="B43" s="68"/>
      <c r="C43" s="69"/>
      <c r="D43" s="69"/>
      <c r="E43" s="69"/>
      <c r="F43" s="69"/>
      <c r="G43" s="69"/>
      <c r="H43" s="69"/>
      <c r="I43" s="69"/>
      <c r="J43" s="69"/>
      <c r="K43" s="70"/>
    </row>
    <row r="44" spans="1:11">
      <c r="A44" s="2"/>
      <c r="B44" s="68"/>
      <c r="C44" s="69"/>
      <c r="D44" s="69"/>
      <c r="E44" s="69"/>
      <c r="F44" s="69"/>
      <c r="G44" s="69"/>
      <c r="H44" s="69"/>
      <c r="I44" s="69"/>
      <c r="J44" s="69"/>
      <c r="K44" s="70"/>
    </row>
    <row r="45" spans="1:11">
      <c r="A45" s="2"/>
      <c r="B45" s="71"/>
      <c r="C45" s="72"/>
      <c r="D45" s="72"/>
      <c r="E45" s="72"/>
      <c r="F45" s="72"/>
      <c r="G45" s="72"/>
      <c r="H45" s="72"/>
      <c r="I45" s="72"/>
      <c r="J45" s="72"/>
      <c r="K45" s="73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88" orientation="landscape" r:id="rId1"/>
  <headerFooter>
    <oddFooter>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8" tint="0.79998168889431442"/>
    <pageSetUpPr fitToPage="1"/>
  </sheetPr>
  <dimension ref="A1:M45"/>
  <sheetViews>
    <sheetView showGridLines="0" topLeftCell="A10" zoomScaleNormal="100" workbookViewId="0">
      <selection activeCell="B24" sqref="B24:J37"/>
    </sheetView>
  </sheetViews>
  <sheetFormatPr defaultColWidth="11.42578125" defaultRowHeight="15"/>
  <cols>
    <col min="1" max="11" width="13.7109375" customWidth="1"/>
  </cols>
  <sheetData>
    <row r="1" spans="1:13" ht="32.25" customHeight="1">
      <c r="A1" s="91" t="s">
        <v>22</v>
      </c>
      <c r="B1" s="92"/>
      <c r="C1" s="92"/>
      <c r="D1" s="92"/>
      <c r="E1" s="92"/>
      <c r="F1" s="92"/>
      <c r="G1" s="92"/>
      <c r="H1" s="92"/>
      <c r="I1" s="92"/>
      <c r="J1" s="92"/>
      <c r="K1" s="93"/>
    </row>
    <row r="2" spans="1:13">
      <c r="A2" s="60" t="s">
        <v>0</v>
      </c>
      <c r="B2" s="62"/>
      <c r="C2" s="77" t="s">
        <v>27</v>
      </c>
      <c r="D2" s="78"/>
      <c r="E2" s="78"/>
      <c r="F2" s="78"/>
      <c r="G2" s="78"/>
      <c r="H2" s="78"/>
      <c r="I2" s="78"/>
      <c r="J2" s="78"/>
      <c r="K2" s="78"/>
    </row>
    <row r="3" spans="1:13">
      <c r="A3" s="60" t="s">
        <v>1</v>
      </c>
      <c r="B3" s="62"/>
      <c r="C3" s="79" t="s">
        <v>28</v>
      </c>
      <c r="D3" s="80"/>
      <c r="E3" s="80"/>
      <c r="F3" s="80"/>
      <c r="G3" s="80"/>
      <c r="H3" s="80"/>
      <c r="I3" s="80"/>
      <c r="J3" s="80"/>
      <c r="K3" s="80"/>
    </row>
    <row r="4" spans="1:13" ht="15.75" thickBot="1">
      <c r="A4" s="60" t="s">
        <v>2</v>
      </c>
      <c r="B4" s="60"/>
      <c r="C4" s="81" t="s">
        <v>9</v>
      </c>
      <c r="D4" s="81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>
      <c r="A6" s="16" t="s">
        <v>15</v>
      </c>
      <c r="B6" s="40" t="s">
        <v>3</v>
      </c>
      <c r="C6" s="40" t="s">
        <v>14</v>
      </c>
      <c r="D6" s="40" t="s">
        <v>4</v>
      </c>
      <c r="E6" s="41" t="s">
        <v>5</v>
      </c>
      <c r="F6" s="40" t="s">
        <v>6</v>
      </c>
      <c r="G6" s="40" t="s">
        <v>10</v>
      </c>
      <c r="H6" s="40" t="s">
        <v>11</v>
      </c>
      <c r="I6" s="40" t="s">
        <v>12</v>
      </c>
      <c r="J6" s="40" t="s">
        <v>20</v>
      </c>
      <c r="K6" s="40" t="s">
        <v>13</v>
      </c>
      <c r="L6" s="15"/>
    </row>
    <row r="7" spans="1:13" ht="12" customHeight="1">
      <c r="A7" s="14">
        <v>41030</v>
      </c>
      <c r="B7" s="11"/>
      <c r="C7" s="10"/>
      <c r="D7" s="10"/>
      <c r="E7" s="10"/>
      <c r="F7" s="10"/>
      <c r="G7" s="10"/>
      <c r="H7" s="10"/>
      <c r="I7" s="10"/>
      <c r="J7" s="10"/>
      <c r="K7" s="10"/>
    </row>
    <row r="8" spans="1:13" ht="12" customHeight="1">
      <c r="A8" s="14">
        <v>41031</v>
      </c>
      <c r="B8" s="12"/>
      <c r="C8" s="8"/>
      <c r="D8" s="7"/>
      <c r="E8" s="8"/>
      <c r="F8" s="8"/>
      <c r="G8" s="8"/>
      <c r="H8" s="8"/>
      <c r="I8" s="8"/>
      <c r="J8" s="7"/>
      <c r="K8" s="7"/>
    </row>
    <row r="9" spans="1:13" ht="12" customHeight="1">
      <c r="A9" s="14">
        <v>41032</v>
      </c>
      <c r="B9" s="12"/>
      <c r="C9" s="8"/>
      <c r="D9" s="7"/>
      <c r="E9" s="8"/>
      <c r="F9" s="8"/>
      <c r="G9" s="8"/>
      <c r="H9" s="8"/>
      <c r="I9" s="8"/>
      <c r="J9" s="7"/>
      <c r="K9" s="7"/>
    </row>
    <row r="10" spans="1:13" ht="12" customHeight="1">
      <c r="A10" s="14">
        <v>41033</v>
      </c>
      <c r="B10" s="12"/>
      <c r="C10" s="8"/>
      <c r="D10" s="7"/>
      <c r="E10" s="8"/>
      <c r="F10" s="8"/>
      <c r="G10" s="8"/>
      <c r="H10" s="8"/>
      <c r="I10" s="8"/>
      <c r="J10" s="7"/>
      <c r="K10" s="7"/>
    </row>
    <row r="11" spans="1:13" ht="12" customHeight="1">
      <c r="A11" s="14">
        <v>41034</v>
      </c>
      <c r="B11" s="12"/>
      <c r="C11" s="8"/>
      <c r="D11" s="7"/>
      <c r="E11" s="8"/>
      <c r="F11" s="8"/>
      <c r="G11" s="8"/>
      <c r="H11" s="8"/>
      <c r="I11" s="8"/>
      <c r="J11" s="7"/>
      <c r="K11" s="7"/>
    </row>
    <row r="12" spans="1:13" ht="12" customHeight="1">
      <c r="A12" s="14">
        <v>41035</v>
      </c>
      <c r="B12" s="12"/>
      <c r="C12" s="8"/>
      <c r="D12" s="7"/>
      <c r="E12" s="8"/>
      <c r="F12" s="8"/>
      <c r="G12" s="8"/>
      <c r="H12" s="8"/>
      <c r="I12" s="8"/>
      <c r="J12" s="7"/>
      <c r="K12" s="7"/>
    </row>
    <row r="13" spans="1:13" ht="12" customHeight="1">
      <c r="A13" s="14">
        <v>41036</v>
      </c>
      <c r="B13" s="12"/>
      <c r="C13" s="8"/>
      <c r="D13" s="8"/>
      <c r="E13" s="8"/>
      <c r="F13" s="8"/>
      <c r="G13" s="8"/>
      <c r="H13" s="8"/>
      <c r="I13" s="8"/>
      <c r="J13" s="7"/>
      <c r="K13" s="7"/>
    </row>
    <row r="14" spans="1:13" ht="12" customHeight="1">
      <c r="A14" s="14">
        <v>41037</v>
      </c>
      <c r="B14" s="12"/>
      <c r="C14" s="8"/>
      <c r="D14" s="8"/>
      <c r="E14" s="8"/>
      <c r="F14" s="8"/>
      <c r="G14" s="8"/>
      <c r="H14" s="8"/>
      <c r="I14" s="8"/>
      <c r="J14" s="7"/>
      <c r="K14" s="7"/>
    </row>
    <row r="15" spans="1:13" ht="12" customHeight="1">
      <c r="A15" s="14">
        <v>41038</v>
      </c>
      <c r="B15" s="12"/>
      <c r="C15" s="8"/>
      <c r="D15" s="8"/>
      <c r="E15" s="8"/>
      <c r="F15" s="8"/>
      <c r="G15" s="8"/>
      <c r="H15" s="8"/>
      <c r="I15" s="8"/>
      <c r="J15" s="7"/>
      <c r="K15" s="7"/>
    </row>
    <row r="16" spans="1:13" ht="12" customHeight="1">
      <c r="A16" s="14">
        <v>41039</v>
      </c>
      <c r="B16" s="12"/>
      <c r="C16" s="8"/>
      <c r="D16" s="8"/>
      <c r="E16" s="8"/>
      <c r="F16" s="8"/>
      <c r="G16" s="8"/>
      <c r="H16" s="8"/>
      <c r="I16" s="8"/>
      <c r="J16" s="7"/>
      <c r="K16" s="7"/>
    </row>
    <row r="17" spans="1:11" ht="12" customHeight="1">
      <c r="A17" s="14">
        <v>41040</v>
      </c>
      <c r="B17" s="12"/>
      <c r="C17" s="8"/>
      <c r="D17" s="8"/>
      <c r="E17" s="8"/>
      <c r="F17" s="8"/>
      <c r="G17" s="8"/>
      <c r="H17" s="8"/>
      <c r="I17" s="8"/>
      <c r="J17" s="7"/>
      <c r="K17" s="7"/>
    </row>
    <row r="18" spans="1:11" ht="12" customHeight="1">
      <c r="A18" s="14">
        <v>41041</v>
      </c>
      <c r="B18" s="12"/>
      <c r="C18" s="8"/>
      <c r="D18" s="8"/>
      <c r="E18" s="8"/>
      <c r="F18" s="8"/>
      <c r="G18" s="8"/>
      <c r="H18" s="8"/>
      <c r="I18" s="8"/>
      <c r="J18" s="7"/>
      <c r="K18" s="7"/>
    </row>
    <row r="19" spans="1:11" ht="12" customHeight="1">
      <c r="A19" s="14">
        <v>41042</v>
      </c>
      <c r="B19" s="12"/>
      <c r="C19" s="8"/>
      <c r="D19" s="8"/>
      <c r="E19" s="8"/>
      <c r="F19" s="8"/>
      <c r="G19" s="8"/>
      <c r="H19" s="8"/>
      <c r="I19" s="8"/>
      <c r="J19" s="7"/>
      <c r="K19" s="7"/>
    </row>
    <row r="20" spans="1:11" ht="12" customHeight="1">
      <c r="A20" s="14">
        <v>41043</v>
      </c>
      <c r="B20" s="12"/>
      <c r="C20" s="8"/>
      <c r="D20" s="8"/>
      <c r="E20" s="8"/>
      <c r="F20" s="8"/>
      <c r="G20" s="8"/>
      <c r="H20" s="8"/>
      <c r="I20" s="8"/>
      <c r="J20" s="7"/>
      <c r="K20" s="7"/>
    </row>
    <row r="21" spans="1:11" ht="12" customHeight="1">
      <c r="A21" s="14">
        <v>41044</v>
      </c>
      <c r="B21" s="12"/>
      <c r="C21" s="8"/>
      <c r="D21" s="8"/>
      <c r="E21" s="8"/>
      <c r="F21" s="8"/>
      <c r="G21" s="8"/>
      <c r="H21" s="8"/>
      <c r="I21" s="8"/>
      <c r="J21" s="7"/>
      <c r="K21" s="7"/>
    </row>
    <row r="22" spans="1:11" ht="12" customHeight="1">
      <c r="A22" s="14">
        <v>41045</v>
      </c>
      <c r="B22" s="12"/>
      <c r="C22" s="8"/>
      <c r="D22" s="8"/>
      <c r="E22" s="8"/>
      <c r="F22" s="8"/>
      <c r="G22" s="8"/>
      <c r="H22" s="8"/>
      <c r="I22" s="8"/>
      <c r="J22" s="7"/>
      <c r="K22" s="7"/>
    </row>
    <row r="23" spans="1:11" ht="12" customHeight="1">
      <c r="A23" s="14">
        <v>41046</v>
      </c>
      <c r="B23" s="12"/>
      <c r="C23" s="8"/>
      <c r="D23" s="8"/>
      <c r="E23" s="8"/>
      <c r="F23" s="8"/>
      <c r="G23" s="8"/>
      <c r="H23" s="8"/>
      <c r="I23" s="8"/>
      <c r="J23" s="7"/>
      <c r="K23" s="7"/>
    </row>
    <row r="24" spans="1:11" ht="12" customHeight="1">
      <c r="A24" s="14">
        <v>41047</v>
      </c>
      <c r="B24" s="12">
        <v>95.217002868652344</v>
      </c>
      <c r="C24" s="8">
        <v>0.46800002455711365</v>
      </c>
      <c r="D24" s="8">
        <v>0.1510000079870224</v>
      </c>
      <c r="E24" s="8">
        <v>0.61900001764297485</v>
      </c>
      <c r="F24" s="8">
        <v>3.1010000705718994</v>
      </c>
      <c r="G24" s="8">
        <v>238.29599694146049</v>
      </c>
      <c r="H24" s="8">
        <v>6.0775628089904785</v>
      </c>
      <c r="I24" s="8">
        <v>38.385091757684322</v>
      </c>
      <c r="J24" s="7">
        <v>50.469286470442078</v>
      </c>
      <c r="K24" s="7">
        <v>1.4971697617317758E-2</v>
      </c>
    </row>
    <row r="25" spans="1:11" ht="12" customHeight="1">
      <c r="A25" s="14">
        <v>41048</v>
      </c>
      <c r="B25" s="12">
        <v>95.217002868652344</v>
      </c>
      <c r="C25" s="8">
        <v>0.46800002455711365</v>
      </c>
      <c r="D25" s="8">
        <v>0.1510000079870224</v>
      </c>
      <c r="E25" s="8">
        <v>0.61900001764297485</v>
      </c>
      <c r="F25" s="8">
        <v>3.1010000705718994</v>
      </c>
      <c r="G25" s="8">
        <v>238.29599694146049</v>
      </c>
      <c r="H25" s="8">
        <v>6.3343610763549805</v>
      </c>
      <c r="I25" s="8">
        <v>38.385091757684322</v>
      </c>
      <c r="J25" s="7">
        <v>50.469286470442078</v>
      </c>
      <c r="K25" s="7">
        <v>1.4971697617317758E-2</v>
      </c>
    </row>
    <row r="26" spans="1:11" ht="12" customHeight="1">
      <c r="A26" s="14">
        <v>41049</v>
      </c>
      <c r="B26" s="12">
        <v>95.217002868652344</v>
      </c>
      <c r="C26" s="8">
        <v>0.46800002455711365</v>
      </c>
      <c r="D26" s="8">
        <v>0.1510000079870224</v>
      </c>
      <c r="E26" s="8">
        <v>0.61900001764297485</v>
      </c>
      <c r="F26" s="8">
        <v>3.1010000705718994</v>
      </c>
      <c r="G26" s="8">
        <v>238.29599694146049</v>
      </c>
      <c r="H26" s="8">
        <v>6.1631622314453125</v>
      </c>
      <c r="I26" s="8">
        <v>38.385091757684322</v>
      </c>
      <c r="J26" s="7">
        <v>50.469286470442078</v>
      </c>
      <c r="K26" s="7">
        <v>1.4971697617317758E-2</v>
      </c>
    </row>
    <row r="27" spans="1:11" ht="12" customHeight="1">
      <c r="A27" s="14">
        <v>41050</v>
      </c>
      <c r="B27" s="12">
        <v>95.217002868652344</v>
      </c>
      <c r="C27" s="8">
        <v>0.46800002455711365</v>
      </c>
      <c r="D27" s="8">
        <v>0.1510000079870224</v>
      </c>
      <c r="E27" s="8">
        <v>0.61900001764297485</v>
      </c>
      <c r="F27" s="8">
        <v>3.1010000705718994</v>
      </c>
      <c r="G27" s="8">
        <v>238.29599694146049</v>
      </c>
      <c r="H27" s="8">
        <v>9.2447433471679687</v>
      </c>
      <c r="I27" s="8">
        <v>38.385091757684322</v>
      </c>
      <c r="J27" s="7">
        <v>50.469286470442078</v>
      </c>
      <c r="K27" s="7">
        <v>1.4971697617317758E-2</v>
      </c>
    </row>
    <row r="28" spans="1:11" ht="12" customHeight="1">
      <c r="A28" s="14">
        <v>41051</v>
      </c>
      <c r="B28" s="12">
        <v>95.217002868652344</v>
      </c>
      <c r="C28" s="8">
        <v>0.46800002455711365</v>
      </c>
      <c r="D28" s="8">
        <v>0.1510000079870224</v>
      </c>
      <c r="E28" s="8">
        <v>0.61900001764297485</v>
      </c>
      <c r="F28" s="8">
        <v>3.1010000705718994</v>
      </c>
      <c r="G28" s="8">
        <v>238.29599694146049</v>
      </c>
      <c r="H28" s="8">
        <v>8.8167457580566406</v>
      </c>
      <c r="I28" s="8">
        <v>38.385091757684322</v>
      </c>
      <c r="J28" s="7">
        <v>50.469286470442078</v>
      </c>
      <c r="K28" s="7">
        <v>1.4971697617317758E-2</v>
      </c>
    </row>
    <row r="29" spans="1:11" ht="12" customHeight="1">
      <c r="A29" s="14">
        <v>41052</v>
      </c>
      <c r="B29" s="12">
        <v>95.217002868652344</v>
      </c>
      <c r="C29" s="8">
        <v>0.46800002455711365</v>
      </c>
      <c r="D29" s="8">
        <v>0.1510000079870224</v>
      </c>
      <c r="E29" s="8">
        <v>0.61900001764297485</v>
      </c>
      <c r="F29" s="8">
        <v>3.1010000705718994</v>
      </c>
      <c r="G29" s="8">
        <v>238.29599694146049</v>
      </c>
      <c r="H29" s="8">
        <v>63.343616485595703</v>
      </c>
      <c r="I29" s="8">
        <v>38.385091757684322</v>
      </c>
      <c r="J29" s="7">
        <v>50.469286470442078</v>
      </c>
      <c r="K29" s="7">
        <v>1.4971697617317758E-2</v>
      </c>
    </row>
    <row r="30" spans="1:11" ht="12" customHeight="1">
      <c r="A30" s="14">
        <v>41053</v>
      </c>
      <c r="B30" s="12">
        <v>95.217002868652344</v>
      </c>
      <c r="C30" s="8">
        <v>0.46800002455711365</v>
      </c>
      <c r="D30" s="8">
        <v>0.1510000079870224</v>
      </c>
      <c r="E30" s="8">
        <v>0.61900001764297485</v>
      </c>
      <c r="F30" s="8">
        <v>3.1010000705718994</v>
      </c>
      <c r="G30" s="8">
        <v>238.29599694146049</v>
      </c>
      <c r="H30" s="8">
        <v>17.975889205932617</v>
      </c>
      <c r="I30" s="8">
        <v>38.385091757684322</v>
      </c>
      <c r="J30" s="7">
        <v>50.469286470442078</v>
      </c>
      <c r="K30" s="7">
        <v>1.4971697617317758E-2</v>
      </c>
    </row>
    <row r="31" spans="1:11" ht="12" customHeight="1">
      <c r="A31" s="14">
        <v>41054</v>
      </c>
      <c r="B31" s="12">
        <v>95.217002868652344</v>
      </c>
      <c r="C31" s="8">
        <v>0.46800002455711365</v>
      </c>
      <c r="D31" s="8">
        <v>0.1510000079870224</v>
      </c>
      <c r="E31" s="8">
        <v>0.61900001764297485</v>
      </c>
      <c r="F31" s="8">
        <v>3.1010000705718994</v>
      </c>
      <c r="G31" s="8">
        <v>238.29599694146049</v>
      </c>
      <c r="H31" s="8">
        <v>17.975889205932617</v>
      </c>
      <c r="I31" s="8">
        <v>38.385091757684322</v>
      </c>
      <c r="J31" s="7">
        <v>50.469286470442078</v>
      </c>
      <c r="K31" s="7">
        <v>1.4971697617317758E-2</v>
      </c>
    </row>
    <row r="32" spans="1:11" ht="12" customHeight="1">
      <c r="A32" s="14">
        <v>41055</v>
      </c>
      <c r="B32" s="12">
        <v>95.217002868652344</v>
      </c>
      <c r="C32" s="8">
        <v>0.46800002455711365</v>
      </c>
      <c r="D32" s="8">
        <v>0.1510000079870224</v>
      </c>
      <c r="E32" s="8">
        <v>0.61900001764297485</v>
      </c>
      <c r="F32" s="8">
        <v>3.1010000705718994</v>
      </c>
      <c r="G32" s="8">
        <v>238.29599694146049</v>
      </c>
      <c r="H32" s="8">
        <v>8.5599470138549805</v>
      </c>
      <c r="I32" s="8">
        <v>38.385091757684322</v>
      </c>
      <c r="J32" s="7">
        <v>50.469286470442078</v>
      </c>
      <c r="K32" s="7">
        <v>1.4971697617317758E-2</v>
      </c>
    </row>
    <row r="33" spans="1:11" ht="12" customHeight="1">
      <c r="A33" s="14">
        <v>41056</v>
      </c>
      <c r="B33" s="12">
        <v>95.217002868652344</v>
      </c>
      <c r="C33" s="8">
        <v>0.46800002455711365</v>
      </c>
      <c r="D33" s="8">
        <v>0.1510000079870224</v>
      </c>
      <c r="E33" s="8">
        <v>0.61900001764297485</v>
      </c>
      <c r="F33" s="8">
        <v>3.1010000705718994</v>
      </c>
      <c r="G33" s="8">
        <v>238.29599694146049</v>
      </c>
      <c r="H33" s="8">
        <v>8.9023456573486328</v>
      </c>
      <c r="I33" s="8">
        <v>38.385091757684322</v>
      </c>
      <c r="J33" s="7">
        <v>50.469286470442078</v>
      </c>
      <c r="K33" s="7">
        <v>1.4971697617317758E-2</v>
      </c>
    </row>
    <row r="34" spans="1:11" ht="12" customHeight="1">
      <c r="A34" s="14">
        <v>41057</v>
      </c>
      <c r="B34" s="12">
        <v>95.078521728515625</v>
      </c>
      <c r="C34" s="8">
        <v>0.46800002455711365</v>
      </c>
      <c r="D34" s="8">
        <v>0.1510000079870224</v>
      </c>
      <c r="E34" s="8">
        <v>0.61900001764297485</v>
      </c>
      <c r="F34" s="8">
        <v>2.3317348957061768</v>
      </c>
      <c r="G34" s="8">
        <v>238.29599694146049</v>
      </c>
      <c r="H34" s="8">
        <v>8.5599470138549805</v>
      </c>
      <c r="I34" s="8">
        <v>38.385091757684322</v>
      </c>
      <c r="J34" s="7">
        <v>50.293166145479304</v>
      </c>
      <c r="K34" s="7">
        <v>1.4971697617317758E-2</v>
      </c>
    </row>
    <row r="35" spans="1:11" ht="12" customHeight="1">
      <c r="A35" s="14">
        <v>41058</v>
      </c>
      <c r="B35" s="12">
        <v>94.908004760742188</v>
      </c>
      <c r="C35" s="8">
        <v>0.46800002455711365</v>
      </c>
      <c r="D35" s="8">
        <v>0.1510000079870224</v>
      </c>
      <c r="E35" s="8">
        <v>0.61900001764297485</v>
      </c>
      <c r="F35" s="8">
        <v>2.3917539119720459</v>
      </c>
      <c r="G35" s="8">
        <v>244.42645916408958</v>
      </c>
      <c r="H35" s="8">
        <v>11.144083976745605</v>
      </c>
      <c r="I35" s="8">
        <v>38.385091757684322</v>
      </c>
      <c r="J35" s="7">
        <v>50.624198493483476</v>
      </c>
      <c r="K35" s="7">
        <v>1.4971697617317758E-2</v>
      </c>
    </row>
    <row r="36" spans="1:11" ht="12" customHeight="1">
      <c r="A36" s="14">
        <v>41059</v>
      </c>
      <c r="B36" s="12">
        <v>94.68011474609375</v>
      </c>
      <c r="C36" s="8">
        <v>0.46800002455711365</v>
      </c>
      <c r="D36" s="8">
        <v>0.1510000079870224</v>
      </c>
      <c r="E36" s="8">
        <v>0.61900001764297485</v>
      </c>
      <c r="F36" s="8">
        <v>2.543799877166748</v>
      </c>
      <c r="G36" s="8">
        <v>244.41570171780057</v>
      </c>
      <c r="H36" s="8">
        <v>9.5015411376953125</v>
      </c>
      <c r="I36" s="8">
        <v>38.385091757684322</v>
      </c>
      <c r="J36" s="7">
        <v>50.434419894733466</v>
      </c>
      <c r="K36" s="7">
        <v>1.4971697617317758E-2</v>
      </c>
    </row>
    <row r="37" spans="1:11" ht="12" customHeight="1" thickBot="1">
      <c r="A37" s="14">
        <v>41060</v>
      </c>
      <c r="B37" s="13">
        <v>95.104385375976563</v>
      </c>
      <c r="C37" s="9">
        <v>0.46800002455711365</v>
      </c>
      <c r="D37" s="9">
        <v>0.1510000079870224</v>
      </c>
      <c r="E37" s="9">
        <v>0.61900001764297485</v>
      </c>
      <c r="F37" s="9">
        <v>2.8706150054931641</v>
      </c>
      <c r="G37" s="9">
        <v>239.78501103719077</v>
      </c>
      <c r="H37" s="9">
        <v>9.1608057022094727</v>
      </c>
      <c r="I37" s="9">
        <v>38.385087209472658</v>
      </c>
      <c r="J37" s="42">
        <v>50.452762824531646</v>
      </c>
      <c r="K37" s="42">
        <v>1.4971697617317758E-2</v>
      </c>
    </row>
    <row r="38" spans="1:11" ht="7.5" customHeight="1" thickTop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>
      <c r="A39" s="22" t="s">
        <v>17</v>
      </c>
      <c r="B39" s="48">
        <f>IF(DAY($A37)=1,MIN(B24:B36),MIN(B24:B37))</f>
        <v>94.68011474609375</v>
      </c>
      <c r="C39" s="48">
        <f t="shared" ref="C39:K39" si="0">IF(DAY($A37)=1,MIN(C24:C36),MIN(C24:C37))</f>
        <v>0.46800002455711365</v>
      </c>
      <c r="D39" s="48">
        <f t="shared" si="0"/>
        <v>0.1510000079870224</v>
      </c>
      <c r="E39" s="48">
        <f t="shared" si="0"/>
        <v>0.61900001764297485</v>
      </c>
      <c r="F39" s="48">
        <f t="shared" si="0"/>
        <v>2.3317348957061768</v>
      </c>
      <c r="G39" s="48">
        <f t="shared" si="0"/>
        <v>238.29599694146049</v>
      </c>
      <c r="H39" s="48">
        <f t="shared" si="0"/>
        <v>6.0775628089904785</v>
      </c>
      <c r="I39" s="48">
        <f t="shared" si="0"/>
        <v>38.385087209472658</v>
      </c>
      <c r="J39" s="48">
        <f t="shared" si="0"/>
        <v>50.293166145479304</v>
      </c>
      <c r="K39" s="48">
        <f t="shared" si="0"/>
        <v>1.4971697617317758E-2</v>
      </c>
    </row>
    <row r="40" spans="1:11" ht="7.5" customHeight="1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>
      <c r="A41" s="1" t="s">
        <v>7</v>
      </c>
      <c r="B41" s="82" t="s">
        <v>29</v>
      </c>
      <c r="C41" s="83"/>
      <c r="D41" s="83"/>
      <c r="E41" s="83"/>
      <c r="F41" s="83"/>
      <c r="G41" s="83"/>
      <c r="H41" s="83"/>
      <c r="I41" s="83"/>
      <c r="J41" s="83"/>
      <c r="K41" s="84"/>
    </row>
    <row r="42" spans="1:11">
      <c r="A42" s="2"/>
      <c r="B42" s="85"/>
      <c r="C42" s="86"/>
      <c r="D42" s="86"/>
      <c r="E42" s="86"/>
      <c r="F42" s="86"/>
      <c r="G42" s="86"/>
      <c r="H42" s="86"/>
      <c r="I42" s="86"/>
      <c r="J42" s="86"/>
      <c r="K42" s="87"/>
    </row>
    <row r="43" spans="1:11">
      <c r="A43" s="2"/>
      <c r="B43" s="85"/>
      <c r="C43" s="86"/>
      <c r="D43" s="86"/>
      <c r="E43" s="86"/>
      <c r="F43" s="86"/>
      <c r="G43" s="86"/>
      <c r="H43" s="86"/>
      <c r="I43" s="86"/>
      <c r="J43" s="86"/>
      <c r="K43" s="87"/>
    </row>
    <row r="44" spans="1:11">
      <c r="A44" s="2"/>
      <c r="B44" s="85"/>
      <c r="C44" s="86"/>
      <c r="D44" s="86"/>
      <c r="E44" s="86"/>
      <c r="F44" s="86"/>
      <c r="G44" s="86"/>
      <c r="H44" s="86"/>
      <c r="I44" s="86"/>
      <c r="J44" s="86"/>
      <c r="K44" s="87"/>
    </row>
    <row r="45" spans="1:11">
      <c r="A45" s="2"/>
      <c r="B45" s="88"/>
      <c r="C45" s="89"/>
      <c r="D45" s="89"/>
      <c r="E45" s="89"/>
      <c r="F45" s="89"/>
      <c r="G45" s="89"/>
      <c r="H45" s="89"/>
      <c r="I45" s="89"/>
      <c r="J45" s="89"/>
      <c r="K45" s="90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88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Promedios</vt:lpstr>
      <vt:lpstr>Máximos</vt:lpstr>
      <vt:lpstr>Mínimos</vt:lpstr>
      <vt:lpstr>Máximos!Print_Area</vt:lpstr>
      <vt:lpstr>Mínimos!Print_Area</vt:lpstr>
      <vt:lpstr>Promedios!Print_Area</vt:lpstr>
      <vt:lpstr>Máximos!regiones</vt:lpstr>
      <vt:lpstr>Mínimos!regiones</vt:lpstr>
      <vt:lpstr>regiones</vt:lpstr>
    </vt:vector>
  </TitlesOfParts>
  <Company>CRE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emedina</cp:lastModifiedBy>
  <cp:lastPrinted>2012-07-13T16:01:39Z</cp:lastPrinted>
  <dcterms:created xsi:type="dcterms:W3CDTF">2012-05-21T15:11:37Z</dcterms:created>
  <dcterms:modified xsi:type="dcterms:W3CDTF">2012-07-13T16:01:46Z</dcterms:modified>
</cp:coreProperties>
</file>