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45" windowWidth="19440" windowHeight="1003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25725"/>
</workbook>
</file>

<file path=xl/calcChain.xml><?xml version="1.0" encoding="utf-8"?>
<calcChain xmlns="http://schemas.openxmlformats.org/spreadsheetml/2006/main">
  <c r="J39" i="5"/>
  <c r="K39" l="1"/>
  <c r="I39"/>
  <c r="H39"/>
  <c r="G39"/>
  <c r="F39"/>
  <c r="E39"/>
  <c r="D39"/>
  <c r="C39"/>
  <c r="B39"/>
  <c r="K39" i="4"/>
  <c r="J39"/>
  <c r="I39"/>
  <c r="H39"/>
  <c r="G39"/>
  <c r="F39"/>
  <c r="E39"/>
  <c r="D39"/>
  <c r="C39"/>
  <c r="B39"/>
  <c r="K43" i="1"/>
  <c r="J43"/>
  <c r="I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</calcChain>
</file>

<file path=xl/sharedStrings.xml><?xml version="1.0" encoding="utf-8"?>
<sst xmlns="http://schemas.openxmlformats.org/spreadsheetml/2006/main" count="75" uniqueCount="31">
  <si>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</si>
  <si>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</si>
  <si>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</si>
  <si>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</si>
  <si>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</si>
  <si>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</si>
  <si>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</si>
  <si>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</si>
  <si>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</si>
  <si>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</si>
  <si>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</si>
  <si>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</si>
  <si>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</si>
  <si>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</si>
  <si>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</si>
  <si>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</si>
  <si>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</si>
  <si>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</si>
  <si>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</si>
  <si>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</si>
  <si>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</si>
  <si>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</si>
  <si>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</si>
  <si>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</si>
  <si>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</si>
  <si>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</si>
  <si>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</si>
  <si>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Gasoducto del Rio</t>
  </si>
  <si>
    <t>Estación Brasil</t>
  </si>
  <si>
    <t>Acido Sulfhidrico. Valores Estimados del 01 Junio 2012 al 22 Junio 2012</t>
  </si>
  <si>
    <t>Acido Sulfhidrico. Valores Estimados del 01 Junio 2012 al 22 Junio 2012.
Azufre total. Promedio de datos a partir del 24 de Junio 2012 09:00hrs hasta el 30 Junio 2012 a las 00:00hrs.
Oxigeno. Muestra tomada el 11 de Mayo 2012.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</si>
</sst>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14" fontId="6" fillId="0" borderId="37" xfId="0" applyNumberFormat="1" applyFont="1" applyFill="1" applyBorder="1" applyAlignment="1" applyProtection="1">
      <alignment horizontal="left"/>
      <protection locked="0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165" fontId="12" fillId="0" borderId="22" xfId="0" applyNumberFormat="1" applyFont="1" applyBorder="1" applyProtection="1">
      <protection locked="0"/>
    </xf>
    <xf numFmtId="165" fontId="12" fillId="0" borderId="14" xfId="0" applyNumberFormat="1" applyFont="1" applyBorder="1" applyProtection="1">
      <protection locked="0"/>
    </xf>
    <xf numFmtId="165" fontId="12" fillId="0" borderId="18" xfId="0" applyNumberFormat="1" applyFont="1" applyBorder="1" applyProtection="1">
      <protection locked="0"/>
    </xf>
    <xf numFmtId="0" fontId="12" fillId="0" borderId="23" xfId="0" applyFont="1" applyBorder="1" applyProtection="1">
      <protection locked="0"/>
    </xf>
    <xf numFmtId="165" fontId="12" fillId="0" borderId="23" xfId="0" applyNumberFormat="1" applyFont="1" applyBorder="1" applyProtection="1"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theme="8" tint="0.79998168889431442"/>
    <pageSetUpPr fitToPage="1"/>
  </sheetPr>
  <dimension ref="A1:Q49"/>
  <sheetViews>
    <sheetView showGridLines="0" tabSelected="1" topLeftCell="A27" zoomScaleNormal="100" workbookViewId="0">
      <selection activeCell="O41" sqref="O41"/>
    </sheetView>
  </sheetViews>
  <sheetFormatPr defaultColWidth="11.42578125" defaultRowHeight="1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7">
      <c r="A2" s="60" t="s">
        <v>0</v>
      </c>
      <c r="B2" s="62"/>
      <c r="C2" s="63" t="s">
        <v>27</v>
      </c>
      <c r="D2" s="63"/>
      <c r="E2" s="63"/>
      <c r="F2" s="63"/>
      <c r="G2" s="63"/>
      <c r="H2" s="63"/>
      <c r="I2" s="63"/>
      <c r="J2" s="63"/>
      <c r="K2" s="63"/>
      <c r="L2" s="32"/>
      <c r="M2" s="29"/>
      <c r="N2" s="29"/>
    </row>
    <row r="3" spans="1:17">
      <c r="A3" s="60" t="s">
        <v>1</v>
      </c>
      <c r="B3" s="62"/>
      <c r="C3" s="64" t="s">
        <v>28</v>
      </c>
      <c r="D3" s="64"/>
      <c r="E3" s="64"/>
      <c r="F3" s="64"/>
      <c r="G3" s="64"/>
      <c r="H3" s="64"/>
      <c r="I3" s="64"/>
      <c r="J3" s="64"/>
      <c r="K3" s="64"/>
      <c r="L3" s="32"/>
      <c r="M3" s="29"/>
      <c r="N3" s="29"/>
    </row>
    <row r="4" spans="1:17" ht="15.75" thickBot="1">
      <c r="A4" s="60" t="s">
        <v>2</v>
      </c>
      <c r="B4" s="60"/>
      <c r="C4" s="61" t="s">
        <v>9</v>
      </c>
      <c r="D4" s="6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3"/>
      <c r="M6" s="23" t="s">
        <v>23</v>
      </c>
      <c r="N6" s="23" t="s">
        <v>24</v>
      </c>
    </row>
    <row r="7" spans="1:17" ht="12" customHeight="1">
      <c r="A7" s="14">
        <v>41061</v>
      </c>
      <c r="B7" s="11">
        <v>95.332348797056412</v>
      </c>
      <c r="C7" s="10">
        <v>0.60881239858766401</v>
      </c>
      <c r="D7" s="10">
        <v>0.20559464332958063</v>
      </c>
      <c r="E7" s="10">
        <v>0.81501349806785583</v>
      </c>
      <c r="F7" s="10">
        <v>3.0197572459777198</v>
      </c>
      <c r="G7" s="10">
        <v>245.4845180941218</v>
      </c>
      <c r="H7" s="10">
        <v>11.514760833647516</v>
      </c>
      <c r="I7" s="10">
        <v>38.629910021235787</v>
      </c>
      <c r="J7" s="10">
        <v>50.150017687859489</v>
      </c>
      <c r="K7" s="10">
        <v>1.4360815151948838</v>
      </c>
      <c r="L7" s="34"/>
      <c r="M7" s="30">
        <v>0.11443343092802517</v>
      </c>
      <c r="N7" s="30">
        <v>1E-3</v>
      </c>
    </row>
    <row r="8" spans="1:17" ht="12" customHeight="1">
      <c r="A8" s="14">
        <v>41062</v>
      </c>
      <c r="B8" s="12">
        <v>95.41384220123291</v>
      </c>
      <c r="C8" s="8">
        <v>0.5823970071764456</v>
      </c>
      <c r="D8" s="7">
        <v>0.18452453551193079</v>
      </c>
      <c r="E8" s="8">
        <v>0.76593397950960529</v>
      </c>
      <c r="F8" s="8">
        <v>3.0016410905453892</v>
      </c>
      <c r="G8" s="8">
        <v>255.37222222222226</v>
      </c>
      <c r="H8" s="8">
        <v>11.385722408692041</v>
      </c>
      <c r="I8" s="8">
        <v>38.99702494307855</v>
      </c>
      <c r="J8" s="7">
        <v>50.557710126475946</v>
      </c>
      <c r="K8" s="7">
        <v>1.4360815151948838</v>
      </c>
      <c r="L8" s="35"/>
      <c r="M8" s="31"/>
      <c r="N8" s="31"/>
    </row>
    <row r="9" spans="1:17" ht="12" customHeight="1">
      <c r="A9" s="14">
        <v>41063</v>
      </c>
      <c r="B9" s="12">
        <v>95.470370160208802</v>
      </c>
      <c r="C9" s="8">
        <v>0.55659389951162863</v>
      </c>
      <c r="D9" s="7">
        <v>0.16821068173481357</v>
      </c>
      <c r="E9" s="8">
        <v>0.72480027667350244</v>
      </c>
      <c r="F9" s="8">
        <v>3.0179414086871676</v>
      </c>
      <c r="G9" s="8">
        <v>255.37222222222226</v>
      </c>
      <c r="H9" s="8">
        <v>12.123527735471725</v>
      </c>
      <c r="I9" s="8">
        <v>38.995799579051145</v>
      </c>
      <c r="J9" s="7">
        <v>50.565982467166059</v>
      </c>
      <c r="K9" s="7">
        <v>1.4360815151948838</v>
      </c>
      <c r="L9" s="35"/>
      <c r="M9" s="31"/>
      <c r="N9" s="31"/>
    </row>
    <row r="10" spans="1:17" ht="12" customHeight="1">
      <c r="A10" s="14">
        <v>41064</v>
      </c>
      <c r="B10" s="12">
        <v>95.653311543994477</v>
      </c>
      <c r="C10" s="8">
        <v>0.53444091023670304</v>
      </c>
      <c r="D10" s="7">
        <v>0.16827774451424679</v>
      </c>
      <c r="E10" s="8">
        <v>0.70271864554120433</v>
      </c>
      <c r="F10" s="8">
        <v>2.8340197474592261</v>
      </c>
      <c r="G10" s="8">
        <v>255.37222222222226</v>
      </c>
      <c r="H10" s="8">
        <v>10.903579586082035</v>
      </c>
      <c r="I10" s="8">
        <v>38.97762258794269</v>
      </c>
      <c r="J10" s="7">
        <v>50.517973270947259</v>
      </c>
      <c r="K10" s="7">
        <v>1.4360815151948838</v>
      </c>
      <c r="L10" s="35"/>
      <c r="M10" s="31"/>
      <c r="N10" s="31"/>
    </row>
    <row r="11" spans="1:17" ht="12" customHeight="1">
      <c r="A11" s="14">
        <v>41065</v>
      </c>
      <c r="B11" s="12">
        <v>95.537920210096573</v>
      </c>
      <c r="C11" s="8">
        <v>0.52666075951937175</v>
      </c>
      <c r="D11" s="7">
        <v>0.18512975212393534</v>
      </c>
      <c r="E11" s="8">
        <v>0.71232060819036436</v>
      </c>
      <c r="F11" s="8">
        <v>2.9379458539187908</v>
      </c>
      <c r="G11" s="8">
        <v>255.37222222222226</v>
      </c>
      <c r="H11" s="8">
        <v>11.380814691384634</v>
      </c>
      <c r="I11" s="8">
        <v>39.002829756146298</v>
      </c>
      <c r="J11" s="7">
        <v>50.519296373580886</v>
      </c>
      <c r="K11" s="7">
        <v>1.4360815151948838</v>
      </c>
      <c r="L11" s="35"/>
      <c r="M11" s="31"/>
      <c r="N11" s="31"/>
    </row>
    <row r="12" spans="1:17" ht="12" customHeight="1">
      <c r="A12" s="14">
        <v>41066</v>
      </c>
      <c r="B12" s="12">
        <v>95.461495558420822</v>
      </c>
      <c r="C12" s="8">
        <v>0.52743914702700245</v>
      </c>
      <c r="D12" s="7">
        <v>0.17381091105441251</v>
      </c>
      <c r="E12" s="8">
        <v>0.70077515641848243</v>
      </c>
      <c r="F12" s="8">
        <v>2.9659010337458716</v>
      </c>
      <c r="G12" s="8">
        <v>255.37222222222226</v>
      </c>
      <c r="H12" s="8">
        <v>11.103334337472916</v>
      </c>
      <c r="I12" s="8">
        <v>39.056305102176978</v>
      </c>
      <c r="J12" s="7">
        <v>50.675018846534016</v>
      </c>
      <c r="K12" s="7">
        <v>1.4360815151948838</v>
      </c>
      <c r="L12" s="35"/>
      <c r="M12" s="31"/>
      <c r="N12" s="31"/>
    </row>
    <row r="13" spans="1:17" ht="12" customHeight="1">
      <c r="A13" s="14">
        <v>41067</v>
      </c>
      <c r="B13" s="12">
        <v>95.429193099339798</v>
      </c>
      <c r="C13" s="8">
        <v>0.49877539794478154</v>
      </c>
      <c r="D13" s="8">
        <v>0.16767710700838101</v>
      </c>
      <c r="E13" s="8">
        <v>0.66645249248378802</v>
      </c>
      <c r="F13" s="8">
        <v>2.9513179481857352</v>
      </c>
      <c r="G13" s="8">
        <v>255.37222222222226</v>
      </c>
      <c r="H13" s="8">
        <v>12.023480163680183</v>
      </c>
      <c r="I13" s="8">
        <v>39.139034403536989</v>
      </c>
      <c r="J13" s="7">
        <v>50.546488571838253</v>
      </c>
      <c r="K13" s="7">
        <v>1.4360815151948838</v>
      </c>
      <c r="L13" s="35"/>
      <c r="M13" s="31"/>
      <c r="N13" s="31"/>
    </row>
    <row r="14" spans="1:17" ht="12" customHeight="1">
      <c r="A14" s="14">
        <v>41068</v>
      </c>
      <c r="B14" s="12">
        <v>95.272013425827026</v>
      </c>
      <c r="C14" s="8">
        <v>0.49243248843898374</v>
      </c>
      <c r="D14" s="8">
        <v>0.16462477720859978</v>
      </c>
      <c r="E14" s="8">
        <v>0.65705725322994923</v>
      </c>
      <c r="F14" s="8">
        <v>3.0725211236211987</v>
      </c>
      <c r="G14" s="8">
        <v>255.37222222222226</v>
      </c>
      <c r="H14" s="8">
        <v>12.799461874696943</v>
      </c>
      <c r="I14" s="8">
        <v>39.212813740289874</v>
      </c>
      <c r="J14" s="7">
        <v>50.742177063761829</v>
      </c>
      <c r="K14" s="7">
        <v>1.4360815151948838</v>
      </c>
      <c r="L14" s="35"/>
      <c r="M14" s="31"/>
      <c r="N14" s="31"/>
    </row>
    <row r="15" spans="1:17" ht="12" customHeight="1">
      <c r="A15" s="14">
        <v>41069</v>
      </c>
      <c r="B15" s="12">
        <v>95.252481513553192</v>
      </c>
      <c r="C15" s="8">
        <v>0.47510689817782903</v>
      </c>
      <c r="D15" s="8">
        <v>0.15595058755328259</v>
      </c>
      <c r="E15" s="8">
        <v>0.63186801287035144</v>
      </c>
      <c r="F15" s="8">
        <v>3.0688718193107181</v>
      </c>
      <c r="G15" s="8">
        <v>255.37222222222226</v>
      </c>
      <c r="H15" s="8">
        <v>12.708616909053591</v>
      </c>
      <c r="I15" s="8">
        <v>39.270500588195297</v>
      </c>
      <c r="J15" s="7">
        <v>50.700027651447847</v>
      </c>
      <c r="K15" s="7">
        <v>1.4360815151948838</v>
      </c>
      <c r="L15" s="35"/>
      <c r="M15" s="31"/>
      <c r="N15" s="31"/>
    </row>
    <row r="16" spans="1:17" ht="12" customHeight="1">
      <c r="A16" s="14">
        <v>41070</v>
      </c>
      <c r="B16" s="12">
        <v>95.243120299445252</v>
      </c>
      <c r="C16" s="8">
        <v>0.508569543560346</v>
      </c>
      <c r="D16" s="8">
        <v>0.16857672850083974</v>
      </c>
      <c r="E16" s="8">
        <v>0.67801976245310569</v>
      </c>
      <c r="F16" s="8">
        <v>3.0475665604074798</v>
      </c>
      <c r="G16" s="8">
        <v>255.37222222222226</v>
      </c>
      <c r="H16" s="8">
        <v>14.011654218037924</v>
      </c>
      <c r="I16" s="8">
        <v>39.219192701911354</v>
      </c>
      <c r="J16" s="7">
        <v>50.719867179129409</v>
      </c>
      <c r="K16" s="7">
        <v>1.4360815151948838</v>
      </c>
      <c r="L16" s="35"/>
      <c r="M16" s="31"/>
      <c r="N16" s="31"/>
    </row>
    <row r="17" spans="1:14" ht="12" customHeight="1">
      <c r="A17" s="14">
        <v>41071</v>
      </c>
      <c r="B17" s="12">
        <v>95.233292394214203</v>
      </c>
      <c r="C17" s="8">
        <v>0.48456371109932661</v>
      </c>
      <c r="D17" s="8">
        <v>0.15753680255471003</v>
      </c>
      <c r="E17" s="8">
        <v>0.64210049952897763</v>
      </c>
      <c r="F17" s="8">
        <v>3.0674514141347675</v>
      </c>
      <c r="G17" s="8">
        <v>255.37222222222226</v>
      </c>
      <c r="H17" s="8">
        <v>12.825161688857609</v>
      </c>
      <c r="I17" s="8">
        <v>39.277180537199463</v>
      </c>
      <c r="J17" s="7">
        <v>50.394311223060015</v>
      </c>
      <c r="K17" s="7">
        <v>1.4360815151948838</v>
      </c>
      <c r="L17" s="35"/>
      <c r="M17" s="31"/>
      <c r="N17" s="31"/>
    </row>
    <row r="18" spans="1:14" ht="12" customHeight="1">
      <c r="A18" s="14">
        <v>41072</v>
      </c>
      <c r="B18" s="12">
        <v>95.217002868652344</v>
      </c>
      <c r="C18" s="8">
        <v>0.46800002455711365</v>
      </c>
      <c r="D18" s="8">
        <v>0.1510000079870224</v>
      </c>
      <c r="E18" s="8">
        <v>0.61900001764297485</v>
      </c>
      <c r="F18" s="8">
        <v>3.1010000705718994</v>
      </c>
      <c r="G18" s="8">
        <v>255.37222222222226</v>
      </c>
      <c r="H18" s="8">
        <v>13.003689696391424</v>
      </c>
      <c r="I18" s="8">
        <v>39.304467264642327</v>
      </c>
      <c r="J18" s="7">
        <v>50.375898080274183</v>
      </c>
      <c r="K18" s="7">
        <v>1.4360815151948838</v>
      </c>
      <c r="L18" s="35"/>
      <c r="M18" s="31"/>
      <c r="N18" s="31"/>
    </row>
    <row r="19" spans="1:14" ht="12" customHeight="1">
      <c r="A19" s="14">
        <v>41073</v>
      </c>
      <c r="B19" s="12">
        <v>95.217002868652344</v>
      </c>
      <c r="C19" s="8">
        <v>0.46800002455711365</v>
      </c>
      <c r="D19" s="8">
        <v>0.1510000079870224</v>
      </c>
      <c r="E19" s="8">
        <v>0.61900001764297485</v>
      </c>
      <c r="F19" s="8">
        <v>3.1010000705718994</v>
      </c>
      <c r="G19" s="8">
        <v>255.37222222222226</v>
      </c>
      <c r="H19" s="8">
        <v>11.209072922666868</v>
      </c>
      <c r="I19" s="8">
        <v>39.09247184968013</v>
      </c>
      <c r="J19" s="7">
        <v>50.375898080274183</v>
      </c>
      <c r="K19" s="7">
        <v>1.4360815151948838</v>
      </c>
      <c r="L19" s="35"/>
      <c r="M19" s="31"/>
      <c r="N19" s="31"/>
    </row>
    <row r="20" spans="1:14" ht="12" customHeight="1">
      <c r="A20" s="14">
        <v>41074</v>
      </c>
      <c r="B20" s="12">
        <v>95.217002868652344</v>
      </c>
      <c r="C20" s="8">
        <v>0.46800002455711365</v>
      </c>
      <c r="D20" s="8">
        <v>0.1510000079870224</v>
      </c>
      <c r="E20" s="8">
        <v>0.61900001764297485</v>
      </c>
      <c r="F20" s="8">
        <v>3.1010000705718994</v>
      </c>
      <c r="G20" s="8">
        <v>255.37222222222226</v>
      </c>
      <c r="H20" s="8">
        <v>11.920321351952023</v>
      </c>
      <c r="I20" s="8">
        <v>38.55070578922119</v>
      </c>
      <c r="J20" s="7">
        <v>50.375898080274183</v>
      </c>
      <c r="K20" s="7">
        <v>1.4360815151948838</v>
      </c>
      <c r="L20" s="35"/>
      <c r="M20" s="31"/>
      <c r="N20" s="31"/>
    </row>
    <row r="21" spans="1:14" ht="12" customHeight="1">
      <c r="A21" s="14">
        <v>41075</v>
      </c>
      <c r="B21" s="12">
        <v>95.217002868652344</v>
      </c>
      <c r="C21" s="8">
        <v>0.46800002455711365</v>
      </c>
      <c r="D21" s="8">
        <v>0.1510000079870224</v>
      </c>
      <c r="E21" s="8">
        <v>0.61900001764297485</v>
      </c>
      <c r="F21" s="8">
        <v>3.1010000705718994</v>
      </c>
      <c r="G21" s="8">
        <v>255.37222222222226</v>
      </c>
      <c r="H21" s="8">
        <v>11.986007071203655</v>
      </c>
      <c r="I21" s="8">
        <v>38.55070578922119</v>
      </c>
      <c r="J21" s="7">
        <v>50.375898080274183</v>
      </c>
      <c r="K21" s="7">
        <v>1.4360815151948838</v>
      </c>
      <c r="L21" s="35"/>
      <c r="M21" s="31"/>
      <c r="N21" s="31"/>
    </row>
    <row r="22" spans="1:14" ht="12" customHeight="1">
      <c r="A22" s="14">
        <v>41076</v>
      </c>
      <c r="B22" s="12">
        <v>95.217002868652344</v>
      </c>
      <c r="C22" s="8">
        <v>0.46800002455711365</v>
      </c>
      <c r="D22" s="8">
        <v>0.1510000079870224</v>
      </c>
      <c r="E22" s="8">
        <v>0.61900001764297485</v>
      </c>
      <c r="F22" s="8">
        <v>3.1010000705718994</v>
      </c>
      <c r="G22" s="8">
        <v>255.37222222222226</v>
      </c>
      <c r="H22" s="8">
        <v>11.758336262570488</v>
      </c>
      <c r="I22" s="8">
        <v>38.55070578922119</v>
      </c>
      <c r="J22" s="7">
        <v>50.375898080274183</v>
      </c>
      <c r="K22" s="7">
        <v>1.4360815151948838</v>
      </c>
      <c r="L22" s="35"/>
      <c r="M22" s="31"/>
      <c r="N22" s="31"/>
    </row>
    <row r="23" spans="1:14" ht="12" customHeight="1">
      <c r="A23" s="14">
        <v>41077</v>
      </c>
      <c r="B23" s="12">
        <v>95.217002868652344</v>
      </c>
      <c r="C23" s="8">
        <v>0.46800002455711365</v>
      </c>
      <c r="D23" s="8">
        <v>0.1510000079870224</v>
      </c>
      <c r="E23" s="8">
        <v>0.61900001764297485</v>
      </c>
      <c r="F23" s="8">
        <v>3.1010000705718994</v>
      </c>
      <c r="G23" s="8">
        <v>255.37222222222226</v>
      </c>
      <c r="H23" s="8">
        <v>10.97189100086689</v>
      </c>
      <c r="I23" s="8">
        <v>38.55070578922119</v>
      </c>
      <c r="J23" s="7">
        <v>50.375898080274183</v>
      </c>
      <c r="K23" s="7">
        <v>1.4360815151948838</v>
      </c>
      <c r="L23" s="35"/>
      <c r="M23" s="31"/>
      <c r="N23" s="31"/>
    </row>
    <row r="24" spans="1:14" ht="12" customHeight="1">
      <c r="A24" s="14">
        <v>41078</v>
      </c>
      <c r="B24" s="12">
        <v>95.217002868652344</v>
      </c>
      <c r="C24" s="8">
        <v>0.46800002455711365</v>
      </c>
      <c r="D24" s="8">
        <v>0.1510000079870224</v>
      </c>
      <c r="E24" s="8">
        <v>0.61900001764297485</v>
      </c>
      <c r="F24" s="8">
        <v>3.1010000705718994</v>
      </c>
      <c r="G24" s="8">
        <v>255.37222222222226</v>
      </c>
      <c r="H24" s="8">
        <v>11.554443058040407</v>
      </c>
      <c r="I24" s="8">
        <v>38.55070578922119</v>
      </c>
      <c r="J24" s="7">
        <v>50.375898080274183</v>
      </c>
      <c r="K24" s="7">
        <v>1.4360815151948838</v>
      </c>
      <c r="L24" s="35"/>
      <c r="M24" s="31"/>
      <c r="N24" s="31"/>
    </row>
    <row r="25" spans="1:14" ht="12" customHeight="1">
      <c r="A25" s="14">
        <v>41079</v>
      </c>
      <c r="B25" s="12">
        <v>95.217002868652344</v>
      </c>
      <c r="C25" s="8">
        <v>0.46800002455711365</v>
      </c>
      <c r="D25" s="8">
        <v>0.1510000079870224</v>
      </c>
      <c r="E25" s="8">
        <v>0.61900001764297485</v>
      </c>
      <c r="F25" s="8">
        <v>3.1010000705718994</v>
      </c>
      <c r="G25" s="8">
        <v>255.37222222222226</v>
      </c>
      <c r="H25" s="8">
        <v>15.787456032302645</v>
      </c>
      <c r="I25" s="8">
        <v>38.55070578922119</v>
      </c>
      <c r="J25" s="7">
        <v>50.375898080274183</v>
      </c>
      <c r="K25" s="7">
        <v>1.4360815151948838</v>
      </c>
      <c r="L25" s="35"/>
      <c r="M25" s="31"/>
      <c r="N25" s="31"/>
    </row>
    <row r="26" spans="1:14" ht="12" customHeight="1">
      <c r="A26" s="14">
        <v>41080</v>
      </c>
      <c r="B26" s="12">
        <v>95.217002868652344</v>
      </c>
      <c r="C26" s="8">
        <v>0.46800002455711365</v>
      </c>
      <c r="D26" s="8">
        <v>0.1510000079870224</v>
      </c>
      <c r="E26" s="8">
        <v>0.61900001764297485</v>
      </c>
      <c r="F26" s="8">
        <v>3.1010000705718994</v>
      </c>
      <c r="G26" s="8">
        <v>255.37222222222226</v>
      </c>
      <c r="H26" s="8">
        <v>14.772448288069832</v>
      </c>
      <c r="I26" s="8">
        <v>38.595475573852404</v>
      </c>
      <c r="J26" s="7">
        <v>50.375898080274183</v>
      </c>
      <c r="K26" s="7">
        <v>1.4360815151948838</v>
      </c>
      <c r="L26" s="35"/>
      <c r="M26" s="31"/>
      <c r="N26" s="31"/>
    </row>
    <row r="27" spans="1:14" ht="12" customHeight="1">
      <c r="A27" s="14">
        <v>41081</v>
      </c>
      <c r="B27" s="12">
        <v>95.217002868652344</v>
      </c>
      <c r="C27" s="8">
        <v>0.46800002455711365</v>
      </c>
      <c r="D27" s="8">
        <v>0.1510000079870224</v>
      </c>
      <c r="E27" s="8">
        <v>0.61900001764297485</v>
      </c>
      <c r="F27" s="8">
        <v>3.1010000705718994</v>
      </c>
      <c r="G27" s="8">
        <v>255.37222222222226</v>
      </c>
      <c r="H27" s="8">
        <v>17.955976032548481</v>
      </c>
      <c r="I27" s="8">
        <v>38.652230970117181</v>
      </c>
      <c r="J27" s="7">
        <v>50.375898080274183</v>
      </c>
      <c r="K27" s="7">
        <v>1.4360815151948838</v>
      </c>
      <c r="L27" s="35"/>
      <c r="M27" s="31"/>
      <c r="N27" s="31"/>
    </row>
    <row r="28" spans="1:14" ht="12" customHeight="1">
      <c r="A28" s="14">
        <v>41082</v>
      </c>
      <c r="B28" s="12">
        <v>96.122237973743012</v>
      </c>
      <c r="C28" s="8">
        <v>0.50691369776096606</v>
      </c>
      <c r="D28" s="8">
        <v>0.18266597535047266</v>
      </c>
      <c r="E28" s="8">
        <v>0.68957966731654274</v>
      </c>
      <c r="F28" s="8">
        <v>2.5088332034647465</v>
      </c>
      <c r="G28" s="8">
        <v>255.37222222222226</v>
      </c>
      <c r="H28" s="8">
        <v>17.784140507380169</v>
      </c>
      <c r="I28" s="8">
        <v>38.504588565297951</v>
      </c>
      <c r="J28" s="7">
        <v>50.503585878081672</v>
      </c>
      <c r="K28" s="7">
        <v>1.4360815151948838</v>
      </c>
      <c r="L28" s="35"/>
      <c r="M28" s="31"/>
      <c r="N28" s="31"/>
    </row>
    <row r="29" spans="1:14" ht="12" customHeight="1">
      <c r="A29" s="14">
        <v>41083</v>
      </c>
      <c r="B29" s="12">
        <v>96.174884107377792</v>
      </c>
      <c r="C29" s="8">
        <v>0.60286715875069297</v>
      </c>
      <c r="D29" s="8">
        <v>0.19882788141775462</v>
      </c>
      <c r="E29" s="8">
        <v>0.80166366427308988</v>
      </c>
      <c r="F29" s="8">
        <v>2.5259599561492601</v>
      </c>
      <c r="G29" s="8">
        <v>255.37222222222226</v>
      </c>
      <c r="H29" s="8">
        <v>18.05143223537339</v>
      </c>
      <c r="I29" s="8">
        <v>38.565986422285576</v>
      </c>
      <c r="J29" s="7">
        <v>50.647040360729058</v>
      </c>
      <c r="K29" s="7">
        <v>1.4360815151948838</v>
      </c>
      <c r="L29" s="35"/>
      <c r="M29" s="31"/>
      <c r="N29" s="31"/>
    </row>
    <row r="30" spans="1:14" ht="12" customHeight="1">
      <c r="A30" s="14">
        <v>41084</v>
      </c>
      <c r="B30" s="12">
        <v>95.426025178697373</v>
      </c>
      <c r="C30" s="8">
        <v>0.62446519442730475</v>
      </c>
      <c r="D30" s="8">
        <v>0.20491016992471284</v>
      </c>
      <c r="E30" s="8">
        <v>0.82937536471419859</v>
      </c>
      <c r="F30" s="8">
        <v>3.0008756849500866</v>
      </c>
      <c r="G30" s="8">
        <v>255.37222222222226</v>
      </c>
      <c r="H30" s="8">
        <v>23.52966617875629</v>
      </c>
      <c r="I30" s="8">
        <v>38.866271532675484</v>
      </c>
      <c r="J30" s="7">
        <v>50.798075271870623</v>
      </c>
      <c r="K30" s="7">
        <v>1.2703589174848233</v>
      </c>
      <c r="L30" s="35"/>
      <c r="M30" s="31"/>
      <c r="N30" s="31"/>
    </row>
    <row r="31" spans="1:14" ht="12" customHeight="1">
      <c r="A31" s="14">
        <v>41085</v>
      </c>
      <c r="B31" s="12">
        <v>95.426025178697373</v>
      </c>
      <c r="C31" s="8">
        <v>0.62446519442730475</v>
      </c>
      <c r="D31" s="8">
        <v>0.20491016992471284</v>
      </c>
      <c r="E31" s="8">
        <v>0.82937536471419859</v>
      </c>
      <c r="F31" s="8">
        <v>3.0008756849500866</v>
      </c>
      <c r="G31" s="8">
        <v>255.37222222222226</v>
      </c>
      <c r="H31" s="8">
        <v>23.52966617875629</v>
      </c>
      <c r="I31" s="8">
        <v>38.866271532675484</v>
      </c>
      <c r="J31" s="7">
        <v>50.798075271870623</v>
      </c>
      <c r="K31" s="7">
        <v>1.2882157915998724</v>
      </c>
      <c r="L31" s="35"/>
      <c r="M31" s="31"/>
      <c r="N31" s="31"/>
    </row>
    <row r="32" spans="1:14" ht="12" customHeight="1">
      <c r="A32" s="14">
        <v>41086</v>
      </c>
      <c r="B32" s="12">
        <v>95.497139135996505</v>
      </c>
      <c r="C32" s="8">
        <v>0.66445416729483342</v>
      </c>
      <c r="D32" s="8">
        <v>0.27045036686791313</v>
      </c>
      <c r="E32" s="8">
        <v>0.93489234501288998</v>
      </c>
      <c r="F32" s="8">
        <v>2.8647721045547061</v>
      </c>
      <c r="G32" s="8">
        <v>255.37222222222226</v>
      </c>
      <c r="H32" s="8">
        <v>45.727292650275757</v>
      </c>
      <c r="I32" s="8">
        <v>38.757548064568958</v>
      </c>
      <c r="J32" s="7">
        <v>50.678529638042725</v>
      </c>
      <c r="K32" s="7">
        <v>1.189314210382233</v>
      </c>
      <c r="L32" s="35"/>
      <c r="M32" s="31"/>
      <c r="N32" s="31"/>
    </row>
    <row r="33" spans="1:14" ht="12" customHeight="1">
      <c r="A33" s="14">
        <v>41087</v>
      </c>
      <c r="B33" s="12">
        <v>95.584547387229065</v>
      </c>
      <c r="C33" s="8">
        <v>0.65914503029651117</v>
      </c>
      <c r="D33" s="8">
        <v>0.25637648880688679</v>
      </c>
      <c r="E33" s="8">
        <v>0.91552151884469724</v>
      </c>
      <c r="F33" s="8">
        <v>2.8458191661371126</v>
      </c>
      <c r="G33" s="8">
        <v>255.37222222222226</v>
      </c>
      <c r="H33" s="8">
        <v>19.739815612634022</v>
      </c>
      <c r="I33" s="8">
        <v>38.728895073291334</v>
      </c>
      <c r="J33" s="7">
        <v>50.672700759854685</v>
      </c>
      <c r="K33" s="7">
        <v>1.0940515873590213</v>
      </c>
      <c r="L33" s="35"/>
      <c r="M33" s="31"/>
      <c r="N33" s="31"/>
    </row>
    <row r="34" spans="1:14" ht="12" customHeight="1">
      <c r="A34" s="14">
        <v>41088</v>
      </c>
      <c r="B34" s="12">
        <v>95.964408768547912</v>
      </c>
      <c r="C34" s="8">
        <v>0.68436452291078043</v>
      </c>
      <c r="D34" s="8">
        <v>0.24289636055214536</v>
      </c>
      <c r="E34" s="8">
        <v>0.92725579957995152</v>
      </c>
      <c r="F34" s="8">
        <v>2.5714589315983982</v>
      </c>
      <c r="G34" s="8">
        <v>255.37222222222226</v>
      </c>
      <c r="H34" s="8">
        <v>13.142449114057753</v>
      </c>
      <c r="I34" s="8">
        <v>38.559303220046679</v>
      </c>
      <c r="J34" s="7">
        <v>50.565164563243989</v>
      </c>
      <c r="K34" s="7">
        <v>1.1382648831787936</v>
      </c>
      <c r="L34" s="35"/>
      <c r="M34" s="31"/>
      <c r="N34" s="31"/>
    </row>
    <row r="35" spans="1:14" ht="12" customHeight="1">
      <c r="A35" s="14">
        <v>41089</v>
      </c>
      <c r="B35" s="12">
        <v>95.195929368336991</v>
      </c>
      <c r="C35" s="8">
        <v>0.79129261958102382</v>
      </c>
      <c r="D35" s="8">
        <v>0.26762421817208332</v>
      </c>
      <c r="E35" s="8">
        <v>1.0589205287396908</v>
      </c>
      <c r="F35" s="8">
        <v>2.9012308600876064</v>
      </c>
      <c r="G35" s="8">
        <v>255.37222222222226</v>
      </c>
      <c r="H35" s="8">
        <v>13.770495805475447</v>
      </c>
      <c r="I35" s="8">
        <v>38.819142063184863</v>
      </c>
      <c r="J35" s="7">
        <v>50.625730371577227</v>
      </c>
      <c r="K35" s="7">
        <v>1.0527234622764938</v>
      </c>
      <c r="L35" s="35"/>
      <c r="M35" s="31"/>
      <c r="N35" s="31"/>
    </row>
    <row r="36" spans="1:14" ht="12" customHeight="1">
      <c r="A36" s="14">
        <v>41090</v>
      </c>
      <c r="B36" s="12">
        <v>95.561949593680239</v>
      </c>
      <c r="C36" s="8">
        <v>0.70999719747682899</v>
      </c>
      <c r="D36" s="8">
        <v>0.22638712838967087</v>
      </c>
      <c r="E36" s="8">
        <v>0.93638913348992114</v>
      </c>
      <c r="F36" s="8">
        <v>2.7538900383673477</v>
      </c>
      <c r="G36" s="8">
        <v>255.37222222222223</v>
      </c>
      <c r="H36" s="8">
        <v>12.916797478439916</v>
      </c>
      <c r="I36" s="8">
        <v>38.762362825456002</v>
      </c>
      <c r="J36" s="7">
        <v>50.669224739622756</v>
      </c>
      <c r="K36" s="7">
        <v>0.71661405958230406</v>
      </c>
      <c r="L36" s="35"/>
      <c r="M36" s="31"/>
      <c r="N36" s="31"/>
    </row>
    <row r="37" spans="1:14" ht="12" customHeight="1" thickBot="1">
      <c r="A37" s="37"/>
      <c r="B37" s="26"/>
      <c r="C37" s="27"/>
      <c r="D37" s="27"/>
      <c r="E37" s="27"/>
      <c r="F37" s="27"/>
      <c r="G37" s="27"/>
      <c r="H37" s="27"/>
      <c r="I37" s="27"/>
      <c r="J37" s="43"/>
      <c r="K37" s="43"/>
      <c r="L37" s="35"/>
      <c r="M37" s="31"/>
      <c r="N37" s="31"/>
    </row>
    <row r="38" spans="1:14" ht="17.25" customHeight="1">
      <c r="A38" s="59" t="s">
        <v>26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36"/>
      <c r="M38" s="36"/>
      <c r="N38" s="36"/>
    </row>
    <row r="39" spans="1:14" ht="7.5" customHeight="1" thickBo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>
      <c r="A40" s="19" t="s">
        <v>17</v>
      </c>
      <c r="B40" s="44">
        <f>IF(DAY($A37)=1,MIN(B7:B36),MIN(B7:B37))</f>
        <v>95.195929368336991</v>
      </c>
      <c r="C40" s="44">
        <f t="shared" ref="C40:K40" si="0">IF(DAY($A37)=1,MIN(C7:C36),MIN(C7:C37))</f>
        <v>0.46800002455711365</v>
      </c>
      <c r="D40" s="44">
        <f t="shared" si="0"/>
        <v>0.1510000079870224</v>
      </c>
      <c r="E40" s="44">
        <f t="shared" si="0"/>
        <v>0.61900001764297485</v>
      </c>
      <c r="F40" s="44">
        <f t="shared" si="0"/>
        <v>2.5088332034647465</v>
      </c>
      <c r="G40" s="44">
        <f t="shared" si="0"/>
        <v>245.4845180941218</v>
      </c>
      <c r="H40" s="44">
        <f t="shared" si="0"/>
        <v>10.903579586082035</v>
      </c>
      <c r="I40" s="44">
        <f t="shared" si="0"/>
        <v>38.504588565297951</v>
      </c>
      <c r="J40" s="44">
        <f t="shared" si="0"/>
        <v>50.150017687859489</v>
      </c>
      <c r="K40" s="44">
        <f t="shared" si="0"/>
        <v>0.71661405958230406</v>
      </c>
      <c r="L40" s="28"/>
    </row>
    <row r="41" spans="1:14">
      <c r="A41" s="20" t="s">
        <v>18</v>
      </c>
      <c r="B41" s="45">
        <f>IF(DAY($A37)=1, AVERAGE(B7:B36),AVERAGE(B7:B37))</f>
        <v>95.414085486073958</v>
      </c>
      <c r="C41" s="45">
        <f t="shared" ref="C41:K41" si="1">IF(DAY($A37)=1, AVERAGE(C7:C36),AVERAGE(C7:C37))</f>
        <v>0.54479190632591545</v>
      </c>
      <c r="D41" s="45">
        <f t="shared" si="1"/>
        <v>0.18216543701237697</v>
      </c>
      <c r="E41" s="45">
        <f t="shared" si="1"/>
        <v>0.72700112493607072</v>
      </c>
      <c r="F41" s="45">
        <f t="shared" si="1"/>
        <v>2.9656217193990808</v>
      </c>
      <c r="G41" s="45">
        <f t="shared" si="1"/>
        <v>255.04263208461893</v>
      </c>
      <c r="H41" s="45">
        <f t="shared" si="1"/>
        <v>15.06305039749463</v>
      </c>
      <c r="I41" s="45">
        <f t="shared" si="1"/>
        <v>38.838582121795532</v>
      </c>
      <c r="J41" s="45">
        <f t="shared" si="1"/>
        <v>50.526865937314525</v>
      </c>
      <c r="K41" s="45">
        <f t="shared" si="1"/>
        <v>1.3593139253781963</v>
      </c>
      <c r="L41" s="28"/>
    </row>
    <row r="42" spans="1:14">
      <c r="A42" s="21" t="s">
        <v>19</v>
      </c>
      <c r="B42" s="46">
        <f>IF(DAY($A37)=1,MAX(B7:B36),MAX(B7:B37))</f>
        <v>96.174884107377792</v>
      </c>
      <c r="C42" s="46">
        <f t="shared" ref="C42:K42" si="2">IF(DAY($A37)=1,MAX(C7:C36),MAX(C7:C37))</f>
        <v>0.79129261958102382</v>
      </c>
      <c r="D42" s="46">
        <f t="shared" si="2"/>
        <v>0.27045036686791313</v>
      </c>
      <c r="E42" s="46">
        <f t="shared" si="2"/>
        <v>1.0589205287396908</v>
      </c>
      <c r="F42" s="46">
        <f t="shared" si="2"/>
        <v>3.1010000705718994</v>
      </c>
      <c r="G42" s="46">
        <f t="shared" si="2"/>
        <v>255.37222222222226</v>
      </c>
      <c r="H42" s="46">
        <f t="shared" si="2"/>
        <v>45.727292650275757</v>
      </c>
      <c r="I42" s="46">
        <f t="shared" si="2"/>
        <v>39.304467264642327</v>
      </c>
      <c r="J42" s="46">
        <f t="shared" si="2"/>
        <v>50.798075271870623</v>
      </c>
      <c r="K42" s="46">
        <f t="shared" si="2"/>
        <v>1.4360815151948838</v>
      </c>
      <c r="L42" s="28"/>
    </row>
    <row r="43" spans="1:14" ht="15.75" thickBot="1">
      <c r="A43" s="24" t="s">
        <v>25</v>
      </c>
      <c r="B43" s="47">
        <f>IF(DAY($A37)=1,STDEV(B7:B36),STDEV(B7:B37))</f>
        <v>0.26719271833187086</v>
      </c>
      <c r="C43" s="47">
        <f t="shared" ref="C43:K43" si="3">IF(DAY($A37)=1,STDEV(C7:C36),STDEV(C7:C37))</f>
        <v>8.9529087207984206E-2</v>
      </c>
      <c r="D43" s="47">
        <f t="shared" si="3"/>
        <v>3.7273729924918536E-2</v>
      </c>
      <c r="E43" s="47">
        <f t="shared" si="3"/>
        <v>0.12531729542236977</v>
      </c>
      <c r="F43" s="47">
        <f t="shared" si="3"/>
        <v>0.17429744529813795</v>
      </c>
      <c r="G43" s="47">
        <f t="shared" si="3"/>
        <v>1.80523953096145</v>
      </c>
      <c r="H43" s="47">
        <f t="shared" si="3"/>
        <v>6.763326574967377</v>
      </c>
      <c r="I43" s="47">
        <f t="shared" si="3"/>
        <v>0.26935006371973463</v>
      </c>
      <c r="J43" s="47">
        <f t="shared" si="3"/>
        <v>0.16230169157410854</v>
      </c>
      <c r="K43" s="47">
        <f t="shared" si="3"/>
        <v>0.16647465409303103</v>
      </c>
      <c r="L43" s="28"/>
    </row>
    <row r="44" spans="1:14" ht="7.5" customHeight="1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>
      <c r="A45" s="1" t="s">
        <v>7</v>
      </c>
      <c r="B45" s="50" t="s">
        <v>30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M45"/>
  <sheetViews>
    <sheetView showGridLines="0" topLeftCell="A4" zoomScaleNormal="100" workbookViewId="0">
      <selection activeCell="B7" sqref="B7:J36"/>
    </sheetView>
  </sheetViews>
  <sheetFormatPr defaultColWidth="11.42578125" defaultRowHeight="15"/>
  <cols>
    <col min="1" max="11" width="13.7109375" customWidth="1"/>
  </cols>
  <sheetData>
    <row r="1" spans="1:13" ht="32.25" customHeight="1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>
      <c r="A2" s="60" t="s">
        <v>0</v>
      </c>
      <c r="B2" s="62"/>
      <c r="C2" s="77" t="s">
        <v>27</v>
      </c>
      <c r="D2" s="78"/>
      <c r="E2" s="78"/>
      <c r="F2" s="78"/>
      <c r="G2" s="78"/>
      <c r="H2" s="78"/>
      <c r="I2" s="78"/>
      <c r="J2" s="78"/>
      <c r="K2" s="78"/>
    </row>
    <row r="3" spans="1:13">
      <c r="A3" s="60" t="s">
        <v>1</v>
      </c>
      <c r="B3" s="62"/>
      <c r="C3" s="79" t="s">
        <v>28</v>
      </c>
      <c r="D3" s="80"/>
      <c r="E3" s="80"/>
      <c r="F3" s="80"/>
      <c r="G3" s="80"/>
      <c r="H3" s="80"/>
      <c r="I3" s="80"/>
      <c r="J3" s="80"/>
      <c r="K3" s="80"/>
    </row>
    <row r="4" spans="1:13" ht="15.75" thickBot="1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>
      <c r="A6" s="16" t="s">
        <v>15</v>
      </c>
      <c r="B6" s="38" t="s">
        <v>3</v>
      </c>
      <c r="C6" s="38" t="s">
        <v>14</v>
      </c>
      <c r="D6" s="38" t="s">
        <v>4</v>
      </c>
      <c r="E6" s="39" t="s">
        <v>5</v>
      </c>
      <c r="F6" s="38" t="s">
        <v>6</v>
      </c>
      <c r="G6" s="38" t="s">
        <v>10</v>
      </c>
      <c r="H6" s="38" t="s">
        <v>11</v>
      </c>
      <c r="I6" s="38" t="s">
        <v>12</v>
      </c>
      <c r="J6" s="38" t="s">
        <v>20</v>
      </c>
      <c r="K6" s="38" t="s">
        <v>13</v>
      </c>
      <c r="L6" s="15"/>
    </row>
    <row r="7" spans="1:13" ht="12" customHeight="1">
      <c r="A7" s="14">
        <v>41061</v>
      </c>
      <c r="B7" s="11">
        <v>96.533027648925781</v>
      </c>
      <c r="C7" s="10">
        <v>0.87704801559448242</v>
      </c>
      <c r="D7" s="10">
        <v>0.3552129864692688</v>
      </c>
      <c r="E7" s="10">
        <v>1.2120059728622437</v>
      </c>
      <c r="F7" s="10">
        <v>3.2100279331207275</v>
      </c>
      <c r="G7" s="10">
        <v>255.37222222222221</v>
      </c>
      <c r="H7" s="10">
        <v>18.489486694335937</v>
      </c>
      <c r="I7" s="10">
        <v>39.304467264642327</v>
      </c>
      <c r="J7" s="10">
        <v>50.63267635640036</v>
      </c>
      <c r="K7" s="10">
        <v>1.8490045583783967</v>
      </c>
    </row>
    <row r="8" spans="1:13" ht="12" customHeight="1">
      <c r="A8" s="14">
        <v>41062</v>
      </c>
      <c r="B8" s="12">
        <v>96.835487365722656</v>
      </c>
      <c r="C8" s="8">
        <v>0.81144601106643677</v>
      </c>
      <c r="D8" s="7">
        <v>0.25005799531936646</v>
      </c>
      <c r="E8" s="8">
        <v>1.0514950752258301</v>
      </c>
      <c r="F8" s="8">
        <v>3.2819809913635254</v>
      </c>
      <c r="G8" s="8">
        <v>255.37222222222221</v>
      </c>
      <c r="H8" s="8">
        <v>16.263900756835938</v>
      </c>
      <c r="I8" s="8">
        <v>39.304467264642327</v>
      </c>
      <c r="J8" s="7">
        <v>50.622083575963977</v>
      </c>
      <c r="K8" s="7">
        <v>1.8490045583783967</v>
      </c>
    </row>
    <row r="9" spans="1:13" ht="12" customHeight="1">
      <c r="A9" s="14">
        <v>41063</v>
      </c>
      <c r="B9" s="12">
        <v>96.738441467285156</v>
      </c>
      <c r="C9" s="8">
        <v>0.75875300168991089</v>
      </c>
      <c r="D9" s="7">
        <v>0.23323699831962585</v>
      </c>
      <c r="E9" s="8">
        <v>0.9548799991607666</v>
      </c>
      <c r="F9" s="8">
        <v>3.4208259582519531</v>
      </c>
      <c r="G9" s="8">
        <v>255.37222222222221</v>
      </c>
      <c r="H9" s="8">
        <v>14.808708190917969</v>
      </c>
      <c r="I9" s="8">
        <v>39.304467264642327</v>
      </c>
      <c r="J9" s="7">
        <v>50.794578977780418</v>
      </c>
      <c r="K9" s="7">
        <v>1.8490045583783967</v>
      </c>
    </row>
    <row r="10" spans="1:13" ht="12" customHeight="1">
      <c r="A10" s="14">
        <v>41064</v>
      </c>
      <c r="B10" s="12">
        <v>96.954841613769531</v>
      </c>
      <c r="C10" s="8">
        <v>0.69950401782989502</v>
      </c>
      <c r="D10" s="7">
        <v>0.22544899582862854</v>
      </c>
      <c r="E10" s="8">
        <v>0.89297103881835938</v>
      </c>
      <c r="F10" s="8">
        <v>3.1899220943450928</v>
      </c>
      <c r="G10" s="8">
        <v>255.37222222222221</v>
      </c>
      <c r="H10" s="8">
        <v>13.267918586730957</v>
      </c>
      <c r="I10" s="8">
        <v>39.304467264642327</v>
      </c>
      <c r="J10" s="7">
        <v>50.946266320130789</v>
      </c>
      <c r="K10" s="7">
        <v>1.8490045583783967</v>
      </c>
    </row>
    <row r="11" spans="1:13" ht="12" customHeight="1">
      <c r="A11" s="14">
        <v>41065</v>
      </c>
      <c r="B11" s="12">
        <v>97.246841430664062</v>
      </c>
      <c r="C11" s="8">
        <v>0.69477897882461548</v>
      </c>
      <c r="D11" s="7">
        <v>0.25832000374794006</v>
      </c>
      <c r="E11" s="8">
        <v>0.92198300361633301</v>
      </c>
      <c r="F11" s="8">
        <v>3.1010000705718994</v>
      </c>
      <c r="G11" s="8">
        <v>255.37222222222221</v>
      </c>
      <c r="H11" s="8">
        <v>14.380712509155273</v>
      </c>
      <c r="I11" s="8">
        <v>39.304467264642327</v>
      </c>
      <c r="J11" s="7">
        <v>50.696519576231019</v>
      </c>
      <c r="K11" s="7">
        <v>1.8490045583783967</v>
      </c>
    </row>
    <row r="12" spans="1:13" ht="12" customHeight="1">
      <c r="A12" s="14">
        <v>41066</v>
      </c>
      <c r="B12" s="12">
        <v>96.561546325683594</v>
      </c>
      <c r="C12" s="8">
        <v>0.711372971534729</v>
      </c>
      <c r="D12" s="7">
        <v>0.23318299651145935</v>
      </c>
      <c r="E12" s="8">
        <v>0.92291998863220215</v>
      </c>
      <c r="F12" s="8">
        <v>3.9708309173583984</v>
      </c>
      <c r="G12" s="8">
        <v>255.37222222222221</v>
      </c>
      <c r="H12" s="8">
        <v>14.380712509155273</v>
      </c>
      <c r="I12" s="8">
        <v>39.543357534393309</v>
      </c>
      <c r="J12" s="7">
        <v>51.146214715813286</v>
      </c>
      <c r="K12" s="7">
        <v>1.8490045583783967</v>
      </c>
    </row>
    <row r="13" spans="1:13" ht="12" customHeight="1">
      <c r="A13" s="14">
        <v>41067</v>
      </c>
      <c r="B13" s="12">
        <v>97.011398315429687</v>
      </c>
      <c r="C13" s="8">
        <v>0.6989319920539856</v>
      </c>
      <c r="D13" s="8">
        <v>0.26469600200653076</v>
      </c>
      <c r="E13" s="8">
        <v>0.9464079737663269</v>
      </c>
      <c r="F13" s="8">
        <v>3.1576550006866455</v>
      </c>
      <c r="G13" s="8">
        <v>255.37222222222221</v>
      </c>
      <c r="H13" s="8">
        <v>14.380712509155273</v>
      </c>
      <c r="I13" s="8">
        <v>39.304467264642327</v>
      </c>
      <c r="J13" s="7">
        <v>50.770546237623321</v>
      </c>
      <c r="K13" s="7">
        <v>1.8490045583783967</v>
      </c>
    </row>
    <row r="14" spans="1:13" ht="12" customHeight="1">
      <c r="A14" s="14">
        <v>41068</v>
      </c>
      <c r="B14" s="12">
        <v>96.251762390136719</v>
      </c>
      <c r="C14" s="8">
        <v>0.66077899932861328</v>
      </c>
      <c r="D14" s="8">
        <v>0.26170200109481812</v>
      </c>
      <c r="E14" s="8">
        <v>0.87414300441741943</v>
      </c>
      <c r="F14" s="8">
        <v>3.5276689529418945</v>
      </c>
      <c r="G14" s="8">
        <v>255.37222222222221</v>
      </c>
      <c r="H14" s="8">
        <v>16.606298446655273</v>
      </c>
      <c r="I14" s="8">
        <v>39.304467264642327</v>
      </c>
      <c r="J14" s="7">
        <v>50.926759048644456</v>
      </c>
      <c r="K14" s="7">
        <v>1.8490045583783967</v>
      </c>
    </row>
    <row r="15" spans="1:13" ht="12" customHeight="1">
      <c r="A15" s="14">
        <v>41069</v>
      </c>
      <c r="B15" s="12">
        <v>96.885498046875</v>
      </c>
      <c r="C15" s="8">
        <v>0.68139499425888062</v>
      </c>
      <c r="D15" s="8">
        <v>0.26732000708580017</v>
      </c>
      <c r="E15" s="8">
        <v>0.93981897830963135</v>
      </c>
      <c r="F15" s="8">
        <v>3.1010000705718994</v>
      </c>
      <c r="G15" s="8">
        <v>255.37222222222221</v>
      </c>
      <c r="H15" s="8">
        <v>16.092700958251953</v>
      </c>
      <c r="I15" s="8">
        <v>39.304467264642327</v>
      </c>
      <c r="J15" s="7">
        <v>50.887139593779111</v>
      </c>
      <c r="K15" s="7">
        <v>1.8490045583783967</v>
      </c>
    </row>
    <row r="16" spans="1:13" ht="12" customHeight="1">
      <c r="A16" s="14">
        <v>41070</v>
      </c>
      <c r="B16" s="12">
        <v>96.446144104003906</v>
      </c>
      <c r="C16" s="8">
        <v>0.85103797912597656</v>
      </c>
      <c r="D16" s="8">
        <v>0.27818098664283752</v>
      </c>
      <c r="E16" s="8">
        <v>1.1201019287109375</v>
      </c>
      <c r="F16" s="8">
        <v>3.6291189193725586</v>
      </c>
      <c r="G16" s="8">
        <v>255.37222222222221</v>
      </c>
      <c r="H16" s="8">
        <v>16.263900756835938</v>
      </c>
      <c r="I16" s="8">
        <v>39.357049139758296</v>
      </c>
      <c r="J16" s="7">
        <v>50.952279053379783</v>
      </c>
      <c r="K16" s="7">
        <v>1.8490045583783967</v>
      </c>
    </row>
    <row r="17" spans="1:11" ht="12" customHeight="1">
      <c r="A17" s="14">
        <v>41071</v>
      </c>
      <c r="B17" s="12">
        <v>96.234321594238281</v>
      </c>
      <c r="C17" s="8">
        <v>0.95469397306442261</v>
      </c>
      <c r="D17" s="8">
        <v>0.35132399201393127</v>
      </c>
      <c r="E17" s="8">
        <v>1.3060179948806763</v>
      </c>
      <c r="F17" s="8">
        <v>3.1010000705718994</v>
      </c>
      <c r="G17" s="8">
        <v>255.37222222222221</v>
      </c>
      <c r="H17" s="8">
        <v>15.493504524230957</v>
      </c>
      <c r="I17" s="8">
        <v>39.304467264642327</v>
      </c>
      <c r="J17" s="7">
        <v>50.502652136943304</v>
      </c>
      <c r="K17" s="7">
        <v>1.8490045583783967</v>
      </c>
    </row>
    <row r="18" spans="1:11" ht="12" customHeight="1">
      <c r="A18" s="14">
        <v>41072</v>
      </c>
      <c r="B18" s="12">
        <v>95.217002868652344</v>
      </c>
      <c r="C18" s="8">
        <v>0.46800002455711365</v>
      </c>
      <c r="D18" s="8">
        <v>0.1510000079870224</v>
      </c>
      <c r="E18" s="8">
        <v>0.61900001764297485</v>
      </c>
      <c r="F18" s="8">
        <v>3.1010000705718994</v>
      </c>
      <c r="G18" s="8">
        <v>255.37222222222221</v>
      </c>
      <c r="H18" s="8">
        <v>17.034296035766602</v>
      </c>
      <c r="I18" s="8">
        <v>39.304467264642327</v>
      </c>
      <c r="J18" s="7">
        <v>50.37589808027446</v>
      </c>
      <c r="K18" s="7">
        <v>1.8490045583783967</v>
      </c>
    </row>
    <row r="19" spans="1:11" ht="12" customHeight="1">
      <c r="A19" s="14">
        <v>41073</v>
      </c>
      <c r="B19" s="12">
        <v>95.217002868652344</v>
      </c>
      <c r="C19" s="8">
        <v>0.46800002455711365</v>
      </c>
      <c r="D19" s="8">
        <v>0.1510000079870224</v>
      </c>
      <c r="E19" s="8">
        <v>0.61900001764297485</v>
      </c>
      <c r="F19" s="8">
        <v>3.1010000705718994</v>
      </c>
      <c r="G19" s="8">
        <v>255.37222222222221</v>
      </c>
      <c r="H19" s="8">
        <v>19.859077453613281</v>
      </c>
      <c r="I19" s="8">
        <v>39.304467264642327</v>
      </c>
      <c r="J19" s="7">
        <v>50.37589808027446</v>
      </c>
      <c r="K19" s="7">
        <v>1.8490045583783967</v>
      </c>
    </row>
    <row r="20" spans="1:11" ht="12" customHeight="1">
      <c r="A20" s="14">
        <v>41074</v>
      </c>
      <c r="B20" s="12">
        <v>95.217002868652344</v>
      </c>
      <c r="C20" s="8">
        <v>0.46800002455711365</v>
      </c>
      <c r="D20" s="8">
        <v>0.1510000079870224</v>
      </c>
      <c r="E20" s="8">
        <v>0.61900001764297485</v>
      </c>
      <c r="F20" s="8">
        <v>3.1010000705718994</v>
      </c>
      <c r="G20" s="8">
        <v>255.37222222222221</v>
      </c>
      <c r="H20" s="8">
        <v>24.05345344543457</v>
      </c>
      <c r="I20" s="8">
        <v>38.55070578922119</v>
      </c>
      <c r="J20" s="7">
        <v>50.37589808027446</v>
      </c>
      <c r="K20" s="7">
        <v>1.8490045583783967</v>
      </c>
    </row>
    <row r="21" spans="1:11" ht="12" customHeight="1">
      <c r="A21" s="14">
        <v>41075</v>
      </c>
      <c r="B21" s="12">
        <v>95.217002868652344</v>
      </c>
      <c r="C21" s="8">
        <v>0.46800002455711365</v>
      </c>
      <c r="D21" s="8">
        <v>0.1510000079870224</v>
      </c>
      <c r="E21" s="8">
        <v>0.61900001764297485</v>
      </c>
      <c r="F21" s="8">
        <v>3.1010000705718994</v>
      </c>
      <c r="G21" s="8">
        <v>255.37222222222221</v>
      </c>
      <c r="H21" s="8">
        <v>16.606298446655273</v>
      </c>
      <c r="I21" s="8">
        <v>38.55070578922119</v>
      </c>
      <c r="J21" s="7">
        <v>50.37589808027446</v>
      </c>
      <c r="K21" s="7">
        <v>1.8490045583783967</v>
      </c>
    </row>
    <row r="22" spans="1:11" ht="12" customHeight="1">
      <c r="A22" s="14">
        <v>41076</v>
      </c>
      <c r="B22" s="12">
        <v>95.217002868652344</v>
      </c>
      <c r="C22" s="8">
        <v>0.46800002455711365</v>
      </c>
      <c r="D22" s="8">
        <v>0.1510000079870224</v>
      </c>
      <c r="E22" s="8">
        <v>0.61900001764297485</v>
      </c>
      <c r="F22" s="8">
        <v>3.1010000705718994</v>
      </c>
      <c r="G22" s="8">
        <v>255.37222222222221</v>
      </c>
      <c r="H22" s="8">
        <v>17.376693725585938</v>
      </c>
      <c r="I22" s="8">
        <v>38.55070578922119</v>
      </c>
      <c r="J22" s="7">
        <v>50.37589808027446</v>
      </c>
      <c r="K22" s="7">
        <v>1.8490045583783967</v>
      </c>
    </row>
    <row r="23" spans="1:11" ht="12" customHeight="1">
      <c r="A23" s="14">
        <v>41077</v>
      </c>
      <c r="B23" s="12">
        <v>95.217002868652344</v>
      </c>
      <c r="C23" s="8">
        <v>0.46800002455711365</v>
      </c>
      <c r="D23" s="8">
        <v>0.1510000079870224</v>
      </c>
      <c r="E23" s="8">
        <v>0.61900001764297485</v>
      </c>
      <c r="F23" s="8">
        <v>3.1010000705718994</v>
      </c>
      <c r="G23" s="8">
        <v>255.37222222222221</v>
      </c>
      <c r="H23" s="8">
        <v>14.723108291625977</v>
      </c>
      <c r="I23" s="8">
        <v>38.55070578922119</v>
      </c>
      <c r="J23" s="7">
        <v>50.37589808027446</v>
      </c>
      <c r="K23" s="7">
        <v>1.8490045583783967</v>
      </c>
    </row>
    <row r="24" spans="1:11" ht="12" customHeight="1">
      <c r="A24" s="14">
        <v>41078</v>
      </c>
      <c r="B24" s="12">
        <v>95.217002868652344</v>
      </c>
      <c r="C24" s="8">
        <v>0.46800002455711365</v>
      </c>
      <c r="D24" s="8">
        <v>0.1510000079870224</v>
      </c>
      <c r="E24" s="8">
        <v>0.61900001764297485</v>
      </c>
      <c r="F24" s="8">
        <v>3.1010000705718994</v>
      </c>
      <c r="G24" s="8">
        <v>255.37222222222221</v>
      </c>
      <c r="H24" s="8">
        <v>16.691896438598633</v>
      </c>
      <c r="I24" s="8">
        <v>38.55070578922119</v>
      </c>
      <c r="J24" s="7">
        <v>50.37589808027446</v>
      </c>
      <c r="K24" s="7">
        <v>1.8490045583783967</v>
      </c>
    </row>
    <row r="25" spans="1:11" ht="12" customHeight="1">
      <c r="A25" s="14">
        <v>41079</v>
      </c>
      <c r="B25" s="12">
        <v>95.217002868652344</v>
      </c>
      <c r="C25" s="8">
        <v>0.46800002455711365</v>
      </c>
      <c r="D25" s="8">
        <v>0.1510000079870224</v>
      </c>
      <c r="E25" s="8">
        <v>0.61900001764297485</v>
      </c>
      <c r="F25" s="8">
        <v>3.1010000705718994</v>
      </c>
      <c r="G25" s="8">
        <v>255.37222222222221</v>
      </c>
      <c r="H25" s="8">
        <v>24.481449127197266</v>
      </c>
      <c r="I25" s="8">
        <v>38.55070578922119</v>
      </c>
      <c r="J25" s="7">
        <v>50.37589808027446</v>
      </c>
      <c r="K25" s="7">
        <v>1.8490045583783967</v>
      </c>
    </row>
    <row r="26" spans="1:11" ht="12" customHeight="1">
      <c r="A26" s="14">
        <v>41080</v>
      </c>
      <c r="B26" s="12">
        <v>95.217002868652344</v>
      </c>
      <c r="C26" s="8">
        <v>0.46800002455711365</v>
      </c>
      <c r="D26" s="8">
        <v>0.1510000079870224</v>
      </c>
      <c r="E26" s="8">
        <v>0.61900001764297485</v>
      </c>
      <c r="F26" s="8">
        <v>3.1010000705718994</v>
      </c>
      <c r="G26" s="8">
        <v>255.37222222222221</v>
      </c>
      <c r="H26" s="8">
        <v>19.773479461669922</v>
      </c>
      <c r="I26" s="8">
        <v>38.652230970117181</v>
      </c>
      <c r="J26" s="7">
        <v>50.37589808027446</v>
      </c>
      <c r="K26" s="7">
        <v>1.8490045583783967</v>
      </c>
    </row>
    <row r="27" spans="1:11" ht="12" customHeight="1">
      <c r="A27" s="14">
        <v>41081</v>
      </c>
      <c r="B27" s="12">
        <v>95.217002868652344</v>
      </c>
      <c r="C27" s="8">
        <v>0.46800002455711365</v>
      </c>
      <c r="D27" s="8">
        <v>0.1510000079870224</v>
      </c>
      <c r="E27" s="8">
        <v>0.61900001764297485</v>
      </c>
      <c r="F27" s="8">
        <v>3.1010000705718994</v>
      </c>
      <c r="G27" s="8">
        <v>255.37222222222221</v>
      </c>
      <c r="H27" s="8">
        <v>22.855060577392578</v>
      </c>
      <c r="I27" s="8">
        <v>38.652230970117181</v>
      </c>
      <c r="J27" s="7">
        <v>50.37589808027446</v>
      </c>
      <c r="K27" s="7">
        <v>1.8490045583783967</v>
      </c>
    </row>
    <row r="28" spans="1:11" ht="12" customHeight="1">
      <c r="A28" s="14">
        <v>41082</v>
      </c>
      <c r="B28" s="12">
        <v>97.099189758300781</v>
      </c>
      <c r="C28" s="8">
        <v>0.64989697933197021</v>
      </c>
      <c r="D28" s="8">
        <v>0.22059999406337738</v>
      </c>
      <c r="E28" s="8">
        <v>0.85197097063064575</v>
      </c>
      <c r="F28" s="8">
        <v>3.1010000705718994</v>
      </c>
      <c r="G28" s="8">
        <v>255.37222222222221</v>
      </c>
      <c r="H28" s="8">
        <v>21.31427001953125</v>
      </c>
      <c r="I28" s="8">
        <v>38.652230970117181</v>
      </c>
      <c r="J28" s="7">
        <v>50.642818864074535</v>
      </c>
      <c r="K28" s="7">
        <v>1.8490045583783967</v>
      </c>
    </row>
    <row r="29" spans="1:11" ht="12" customHeight="1">
      <c r="A29" s="14">
        <v>41083</v>
      </c>
      <c r="B29" s="12">
        <v>96.87420654296875</v>
      </c>
      <c r="C29" s="8">
        <v>0.68925601243972778</v>
      </c>
      <c r="D29" s="8">
        <v>0.21873399615287781</v>
      </c>
      <c r="E29" s="8">
        <v>0.86718201637268066</v>
      </c>
      <c r="F29" s="8">
        <v>2.9428260326385498</v>
      </c>
      <c r="G29" s="8">
        <v>255.37222222222221</v>
      </c>
      <c r="H29" s="8">
        <v>22.397144317626953</v>
      </c>
      <c r="I29" s="8">
        <v>38.84167308259277</v>
      </c>
      <c r="J29" s="7">
        <v>50.782944657318296</v>
      </c>
      <c r="K29" s="7">
        <v>1.8490045583783967</v>
      </c>
    </row>
    <row r="30" spans="1:11" ht="12" customHeight="1">
      <c r="A30" s="14">
        <v>41084</v>
      </c>
      <c r="B30" s="12">
        <v>95.886711120605469</v>
      </c>
      <c r="C30" s="8">
        <v>0.67907601594924927</v>
      </c>
      <c r="D30" s="8">
        <v>0.23171299695968628</v>
      </c>
      <c r="E30" s="8">
        <v>0.90197205543518066</v>
      </c>
      <c r="F30" s="8">
        <v>3.3148469924926758</v>
      </c>
      <c r="G30" s="8">
        <v>255.37222222222221</v>
      </c>
      <c r="H30" s="8">
        <v>34.337913513183594</v>
      </c>
      <c r="I30" s="8">
        <v>39.122629762078851</v>
      </c>
      <c r="J30" s="7">
        <v>50.918363053502517</v>
      </c>
      <c r="K30" s="7">
        <v>1.6019716891896905</v>
      </c>
    </row>
    <row r="31" spans="1:11" ht="12" customHeight="1">
      <c r="A31" s="14">
        <v>41085</v>
      </c>
      <c r="B31" s="12">
        <v>95.886711120605469</v>
      </c>
      <c r="C31" s="8">
        <v>0.67907601594924927</v>
      </c>
      <c r="D31" s="8">
        <v>0.23171299695968628</v>
      </c>
      <c r="E31" s="8">
        <v>0.90197205543518066</v>
      </c>
      <c r="F31" s="8">
        <v>3.3148469924926758</v>
      </c>
      <c r="G31" s="8">
        <v>255.37222222222221</v>
      </c>
      <c r="H31" s="8">
        <v>34.337913513183594</v>
      </c>
      <c r="I31" s="8">
        <v>39.122629762078851</v>
      </c>
      <c r="J31" s="7">
        <v>50.918363053502517</v>
      </c>
      <c r="K31" s="7">
        <v>1.7367168301429274</v>
      </c>
    </row>
    <row r="32" spans="1:11" ht="12" customHeight="1">
      <c r="A32" s="14">
        <v>41086</v>
      </c>
      <c r="B32" s="12">
        <v>96.005836486816406</v>
      </c>
      <c r="C32" s="8">
        <v>0.73754400014877319</v>
      </c>
      <c r="D32" s="8">
        <v>0.30539199709892273</v>
      </c>
      <c r="E32" s="8">
        <v>1.0299760103225708</v>
      </c>
      <c r="F32" s="8">
        <v>3.2071249485015869</v>
      </c>
      <c r="G32" s="8">
        <v>255.37222222222221</v>
      </c>
      <c r="H32" s="8">
        <v>77.14141845703125</v>
      </c>
      <c r="I32" s="8">
        <v>38.993246784704588</v>
      </c>
      <c r="J32" s="7">
        <v>50.817479213717391</v>
      </c>
      <c r="K32" s="7">
        <v>1.609457438041727</v>
      </c>
    </row>
    <row r="33" spans="1:11" ht="12" customHeight="1">
      <c r="A33" s="14">
        <v>41087</v>
      </c>
      <c r="B33" s="12">
        <v>96.012168884277344</v>
      </c>
      <c r="C33" s="8">
        <v>0.73217302560806274</v>
      </c>
      <c r="D33" s="8">
        <v>0.30309298634529114</v>
      </c>
      <c r="E33" s="8">
        <v>1.0299839973449707</v>
      </c>
      <c r="F33" s="8">
        <v>3.7513680458068848</v>
      </c>
      <c r="G33" s="8">
        <v>255.37222222222221</v>
      </c>
      <c r="H33" s="8">
        <v>78.615432739257813</v>
      </c>
      <c r="I33" s="8">
        <v>39.056007557537839</v>
      </c>
      <c r="J33" s="7">
        <v>50.919813932402988</v>
      </c>
      <c r="K33" s="7">
        <v>1.332481074959901</v>
      </c>
    </row>
    <row r="34" spans="1:11" ht="12" customHeight="1">
      <c r="A34" s="14">
        <v>41088</v>
      </c>
      <c r="B34" s="12">
        <v>96.336776733398438</v>
      </c>
      <c r="C34" s="8">
        <v>0.74077796936035156</v>
      </c>
      <c r="D34" s="8">
        <v>0.26536300778388977</v>
      </c>
      <c r="E34" s="8">
        <v>0.97964698076248169</v>
      </c>
      <c r="F34" s="8">
        <v>3.1729528903961182</v>
      </c>
      <c r="G34" s="8">
        <v>255.37222222222221</v>
      </c>
      <c r="H34" s="8">
        <v>18.199062347412109</v>
      </c>
      <c r="I34" s="8">
        <v>39.070043338751219</v>
      </c>
      <c r="J34" s="7">
        <v>50.834935242620297</v>
      </c>
      <c r="K34" s="7">
        <v>1.4372830543433337</v>
      </c>
    </row>
    <row r="35" spans="1:11" ht="12" customHeight="1">
      <c r="A35" s="14">
        <v>41089</v>
      </c>
      <c r="B35" s="12">
        <v>95.62860107421875</v>
      </c>
      <c r="C35" s="8">
        <v>0.8751329779624939</v>
      </c>
      <c r="D35" s="8">
        <v>0.2820889949798584</v>
      </c>
      <c r="E35" s="8">
        <v>1.1512129306793213</v>
      </c>
      <c r="F35" s="8">
        <v>3.0720429420471191</v>
      </c>
      <c r="G35" s="8">
        <v>255.37222222222221</v>
      </c>
      <c r="H35" s="8">
        <v>94.018585205078125</v>
      </c>
      <c r="I35" s="8">
        <v>38.996171284808348</v>
      </c>
      <c r="J35" s="7">
        <v>50.755987418311648</v>
      </c>
      <c r="K35" s="7">
        <v>1.2276791786572971</v>
      </c>
    </row>
    <row r="36" spans="1:11" ht="12" customHeight="1">
      <c r="A36" s="14">
        <v>41090</v>
      </c>
      <c r="B36" s="12">
        <v>95.932342529296875</v>
      </c>
      <c r="C36" s="8">
        <v>0.8103640079498291</v>
      </c>
      <c r="D36" s="8">
        <v>0.25118499994277954</v>
      </c>
      <c r="E36" s="8">
        <v>1.0489230155944824</v>
      </c>
      <c r="F36" s="8">
        <v>2.9557900428771973</v>
      </c>
      <c r="G36" s="8">
        <v>255.37222222222221</v>
      </c>
      <c r="H36" s="8">
        <v>19.187952041625977</v>
      </c>
      <c r="I36" s="8">
        <v>39.029045758758542</v>
      </c>
      <c r="J36" s="7">
        <v>50.835481027786621</v>
      </c>
      <c r="K36" s="7">
        <v>1.2201932636436026</v>
      </c>
    </row>
    <row r="37" spans="1:11" ht="12" customHeight="1" thickBot="1">
      <c r="A37" s="14"/>
      <c r="B37" s="13"/>
      <c r="C37" s="9"/>
      <c r="D37" s="9"/>
      <c r="E37" s="9"/>
      <c r="F37" s="9"/>
      <c r="G37" s="9"/>
      <c r="H37" s="9"/>
      <c r="I37" s="9"/>
      <c r="J37" s="42"/>
      <c r="K37" s="42"/>
    </row>
    <row r="38" spans="1:11" ht="7.5" customHeight="1" thickTop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>
      <c r="A39" s="22" t="s">
        <v>19</v>
      </c>
      <c r="B39" s="48">
        <f>IF(DAY($A37)=1,MAX(B7:B36),MAX(B7:B37))</f>
        <v>97.246841430664062</v>
      </c>
      <c r="C39" s="48">
        <f t="shared" ref="C39:K39" si="0">IF(DAY($A37)=1,MAX(C7:C36),MAX(C7:C37))</f>
        <v>0.95469397306442261</v>
      </c>
      <c r="D39" s="48">
        <f t="shared" si="0"/>
        <v>0.3552129864692688</v>
      </c>
      <c r="E39" s="48">
        <f t="shared" si="0"/>
        <v>1.3060179948806763</v>
      </c>
      <c r="F39" s="48">
        <f t="shared" si="0"/>
        <v>3.9708309173583984</v>
      </c>
      <c r="G39" s="48">
        <f t="shared" si="0"/>
        <v>255.37222222222221</v>
      </c>
      <c r="H39" s="48">
        <f t="shared" si="0"/>
        <v>94.018585205078125</v>
      </c>
      <c r="I39" s="48">
        <f t="shared" si="0"/>
        <v>39.543357534393309</v>
      </c>
      <c r="J39" s="48">
        <f t="shared" si="0"/>
        <v>51.146214715813286</v>
      </c>
      <c r="K39" s="48">
        <f t="shared" si="0"/>
        <v>1.8490045583783967</v>
      </c>
    </row>
    <row r="40" spans="1:11" ht="7.5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1" t="s">
        <v>7</v>
      </c>
      <c r="B41" s="65" t="s">
        <v>29</v>
      </c>
      <c r="C41" s="66"/>
      <c r="D41" s="66"/>
      <c r="E41" s="66"/>
      <c r="F41" s="66"/>
      <c r="G41" s="66"/>
      <c r="H41" s="66"/>
      <c r="I41" s="66"/>
      <c r="J41" s="66"/>
      <c r="K41" s="67"/>
    </row>
    <row r="42" spans="1:11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M45"/>
  <sheetViews>
    <sheetView showGridLines="0" topLeftCell="A7" zoomScaleNormal="100" workbookViewId="0">
      <selection activeCell="O29" sqref="O29"/>
    </sheetView>
  </sheetViews>
  <sheetFormatPr defaultColWidth="11.42578125" defaultRowHeight="15"/>
  <cols>
    <col min="1" max="11" width="13.7109375" customWidth="1"/>
  </cols>
  <sheetData>
    <row r="1" spans="1:13" ht="32.25" customHeight="1">
      <c r="A1" s="91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>
      <c r="A2" s="60" t="s">
        <v>0</v>
      </c>
      <c r="B2" s="62"/>
      <c r="C2" s="77" t="s">
        <v>27</v>
      </c>
      <c r="D2" s="78"/>
      <c r="E2" s="78"/>
      <c r="F2" s="78"/>
      <c r="G2" s="78"/>
      <c r="H2" s="78"/>
      <c r="I2" s="78"/>
      <c r="J2" s="78"/>
      <c r="K2" s="78"/>
    </row>
    <row r="3" spans="1:13">
      <c r="A3" s="60" t="s">
        <v>1</v>
      </c>
      <c r="B3" s="62"/>
      <c r="C3" s="79" t="s">
        <v>28</v>
      </c>
      <c r="D3" s="80"/>
      <c r="E3" s="80"/>
      <c r="F3" s="80"/>
      <c r="G3" s="80"/>
      <c r="H3" s="80"/>
      <c r="I3" s="80"/>
      <c r="J3" s="80"/>
      <c r="K3" s="80"/>
    </row>
    <row r="4" spans="1:13" ht="15.75" thickBot="1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>
      <c r="A6" s="16" t="s">
        <v>15</v>
      </c>
      <c r="B6" s="40" t="s">
        <v>3</v>
      </c>
      <c r="C6" s="40" t="s">
        <v>14</v>
      </c>
      <c r="D6" s="40" t="s">
        <v>4</v>
      </c>
      <c r="E6" s="41" t="s">
        <v>5</v>
      </c>
      <c r="F6" s="40" t="s">
        <v>6</v>
      </c>
      <c r="G6" s="40" t="s">
        <v>10</v>
      </c>
      <c r="H6" s="40" t="s">
        <v>11</v>
      </c>
      <c r="I6" s="40" t="s">
        <v>12</v>
      </c>
      <c r="J6" s="40" t="s">
        <v>20</v>
      </c>
      <c r="K6" s="40" t="s">
        <v>13</v>
      </c>
      <c r="L6" s="15"/>
    </row>
    <row r="7" spans="1:13" ht="12" customHeight="1">
      <c r="A7" s="14">
        <v>41061</v>
      </c>
      <c r="B7" s="11">
        <v>94.999351501464844</v>
      </c>
      <c r="C7" s="10">
        <v>0.46800002455711365</v>
      </c>
      <c r="D7" s="10">
        <v>0.1510000079870224</v>
      </c>
      <c r="E7" s="10">
        <v>0.61900001764297485</v>
      </c>
      <c r="F7" s="10">
        <v>2.2566158771514893</v>
      </c>
      <c r="G7" s="10">
        <v>237.86165551079642</v>
      </c>
      <c r="H7" s="10">
        <v>6.7799263000488281</v>
      </c>
      <c r="I7" s="10">
        <v>38.385087209472658</v>
      </c>
      <c r="J7" s="10">
        <v>0</v>
      </c>
      <c r="K7" s="10">
        <v>1.4971697617317758E-2</v>
      </c>
    </row>
    <row r="8" spans="1:13" ht="12" customHeight="1">
      <c r="A8" s="14">
        <v>41062</v>
      </c>
      <c r="B8" s="12">
        <v>95.041160583496094</v>
      </c>
      <c r="C8" s="8">
        <v>0.46800002455711365</v>
      </c>
      <c r="D8" s="7">
        <v>0.1510000079870224</v>
      </c>
      <c r="E8" s="8">
        <v>0.61900001764297485</v>
      </c>
      <c r="F8" s="8">
        <v>2.0662739276885986</v>
      </c>
      <c r="G8" s="8">
        <v>255.37222222222221</v>
      </c>
      <c r="H8" s="8">
        <v>8.008519172668457</v>
      </c>
      <c r="I8" s="8">
        <v>38.325046267218013</v>
      </c>
      <c r="J8" s="7">
        <v>50.436784963787531</v>
      </c>
      <c r="K8" s="7">
        <v>1.4971697617317758E-2</v>
      </c>
    </row>
    <row r="9" spans="1:13" ht="12" customHeight="1">
      <c r="A9" s="14">
        <v>41063</v>
      </c>
      <c r="B9" s="12">
        <v>94.980888366699219</v>
      </c>
      <c r="C9" s="8">
        <v>0.46800002455711365</v>
      </c>
      <c r="D9" s="7">
        <v>0.1510000079870224</v>
      </c>
      <c r="E9" s="8">
        <v>0.61900001764297485</v>
      </c>
      <c r="F9" s="8">
        <v>2.1587269306182861</v>
      </c>
      <c r="G9" s="8">
        <v>255.37222222222221</v>
      </c>
      <c r="H9" s="8">
        <v>8.8610639572143555</v>
      </c>
      <c r="I9" s="8">
        <v>38.277872215777585</v>
      </c>
      <c r="J9" s="7">
        <v>50.449378956500439</v>
      </c>
      <c r="K9" s="7">
        <v>1.4971697617317758E-2</v>
      </c>
    </row>
    <row r="10" spans="1:13" ht="12" customHeight="1">
      <c r="A10" s="14">
        <v>41064</v>
      </c>
      <c r="B10" s="12">
        <v>94.986595153808594</v>
      </c>
      <c r="C10" s="8">
        <v>0.46800002455711365</v>
      </c>
      <c r="D10" s="7">
        <v>0.1510000079870224</v>
      </c>
      <c r="E10" s="8">
        <v>0.61900001764297485</v>
      </c>
      <c r="F10" s="8">
        <v>1.9790990352630615</v>
      </c>
      <c r="G10" s="8">
        <v>255.37222222222221</v>
      </c>
      <c r="H10" s="8">
        <v>8.0313901901245117</v>
      </c>
      <c r="I10" s="8">
        <v>38.163220896002194</v>
      </c>
      <c r="J10" s="7">
        <v>50.366701600221916</v>
      </c>
      <c r="K10" s="7">
        <v>1.4971697617317758E-2</v>
      </c>
    </row>
    <row r="11" spans="1:13" ht="12" customHeight="1">
      <c r="A11" s="14">
        <v>41065</v>
      </c>
      <c r="B11" s="12">
        <v>95.217002868652344</v>
      </c>
      <c r="C11" s="8">
        <v>0.46800002455711365</v>
      </c>
      <c r="D11" s="7">
        <v>0.1510000079870224</v>
      </c>
      <c r="E11" s="8">
        <v>0.61900001764297485</v>
      </c>
      <c r="F11" s="8">
        <v>1.8028099536895752</v>
      </c>
      <c r="G11" s="8">
        <v>255.37222222222221</v>
      </c>
      <c r="H11" s="8">
        <v>8.3887491226196289</v>
      </c>
      <c r="I11" s="8">
        <v>38.064390530520626</v>
      </c>
      <c r="J11" s="7">
        <v>50.168881766688081</v>
      </c>
      <c r="K11" s="7">
        <v>1.4971697617317758E-2</v>
      </c>
    </row>
    <row r="12" spans="1:13" ht="12" customHeight="1">
      <c r="A12" s="14">
        <v>41066</v>
      </c>
      <c r="B12" s="12">
        <v>93.844871520996094</v>
      </c>
      <c r="C12" s="8">
        <v>0.46800002455711365</v>
      </c>
      <c r="D12" s="7">
        <v>0.1510000079870224</v>
      </c>
      <c r="E12" s="8">
        <v>0.61900001764297485</v>
      </c>
      <c r="F12" s="8">
        <v>2.2829060554504395</v>
      </c>
      <c r="G12" s="8">
        <v>255.37222222222221</v>
      </c>
      <c r="H12" s="8">
        <v>8.9023456573486328</v>
      </c>
      <c r="I12" s="8">
        <v>38.397522020178222</v>
      </c>
      <c r="J12" s="7">
        <v>50.468290412513539</v>
      </c>
      <c r="K12" s="7">
        <v>1.4971697617317758E-2</v>
      </c>
    </row>
    <row r="13" spans="1:13" ht="12" customHeight="1">
      <c r="A13" s="14">
        <v>41067</v>
      </c>
      <c r="B13" s="12">
        <v>95.217002868652344</v>
      </c>
      <c r="C13" s="8">
        <v>0.46800002455711365</v>
      </c>
      <c r="D13" s="8">
        <v>0.1510000079870224</v>
      </c>
      <c r="E13" s="8">
        <v>0.61900001764297485</v>
      </c>
      <c r="F13" s="8">
        <v>1.8091779947280884</v>
      </c>
      <c r="G13" s="8">
        <v>255.37222222222221</v>
      </c>
      <c r="H13" s="8">
        <v>9.5446176528930664</v>
      </c>
      <c r="I13" s="8">
        <v>38.223834912927238</v>
      </c>
      <c r="J13" s="7">
        <v>50.409127300484109</v>
      </c>
      <c r="K13" s="7">
        <v>1.4971697617317758E-2</v>
      </c>
    </row>
    <row r="14" spans="1:13" ht="12" customHeight="1">
      <c r="A14" s="14">
        <v>41068</v>
      </c>
      <c r="B14" s="12">
        <v>94.592201232910156</v>
      </c>
      <c r="C14" s="8">
        <v>0.46800002455711365</v>
      </c>
      <c r="D14" s="8">
        <v>0.1510000079870224</v>
      </c>
      <c r="E14" s="8">
        <v>0.61900001764297485</v>
      </c>
      <c r="F14" s="8">
        <v>2.319011926651001</v>
      </c>
      <c r="G14" s="8">
        <v>255.37222222222221</v>
      </c>
      <c r="H14" s="8">
        <v>10.100738525390625</v>
      </c>
      <c r="I14" s="8">
        <v>38.526195476531981</v>
      </c>
      <c r="J14" s="7">
        <v>50.578307057415138</v>
      </c>
      <c r="K14" s="7">
        <v>1.4971697617317758E-2</v>
      </c>
    </row>
    <row r="15" spans="1:13" ht="12" customHeight="1">
      <c r="A15" s="14">
        <v>41069</v>
      </c>
      <c r="B15" s="12">
        <v>95.028556823730469</v>
      </c>
      <c r="C15" s="8">
        <v>0.46800002455711365</v>
      </c>
      <c r="D15" s="8">
        <v>0.1510000079870224</v>
      </c>
      <c r="E15" s="8">
        <v>0.61900001764297485</v>
      </c>
      <c r="F15" s="8">
        <v>1.6426310539245605</v>
      </c>
      <c r="G15" s="8">
        <v>255.37222222222221</v>
      </c>
      <c r="H15" s="8">
        <v>10.015138626098633</v>
      </c>
      <c r="I15" s="8">
        <v>38.410170596832273</v>
      </c>
      <c r="J15" s="7">
        <v>50.573922583245675</v>
      </c>
      <c r="K15" s="7">
        <v>1.4971697617317758E-2</v>
      </c>
    </row>
    <row r="16" spans="1:13" ht="12" customHeight="1">
      <c r="A16" s="14">
        <v>41070</v>
      </c>
      <c r="B16" s="12">
        <v>94.012008666992188</v>
      </c>
      <c r="C16" s="8">
        <v>0.46800002455711365</v>
      </c>
      <c r="D16" s="8">
        <v>0.1510000079870224</v>
      </c>
      <c r="E16" s="8">
        <v>0.61900001764297485</v>
      </c>
      <c r="F16" s="8">
        <v>2.0813579559326172</v>
      </c>
      <c r="G16" s="8">
        <v>255.37222222222221</v>
      </c>
      <c r="H16" s="8">
        <v>10.956732749938965</v>
      </c>
      <c r="I16" s="8">
        <v>38.478534766442863</v>
      </c>
      <c r="J16" s="7">
        <v>50.473125159445217</v>
      </c>
      <c r="K16" s="7">
        <v>1.4971697617317758E-2</v>
      </c>
    </row>
    <row r="17" spans="1:11" ht="12" customHeight="1">
      <c r="A17" s="14">
        <v>41071</v>
      </c>
      <c r="B17" s="12">
        <v>94.948478698730469</v>
      </c>
      <c r="C17" s="8">
        <v>0.46800002455711365</v>
      </c>
      <c r="D17" s="8">
        <v>0.1510000079870224</v>
      </c>
      <c r="E17" s="8">
        <v>0.61900001764297485</v>
      </c>
      <c r="F17" s="8">
        <v>1.8178019523620605</v>
      </c>
      <c r="G17" s="8">
        <v>255.37222222222221</v>
      </c>
      <c r="H17" s="8">
        <v>10.357537269592285</v>
      </c>
      <c r="I17" s="8">
        <v>38.380388906817622</v>
      </c>
      <c r="J17" s="7">
        <v>50.28793115609232</v>
      </c>
      <c r="K17" s="7">
        <v>1.4971697617317758E-2</v>
      </c>
    </row>
    <row r="18" spans="1:11" ht="12" customHeight="1">
      <c r="A18" s="14">
        <v>41072</v>
      </c>
      <c r="B18" s="12">
        <v>95.217002868652344</v>
      </c>
      <c r="C18" s="8">
        <v>0.46800002455711365</v>
      </c>
      <c r="D18" s="8">
        <v>0.1510000079870224</v>
      </c>
      <c r="E18" s="8">
        <v>0.61900001764297485</v>
      </c>
      <c r="F18" s="8">
        <v>3.1010000705718994</v>
      </c>
      <c r="G18" s="8">
        <v>255.37222222222221</v>
      </c>
      <c r="H18" s="8">
        <v>9.2447433471679687</v>
      </c>
      <c r="I18" s="8">
        <v>39.304467264642327</v>
      </c>
      <c r="J18" s="7">
        <v>50.37589808027446</v>
      </c>
      <c r="K18" s="7">
        <v>1.4971697617317758E-2</v>
      </c>
    </row>
    <row r="19" spans="1:11" ht="12" customHeight="1">
      <c r="A19" s="14">
        <v>41073</v>
      </c>
      <c r="B19" s="12">
        <v>95.217002868652344</v>
      </c>
      <c r="C19" s="8">
        <v>0.46800002455711365</v>
      </c>
      <c r="D19" s="8">
        <v>0.1510000079870224</v>
      </c>
      <c r="E19" s="8">
        <v>0.61900001764297485</v>
      </c>
      <c r="F19" s="8">
        <v>3.1010000705718994</v>
      </c>
      <c r="G19" s="8">
        <v>255.37222222222221</v>
      </c>
      <c r="H19" s="8">
        <v>7.8751511573791504</v>
      </c>
      <c r="I19" s="8">
        <v>38.55070578922119</v>
      </c>
      <c r="J19" s="7">
        <v>50.37589808027446</v>
      </c>
      <c r="K19" s="7">
        <v>1.4971697617317758E-2</v>
      </c>
    </row>
    <row r="20" spans="1:11" ht="12" customHeight="1">
      <c r="A20" s="14">
        <v>41074</v>
      </c>
      <c r="B20" s="12">
        <v>95.217002868652344</v>
      </c>
      <c r="C20" s="8">
        <v>0.46800002455711365</v>
      </c>
      <c r="D20" s="8">
        <v>0.1510000079870224</v>
      </c>
      <c r="E20" s="8">
        <v>0.61900001764297485</v>
      </c>
      <c r="F20" s="8">
        <v>3.1010000705718994</v>
      </c>
      <c r="G20" s="8">
        <v>255.37222222222221</v>
      </c>
      <c r="H20" s="8">
        <v>8.7311458587646484</v>
      </c>
      <c r="I20" s="8">
        <v>38.55070578922119</v>
      </c>
      <c r="J20" s="7">
        <v>50.37589808027446</v>
      </c>
      <c r="K20" s="7">
        <v>1.4971697617317758E-2</v>
      </c>
    </row>
    <row r="21" spans="1:11" ht="12" customHeight="1">
      <c r="A21" s="14">
        <v>41075</v>
      </c>
      <c r="B21" s="12">
        <v>95.217002868652344</v>
      </c>
      <c r="C21" s="8">
        <v>0.46800002455711365</v>
      </c>
      <c r="D21" s="8">
        <v>0.1510000079870224</v>
      </c>
      <c r="E21" s="8">
        <v>0.61900001764297485</v>
      </c>
      <c r="F21" s="8">
        <v>3.1010000705718994</v>
      </c>
      <c r="G21" s="8">
        <v>255.37222222222221</v>
      </c>
      <c r="H21" s="8">
        <v>8.4743480682373047</v>
      </c>
      <c r="I21" s="8">
        <v>38.55070578922119</v>
      </c>
      <c r="J21" s="7">
        <v>50.37589808027446</v>
      </c>
      <c r="K21" s="7">
        <v>1.4971697617317758E-2</v>
      </c>
    </row>
    <row r="22" spans="1:11" ht="12" customHeight="1">
      <c r="A22" s="14">
        <v>41076</v>
      </c>
      <c r="B22" s="12">
        <v>95.217002868652344</v>
      </c>
      <c r="C22" s="8">
        <v>0.46800002455711365</v>
      </c>
      <c r="D22" s="8">
        <v>0.1510000079870224</v>
      </c>
      <c r="E22" s="8">
        <v>0.61900001764297485</v>
      </c>
      <c r="F22" s="8">
        <v>3.1010000705718994</v>
      </c>
      <c r="G22" s="8">
        <v>255.37222222222221</v>
      </c>
      <c r="H22" s="8">
        <v>9.0735445022583008</v>
      </c>
      <c r="I22" s="8">
        <v>38.55070578922119</v>
      </c>
      <c r="J22" s="7">
        <v>50.37589808027446</v>
      </c>
      <c r="K22" s="7">
        <v>1.4971697617317758E-2</v>
      </c>
    </row>
    <row r="23" spans="1:11" ht="12" customHeight="1">
      <c r="A23" s="14">
        <v>41077</v>
      </c>
      <c r="B23" s="12">
        <v>95.217002868652344</v>
      </c>
      <c r="C23" s="8">
        <v>0.46800002455711365</v>
      </c>
      <c r="D23" s="8">
        <v>0.1510000079870224</v>
      </c>
      <c r="E23" s="8">
        <v>0.61900001764297485</v>
      </c>
      <c r="F23" s="8">
        <v>3.1010000705718994</v>
      </c>
      <c r="G23" s="8">
        <v>255.37222222222221</v>
      </c>
      <c r="H23" s="8">
        <v>7.8751511573791504</v>
      </c>
      <c r="I23" s="8">
        <v>38.55070578922119</v>
      </c>
      <c r="J23" s="7">
        <v>50.37589808027446</v>
      </c>
      <c r="K23" s="7">
        <v>1.4971697617317758E-2</v>
      </c>
    </row>
    <row r="24" spans="1:11" ht="12" customHeight="1">
      <c r="A24" s="14">
        <v>41078</v>
      </c>
      <c r="B24" s="12">
        <v>95.217002868652344</v>
      </c>
      <c r="C24" s="8">
        <v>0.46800002455711365</v>
      </c>
      <c r="D24" s="8">
        <v>0.1510000079870224</v>
      </c>
      <c r="E24" s="8">
        <v>0.61900001764297485</v>
      </c>
      <c r="F24" s="8">
        <v>3.1010000705718994</v>
      </c>
      <c r="G24" s="8">
        <v>255.37222222222221</v>
      </c>
      <c r="H24" s="8">
        <v>6.3343610763549805</v>
      </c>
      <c r="I24" s="8">
        <v>38.55070578922119</v>
      </c>
      <c r="J24" s="7">
        <v>50.37589808027446</v>
      </c>
      <c r="K24" s="7">
        <v>1.4971697617317758E-2</v>
      </c>
    </row>
    <row r="25" spans="1:11" ht="12" customHeight="1">
      <c r="A25" s="14">
        <v>41079</v>
      </c>
      <c r="B25" s="12">
        <v>95.217002868652344</v>
      </c>
      <c r="C25" s="8">
        <v>0.46800002455711365</v>
      </c>
      <c r="D25" s="8">
        <v>0.1510000079870224</v>
      </c>
      <c r="E25" s="8">
        <v>0.61900001764297485</v>
      </c>
      <c r="F25" s="8">
        <v>3.1010000705718994</v>
      </c>
      <c r="G25" s="8">
        <v>255.37222222222221</v>
      </c>
      <c r="H25" s="8">
        <v>9.8439397811889648</v>
      </c>
      <c r="I25" s="8">
        <v>38.55070578922119</v>
      </c>
      <c r="J25" s="7">
        <v>50.37589808027446</v>
      </c>
      <c r="K25" s="7">
        <v>1.4971697617317758E-2</v>
      </c>
    </row>
    <row r="26" spans="1:11" ht="12" customHeight="1">
      <c r="A26" s="14">
        <v>41080</v>
      </c>
      <c r="B26" s="12">
        <v>95.217002868652344</v>
      </c>
      <c r="C26" s="8">
        <v>0.46800002455711365</v>
      </c>
      <c r="D26" s="8">
        <v>0.1510000079870224</v>
      </c>
      <c r="E26" s="8">
        <v>0.61900001764297485</v>
      </c>
      <c r="F26" s="8">
        <v>3.1010000705718994</v>
      </c>
      <c r="G26" s="8">
        <v>255.37222222222221</v>
      </c>
      <c r="H26" s="8">
        <v>10.956732749938965</v>
      </c>
      <c r="I26" s="8">
        <v>38.55070578922119</v>
      </c>
      <c r="J26" s="7">
        <v>50.37589808027446</v>
      </c>
      <c r="K26" s="7">
        <v>1.4971697617317758E-2</v>
      </c>
    </row>
    <row r="27" spans="1:11" ht="12" customHeight="1">
      <c r="A27" s="14">
        <v>41081</v>
      </c>
      <c r="B27" s="12">
        <v>95.217002868652344</v>
      </c>
      <c r="C27" s="8">
        <v>0.46800002455711365</v>
      </c>
      <c r="D27" s="8">
        <v>0.1510000079870224</v>
      </c>
      <c r="E27" s="8">
        <v>0.61900001764297485</v>
      </c>
      <c r="F27" s="8">
        <v>3.1010000705718994</v>
      </c>
      <c r="G27" s="8">
        <v>255.37222222222221</v>
      </c>
      <c r="H27" s="8">
        <v>12.240724563598633</v>
      </c>
      <c r="I27" s="8">
        <v>38.652230970117181</v>
      </c>
      <c r="J27" s="7">
        <v>50.37589808027446</v>
      </c>
      <c r="K27" s="7">
        <v>1.4971697617317758E-2</v>
      </c>
    </row>
    <row r="28" spans="1:11" ht="12" customHeight="1">
      <c r="A28" s="14">
        <v>41082</v>
      </c>
      <c r="B28" s="12">
        <v>95.217002868652344</v>
      </c>
      <c r="C28" s="8">
        <v>0.46800002455711365</v>
      </c>
      <c r="D28" s="8">
        <v>0.1510000079870224</v>
      </c>
      <c r="E28" s="8">
        <v>0.61900001764297485</v>
      </c>
      <c r="F28" s="8">
        <v>1.8764300346374512</v>
      </c>
      <c r="G28" s="8">
        <v>255.37222222222221</v>
      </c>
      <c r="H28" s="8">
        <v>13.754966735839844</v>
      </c>
      <c r="I28" s="8">
        <v>38.257850988006595</v>
      </c>
      <c r="J28" s="7">
        <v>50.37589808027446</v>
      </c>
      <c r="K28" s="7">
        <v>1.4971697617317758E-2</v>
      </c>
    </row>
    <row r="29" spans="1:11" ht="12" customHeight="1">
      <c r="A29" s="14">
        <v>41083</v>
      </c>
      <c r="B29" s="12">
        <v>95.498435974121094</v>
      </c>
      <c r="C29" s="8">
        <v>0.51609498262405396</v>
      </c>
      <c r="D29" s="8">
        <v>0.17792600393295288</v>
      </c>
      <c r="E29" s="8">
        <v>0.70841801166534424</v>
      </c>
      <c r="F29" s="8">
        <v>2.0599679946899414</v>
      </c>
      <c r="G29" s="8">
        <v>255.37222222222221</v>
      </c>
      <c r="H29" s="8">
        <v>11.04002571105957</v>
      </c>
      <c r="I29" s="8">
        <v>38.254453473889157</v>
      </c>
      <c r="J29" s="7">
        <v>50.425141546905969</v>
      </c>
      <c r="K29" s="7">
        <v>1.4971697617317758E-2</v>
      </c>
    </row>
    <row r="30" spans="1:11" ht="12" customHeight="1">
      <c r="A30" s="14">
        <v>41084</v>
      </c>
      <c r="B30" s="12">
        <v>94.792655944824219</v>
      </c>
      <c r="C30" s="8">
        <v>0.5732160210609436</v>
      </c>
      <c r="D30" s="8">
        <v>0.18324500322341919</v>
      </c>
      <c r="E30" s="8">
        <v>0.76244199275970459</v>
      </c>
      <c r="F30" s="8">
        <v>2.7422089576721191</v>
      </c>
      <c r="G30" s="8">
        <v>255.37222222222221</v>
      </c>
      <c r="H30" s="8">
        <v>18.105354309082031</v>
      </c>
      <c r="I30" s="8">
        <v>38.676163659924313</v>
      </c>
      <c r="J30" s="7">
        <v>50.678317640934139</v>
      </c>
      <c r="K30" s="7">
        <v>1.4971697617317758E-2</v>
      </c>
    </row>
    <row r="31" spans="1:11" ht="12" customHeight="1">
      <c r="A31" s="14">
        <v>41085</v>
      </c>
      <c r="B31" s="12">
        <v>94.792655944824219</v>
      </c>
      <c r="C31" s="8">
        <v>0.5732160210609436</v>
      </c>
      <c r="D31" s="8">
        <v>0.18324500322341919</v>
      </c>
      <c r="E31" s="8">
        <v>0.76244199275970459</v>
      </c>
      <c r="F31" s="8">
        <v>2.7422089576721191</v>
      </c>
      <c r="G31" s="8">
        <v>255.37222222222221</v>
      </c>
      <c r="H31" s="8">
        <v>18.105354309082031</v>
      </c>
      <c r="I31" s="8">
        <v>38.676163659924313</v>
      </c>
      <c r="J31" s="7">
        <v>50.678317640934139</v>
      </c>
      <c r="K31" s="7">
        <v>0.98813205832062745</v>
      </c>
    </row>
    <row r="32" spans="1:11" ht="12" customHeight="1">
      <c r="A32" s="14">
        <v>41086</v>
      </c>
      <c r="B32" s="12">
        <v>94.981025695800781</v>
      </c>
      <c r="C32" s="8">
        <v>0.58802098035812378</v>
      </c>
      <c r="D32" s="8">
        <v>0.2179419994354248</v>
      </c>
      <c r="E32" s="8">
        <v>0.81018894910812378</v>
      </c>
      <c r="F32" s="8">
        <v>2.5460069179534912</v>
      </c>
      <c r="G32" s="8">
        <v>255.37222222222221</v>
      </c>
      <c r="H32" s="8">
        <v>28.240041732788086</v>
      </c>
      <c r="I32" s="8">
        <v>38.645640611407465</v>
      </c>
      <c r="J32" s="7">
        <v>50.595585706138984</v>
      </c>
      <c r="K32" s="7">
        <v>1.0180753860520895</v>
      </c>
    </row>
    <row r="33" spans="1:11" ht="12" customHeight="1">
      <c r="A33" s="14">
        <v>41087</v>
      </c>
      <c r="B33" s="12">
        <v>94.713127136230469</v>
      </c>
      <c r="C33" s="8">
        <v>0.59131598472595215</v>
      </c>
      <c r="D33" s="8">
        <v>0.21937400102615356</v>
      </c>
      <c r="E33" s="8">
        <v>0.81331098079681396</v>
      </c>
      <c r="F33" s="8">
        <v>2.541295051574707</v>
      </c>
      <c r="G33" s="8">
        <v>255.37222222222221</v>
      </c>
      <c r="H33" s="8">
        <v>10.717339515686035</v>
      </c>
      <c r="I33" s="8">
        <v>38.553944115930172</v>
      </c>
      <c r="J33" s="7">
        <v>50.575755511762573</v>
      </c>
      <c r="K33" s="7">
        <v>0.92824531977687452</v>
      </c>
    </row>
    <row r="34" spans="1:11" ht="12" customHeight="1">
      <c r="A34" s="14">
        <v>41088</v>
      </c>
      <c r="B34" s="12">
        <v>94.884811401367188</v>
      </c>
      <c r="C34" s="8">
        <v>0.62389600276947021</v>
      </c>
      <c r="D34" s="8">
        <v>0.2301889955997467</v>
      </c>
      <c r="E34" s="8">
        <v>0.86681199073791504</v>
      </c>
      <c r="F34" s="8">
        <v>2.3465380668640137</v>
      </c>
      <c r="G34" s="8">
        <v>255.37222222222221</v>
      </c>
      <c r="H34" s="8">
        <v>8.0767574310302734</v>
      </c>
      <c r="I34" s="8">
        <v>38.4451417963623</v>
      </c>
      <c r="J34" s="7">
        <v>50.472461120826189</v>
      </c>
      <c r="K34" s="7">
        <v>0.95818864750833654</v>
      </c>
    </row>
    <row r="35" spans="1:11" ht="12" customHeight="1">
      <c r="A35" s="14">
        <v>41089</v>
      </c>
      <c r="B35" s="12">
        <v>94.822120666503906</v>
      </c>
      <c r="C35" s="8">
        <v>0.68512499332427979</v>
      </c>
      <c r="D35" s="8">
        <v>0.24593399465084076</v>
      </c>
      <c r="E35" s="8">
        <v>0.93281197547912598</v>
      </c>
      <c r="F35" s="8">
        <v>2.7131690979003906</v>
      </c>
      <c r="G35" s="8">
        <v>255.37222222222221</v>
      </c>
      <c r="H35" s="8">
        <v>9.3967695236206055</v>
      </c>
      <c r="I35" s="8">
        <v>38.64697778563842</v>
      </c>
      <c r="J35" s="7">
        <v>50.524233392061667</v>
      </c>
      <c r="K35" s="7">
        <v>0.94321698364260553</v>
      </c>
    </row>
    <row r="36" spans="1:11" ht="12" customHeight="1">
      <c r="A36" s="14">
        <v>41090</v>
      </c>
      <c r="B36" s="12">
        <v>95.092239379882813</v>
      </c>
      <c r="C36" s="8">
        <v>0.6467440128326416</v>
      </c>
      <c r="D36" s="8">
        <v>0.20730100572109222</v>
      </c>
      <c r="E36" s="8">
        <v>0.85885298252105713</v>
      </c>
      <c r="F36" s="8">
        <v>2.5541150569915771</v>
      </c>
      <c r="G36" s="8">
        <v>255.37222222222221</v>
      </c>
      <c r="H36" s="8">
        <v>9.1264009475708008</v>
      </c>
      <c r="I36" s="8">
        <v>38.615017502233883</v>
      </c>
      <c r="J36" s="7">
        <v>50.531583298968151</v>
      </c>
      <c r="K36" s="7">
        <v>1.4971697617317758E-2</v>
      </c>
    </row>
    <row r="37" spans="1:11" ht="12" customHeight="1" thickBot="1">
      <c r="A37" s="14"/>
      <c r="B37" s="13"/>
      <c r="C37" s="9"/>
      <c r="D37" s="9"/>
      <c r="E37" s="9"/>
      <c r="F37" s="9"/>
      <c r="G37" s="9"/>
      <c r="H37" s="9"/>
      <c r="I37" s="9"/>
      <c r="J37" s="42"/>
      <c r="K37" s="42"/>
    </row>
    <row r="38" spans="1:11" ht="7.5" customHeight="1" thickTop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>
      <c r="A39" s="22" t="s">
        <v>17</v>
      </c>
      <c r="B39" s="48">
        <f>IF(DAY($A37)=1,MIN(B7:B36),MIN(B7:B37))</f>
        <v>93.844871520996094</v>
      </c>
      <c r="C39" s="48">
        <f t="shared" ref="C39:I39" si="0">IF(DAY($A37)=1,MIN(C7:C36),MIN(C7:C37))</f>
        <v>0.46800002455711365</v>
      </c>
      <c r="D39" s="48">
        <f t="shared" si="0"/>
        <v>0.1510000079870224</v>
      </c>
      <c r="E39" s="48">
        <f t="shared" si="0"/>
        <v>0.61900001764297485</v>
      </c>
      <c r="F39" s="48">
        <f t="shared" si="0"/>
        <v>1.6426310539245605</v>
      </c>
      <c r="G39" s="48">
        <f t="shared" si="0"/>
        <v>237.86165551079642</v>
      </c>
      <c r="H39" s="48">
        <f t="shared" si="0"/>
        <v>6.3343610763549805</v>
      </c>
      <c r="I39" s="48">
        <f t="shared" si="0"/>
        <v>38.064390530520626</v>
      </c>
      <c r="J39" s="48">
        <f>IF(DAY($A37)=1,MIN(J8:J36),MIN(J8:J37))</f>
        <v>50.168881766688081</v>
      </c>
      <c r="K39" s="48">
        <f>IF(DAY($A37)=1,MIN(K29:K36),MIN(K29:K37))</f>
        <v>1.4971697617317758E-2</v>
      </c>
    </row>
    <row r="40" spans="1:11" ht="7.5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1" t="s">
        <v>7</v>
      </c>
      <c r="B41" s="82" t="s">
        <v>29</v>
      </c>
      <c r="C41" s="83"/>
      <c r="D41" s="83"/>
      <c r="E41" s="83"/>
      <c r="F41" s="83"/>
      <c r="G41" s="83"/>
      <c r="H41" s="83"/>
      <c r="I41" s="83"/>
      <c r="J41" s="83"/>
      <c r="K41" s="84"/>
    </row>
    <row r="42" spans="1:11">
      <c r="A42" s="2"/>
      <c r="B42" s="85"/>
      <c r="C42" s="86"/>
      <c r="D42" s="86"/>
      <c r="E42" s="86"/>
      <c r="F42" s="86"/>
      <c r="G42" s="86"/>
      <c r="H42" s="86"/>
      <c r="I42" s="86"/>
      <c r="J42" s="86"/>
      <c r="K42" s="87"/>
    </row>
    <row r="43" spans="1:11">
      <c r="A43" s="2"/>
      <c r="B43" s="85"/>
      <c r="C43" s="86"/>
      <c r="D43" s="86"/>
      <c r="E43" s="86"/>
      <c r="F43" s="86"/>
      <c r="G43" s="86"/>
      <c r="H43" s="86"/>
      <c r="I43" s="86"/>
      <c r="J43" s="86"/>
      <c r="K43" s="87"/>
    </row>
    <row r="44" spans="1:11">
      <c r="A44" s="2"/>
      <c r="B44" s="85"/>
      <c r="C44" s="86"/>
      <c r="D44" s="86"/>
      <c r="E44" s="86"/>
      <c r="F44" s="86"/>
      <c r="G44" s="86"/>
      <c r="H44" s="86"/>
      <c r="I44" s="86"/>
      <c r="J44" s="86"/>
      <c r="K44" s="87"/>
    </row>
    <row r="45" spans="1:11">
      <c r="A45" s="2"/>
      <c r="B45" s="88"/>
      <c r="C45" s="89"/>
      <c r="D45" s="89"/>
      <c r="E45" s="89"/>
      <c r="F45" s="89"/>
      <c r="G45" s="89"/>
      <c r="H45" s="89"/>
      <c r="I45" s="89"/>
      <c r="J45" s="89"/>
      <c r="K45" s="9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emedina</cp:lastModifiedBy>
  <cp:lastPrinted>2012-07-13T16:03:36Z</cp:lastPrinted>
  <dcterms:created xsi:type="dcterms:W3CDTF">2012-05-21T15:11:37Z</dcterms:created>
  <dcterms:modified xsi:type="dcterms:W3CDTF">2012-07-13T16:03:38Z</dcterms:modified>
</cp:coreProperties>
</file>