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L BAJÍO, S. DE R.L. DE C.V\2012\"/>
    </mc:Choice>
  </mc:AlternateContent>
  <bookViews>
    <workbookView xWindow="-15" yWindow="-15" windowWidth="14400" windowHeight="128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0" i="1" l="1"/>
  <c r="D40" i="1"/>
  <c r="F40" i="1"/>
  <c r="G40" i="1"/>
  <c r="H40" i="1"/>
  <c r="I40" i="1"/>
  <c r="J40" i="1"/>
  <c r="K40" i="1"/>
  <c r="C41" i="1"/>
  <c r="D41" i="1"/>
  <c r="F41" i="1"/>
  <c r="G41" i="1"/>
  <c r="H41" i="1"/>
  <c r="I41" i="1"/>
  <c r="J41" i="1"/>
  <c r="K41" i="1"/>
  <c r="C42" i="1"/>
  <c r="D42" i="1"/>
  <c r="F42" i="1"/>
  <c r="G42" i="1"/>
  <c r="H42" i="1"/>
  <c r="I42" i="1"/>
  <c r="J42" i="1"/>
  <c r="K42" i="1"/>
  <c r="C43" i="1"/>
  <c r="D43" i="1"/>
  <c r="F43" i="1"/>
  <c r="G43" i="1"/>
  <c r="H43" i="1"/>
  <c r="I43" i="1"/>
  <c r="J43" i="1"/>
  <c r="K43" i="1"/>
  <c r="B43" i="1"/>
  <c r="B42" i="1"/>
  <c r="B41" i="1"/>
  <c r="B40" i="1"/>
  <c r="E8" i="1"/>
  <c r="E9" i="1"/>
  <c r="E10" i="1"/>
  <c r="E40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E41" i="1" s="1"/>
  <c r="K39" i="5"/>
  <c r="J39" i="5"/>
  <c r="H39" i="5"/>
  <c r="G39" i="5"/>
  <c r="K39" i="4"/>
  <c r="J39" i="4"/>
  <c r="H39" i="4"/>
  <c r="G39" i="4"/>
  <c r="E43" i="1" l="1"/>
  <c r="E42" i="1"/>
</calcChain>
</file>

<file path=xl/sharedStrings.xml><?xml version="1.0" encoding="utf-8"?>
<sst xmlns="http://schemas.openxmlformats.org/spreadsheetml/2006/main" count="72" uniqueCount="31">
  <si>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</si>
  <si>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</si>
  <si>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</si>
  <si>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</si>
  <si>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</si>
  <si>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</si>
  <si>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</si>
  <si>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</si>
  <si>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</si>
  <si>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</si>
  <si>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</si>
  <si>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</si>
  <si>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</si>
  <si>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</si>
  <si>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</si>
  <si>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</si>
  <si>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</si>
  <si>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</si>
  <si>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</si>
  <si>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</si>
  <si>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</si>
  <si>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</si>
  <si>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</si>
  <si>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</si>
  <si>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</si>
  <si>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</si>
  <si>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</si>
  <si>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GASODUCTOS DEL BAJIO S. DE R. L. DE C. V.</t>
  </si>
  <si>
    <t>VALTIERRILLA (No. 75)</t>
  </si>
  <si>
    <t>Los valores máximos de Metano, Bioxido de Carbono, Total de Inertes, Etano y Poder Calorífico, no están solicitados en el punto 6.8.1. de la NOM.
Por lo anterior no se indican.</t>
  </si>
  <si>
    <t>Los valores mínimos de Metano, Bioxido de Carbono, Total de Inertes, Etano y Poder Calorífico, no están solicitados en el punto 6.8.1. de la NOM.
Por lo anterior no se indican.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</si>
</sst>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wrapText="1"/>
    </xf>
    <xf numFmtId="0" fontId="5" fillId="0" borderId="0" xfId="0" applyFont="1" applyBorder="1"/>
    <xf numFmtId="165" fontId="5" fillId="0" borderId="32" xfId="1" applyNumberFormat="1" applyFont="1" applyBorder="1" applyAlignment="1" applyProtection="1">
      <alignment horizontal="center" vertical="center"/>
      <protection locked="0"/>
    </xf>
    <xf numFmtId="165" fontId="5" fillId="0" borderId="33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7" xfId="1" applyNumberFormat="1" applyFont="1" applyFill="1" applyBorder="1" applyAlignment="1" applyProtection="1">
      <alignment horizontal="center" vertical="center"/>
      <protection locked="0"/>
    </xf>
    <xf numFmtId="165" fontId="5" fillId="0" borderId="23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4" xfId="0" applyFont="1" applyBorder="1" applyProtection="1">
      <protection locked="0"/>
    </xf>
    <xf numFmtId="165" fontId="5" fillId="0" borderId="24" xfId="0" applyNumberFormat="1" applyFont="1" applyBorder="1" applyProtection="1">
      <protection locked="0"/>
    </xf>
    <xf numFmtId="165" fontId="5" fillId="0" borderId="21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5" xfId="1" applyNumberFormat="1" applyFont="1" applyFill="1" applyBorder="1" applyAlignment="1" applyProtection="1">
      <alignment horizontal="center" vertical="center"/>
    </xf>
    <xf numFmtId="165" fontId="6" fillId="0" borderId="36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8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zoomScale="90" zoomScaleNormal="90" workbookViewId="0">
      <selection activeCell="N30" sqref="N30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38"/>
      <c r="M2" s="29"/>
      <c r="N2" s="29"/>
    </row>
    <row r="3" spans="1:17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38"/>
      <c r="M3" s="29"/>
      <c r="N3" s="29"/>
    </row>
    <row r="4" spans="1:17" ht="15.75" thickBot="1" x14ac:dyDescent="0.3">
      <c r="A4" s="61" t="s">
        <v>2</v>
      </c>
      <c r="B4" s="61"/>
      <c r="C4" s="62" t="s">
        <v>9</v>
      </c>
      <c r="D4" s="6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9"/>
      <c r="M6" s="23" t="s">
        <v>23</v>
      </c>
      <c r="N6" s="23" t="s">
        <v>24</v>
      </c>
    </row>
    <row r="7" spans="1:17" ht="12" customHeight="1" x14ac:dyDescent="0.25">
      <c r="A7" s="14">
        <v>41061</v>
      </c>
      <c r="B7" s="11">
        <v>90.252529999999993</v>
      </c>
      <c r="C7" s="10">
        <v>0.23548430000000001</v>
      </c>
      <c r="D7" s="10">
        <v>3.4521109999999999</v>
      </c>
      <c r="E7" s="10">
        <f>C7+D7</f>
        <v>3.6875952999999999</v>
      </c>
      <c r="F7" s="10">
        <v>5.6758930000000003</v>
      </c>
      <c r="G7" s="10">
        <v>249.44260555555553</v>
      </c>
      <c r="H7" s="10">
        <v>84.168854325583325</v>
      </c>
      <c r="I7" s="10">
        <v>38.270302633012356</v>
      </c>
      <c r="J7" s="10">
        <v>49.271863338577937</v>
      </c>
      <c r="K7" s="10">
        <v>0.63224999999999987</v>
      </c>
      <c r="L7" s="40"/>
      <c r="M7" s="30">
        <v>5.2092203060785902</v>
      </c>
      <c r="N7" s="30">
        <v>0</v>
      </c>
    </row>
    <row r="8" spans="1:17" ht="12" customHeight="1" x14ac:dyDescent="0.25">
      <c r="A8" s="14">
        <v>41062</v>
      </c>
      <c r="B8" s="12">
        <v>90.133189999999999</v>
      </c>
      <c r="C8" s="8">
        <v>0.213668</v>
      </c>
      <c r="D8" s="7">
        <v>3.8114810000000001</v>
      </c>
      <c r="E8" s="10">
        <f t="shared" ref="E8:E36" si="0">C8+D8</f>
        <v>4.0251489999999999</v>
      </c>
      <c r="F8" s="8">
        <v>5.4870000000000001</v>
      </c>
      <c r="G8" s="8">
        <v>249.3274222222222</v>
      </c>
      <c r="H8" s="8">
        <v>83.545728410875014</v>
      </c>
      <c r="I8" s="8">
        <v>38.069178843540769</v>
      </c>
      <c r="J8" s="7">
        <v>49.012243004187795</v>
      </c>
      <c r="K8" s="7">
        <v>0.66170833333333334</v>
      </c>
      <c r="L8" s="41"/>
      <c r="M8" s="37"/>
      <c r="N8" s="37"/>
    </row>
    <row r="9" spans="1:17" ht="12" customHeight="1" x14ac:dyDescent="0.25">
      <c r="A9" s="14">
        <v>41063</v>
      </c>
      <c r="B9" s="12">
        <v>90.375209999999996</v>
      </c>
      <c r="C9" s="8">
        <v>0.2211147</v>
      </c>
      <c r="D9" s="7">
        <v>3.5532949999999999</v>
      </c>
      <c r="E9" s="10">
        <f t="shared" si="0"/>
        <v>3.7744096999999996</v>
      </c>
      <c r="F9" s="8">
        <v>5.4843849999999996</v>
      </c>
      <c r="G9" s="8">
        <v>249.04116666666664</v>
      </c>
      <c r="H9" s="8">
        <v>79.298873995916679</v>
      </c>
      <c r="I9" s="8">
        <v>38.169852515113988</v>
      </c>
      <c r="J9" s="7">
        <v>49.178343384599856</v>
      </c>
      <c r="K9" s="7">
        <v>2.0250000000000001E-2</v>
      </c>
      <c r="L9" s="41"/>
      <c r="M9" s="37"/>
      <c r="N9" s="37"/>
    </row>
    <row r="10" spans="1:17" ht="12" customHeight="1" x14ac:dyDescent="0.25">
      <c r="A10" s="14">
        <v>41064</v>
      </c>
      <c r="B10" s="12">
        <v>89.522549999999995</v>
      </c>
      <c r="C10" s="8">
        <v>0.1859275</v>
      </c>
      <c r="D10" s="7">
        <v>3.8573930000000001</v>
      </c>
      <c r="E10" s="10">
        <f t="shared" si="0"/>
        <v>4.0433205000000001</v>
      </c>
      <c r="F10" s="8">
        <v>6.0947509999999996</v>
      </c>
      <c r="G10" s="8">
        <v>248.69690555555553</v>
      </c>
      <c r="H10" s="8">
        <v>65.43462194310419</v>
      </c>
      <c r="I10" s="8">
        <v>38.226337076958913</v>
      </c>
      <c r="J10" s="7">
        <v>49.10416082349613</v>
      </c>
      <c r="K10" s="7">
        <v>2.5374999999999998E-2</v>
      </c>
      <c r="L10" s="41"/>
      <c r="M10" s="37"/>
      <c r="N10" s="37"/>
    </row>
    <row r="11" spans="1:17" ht="12" customHeight="1" x14ac:dyDescent="0.25">
      <c r="A11" s="14">
        <v>41065</v>
      </c>
      <c r="B11" s="12">
        <v>88.664810000000003</v>
      </c>
      <c r="C11" s="8">
        <v>0.1576524</v>
      </c>
      <c r="D11" s="7">
        <v>4.622897</v>
      </c>
      <c r="E11" s="10">
        <f t="shared" si="0"/>
        <v>4.7805493999999999</v>
      </c>
      <c r="F11" s="8">
        <v>6.2035799999999997</v>
      </c>
      <c r="G11" s="8">
        <v>249.17011666666664</v>
      </c>
      <c r="H11" s="8">
        <v>51.125018690041685</v>
      </c>
      <c r="I11" s="8">
        <v>37.985010884960495</v>
      </c>
      <c r="J11" s="7">
        <v>48.652619659248977</v>
      </c>
      <c r="K11" s="7">
        <v>0.23333333333333336</v>
      </c>
      <c r="L11" s="41"/>
      <c r="M11" s="37"/>
      <c r="N11" s="37"/>
    </row>
    <row r="12" spans="1:17" ht="12" customHeight="1" x14ac:dyDescent="0.25">
      <c r="A12" s="14">
        <v>41066</v>
      </c>
      <c r="B12" s="12">
        <v>88.474630000000005</v>
      </c>
      <c r="C12" s="8">
        <v>0.15130959999999999</v>
      </c>
      <c r="D12" s="7">
        <v>5.0852909999999998</v>
      </c>
      <c r="E12" s="10">
        <f t="shared" si="0"/>
        <v>5.2366006</v>
      </c>
      <c r="F12" s="8">
        <v>5.940995</v>
      </c>
      <c r="G12" s="8">
        <v>249.50669444444441</v>
      </c>
      <c r="H12" s="8">
        <v>45.214308983749994</v>
      </c>
      <c r="I12" s="8">
        <v>37.735264171209472</v>
      </c>
      <c r="J12" s="7">
        <v>48.311774822997393</v>
      </c>
      <c r="K12" s="7">
        <v>0.2558333333333333</v>
      </c>
      <c r="L12" s="41"/>
      <c r="M12" s="37"/>
      <c r="N12" s="37"/>
    </row>
    <row r="13" spans="1:17" ht="12" customHeight="1" x14ac:dyDescent="0.25">
      <c r="A13" s="14">
        <v>41067</v>
      </c>
      <c r="B13" s="12">
        <v>89.453800000000001</v>
      </c>
      <c r="C13" s="8">
        <v>0.18710060000000001</v>
      </c>
      <c r="D13" s="8">
        <v>4.5333670000000001</v>
      </c>
      <c r="E13" s="10">
        <f t="shared" si="0"/>
        <v>4.7204676000000001</v>
      </c>
      <c r="F13" s="8">
        <v>5.5199470000000002</v>
      </c>
      <c r="G13" s="8">
        <v>249.1572222222222</v>
      </c>
      <c r="H13" s="8">
        <v>51.275644765062509</v>
      </c>
      <c r="I13" s="8">
        <v>37.785489230158653</v>
      </c>
      <c r="J13" s="7">
        <v>48.551685175055106</v>
      </c>
      <c r="K13" s="7">
        <v>2.3374999999999996E-2</v>
      </c>
      <c r="L13" s="41"/>
      <c r="M13" s="37"/>
      <c r="N13" s="37"/>
    </row>
    <row r="14" spans="1:17" ht="12" customHeight="1" x14ac:dyDescent="0.25">
      <c r="A14" s="14">
        <v>41068</v>
      </c>
      <c r="B14" s="12">
        <v>89.890240000000006</v>
      </c>
      <c r="C14" s="8">
        <v>0.22347429999999999</v>
      </c>
      <c r="D14" s="8">
        <v>4.207891</v>
      </c>
      <c r="E14" s="10">
        <f t="shared" si="0"/>
        <v>4.4313653000000004</v>
      </c>
      <c r="F14" s="8">
        <v>5.3717329999999999</v>
      </c>
      <c r="G14" s="8">
        <v>249.23814444444443</v>
      </c>
      <c r="H14" s="8">
        <v>73.634646187979172</v>
      </c>
      <c r="I14" s="8">
        <v>37.853561324149872</v>
      </c>
      <c r="J14" s="7">
        <v>48.707427568532545</v>
      </c>
      <c r="K14" s="7">
        <v>0.92312500000000008</v>
      </c>
      <c r="L14" s="41"/>
      <c r="M14" s="37"/>
      <c r="N14" s="37"/>
    </row>
    <row r="15" spans="1:17" ht="12" customHeight="1" x14ac:dyDescent="0.25">
      <c r="A15" s="14">
        <v>41069</v>
      </c>
      <c r="B15" s="12">
        <v>90.211860000000001</v>
      </c>
      <c r="C15" s="8">
        <v>0.24729499999999999</v>
      </c>
      <c r="D15" s="8">
        <v>3.7447520000000001</v>
      </c>
      <c r="E15" s="10">
        <f t="shared" si="0"/>
        <v>3.9920469999999999</v>
      </c>
      <c r="F15" s="8">
        <v>5.3572629999999997</v>
      </c>
      <c r="G15" s="8">
        <v>249.38952777777774</v>
      </c>
      <c r="H15" s="8">
        <v>76.474406485750009</v>
      </c>
      <c r="I15" s="8">
        <v>38.099209553862018</v>
      </c>
      <c r="J15" s="7">
        <v>49.036275024233959</v>
      </c>
      <c r="K15" s="7">
        <v>7.9416666666666677E-2</v>
      </c>
      <c r="L15" s="41"/>
      <c r="M15" s="37"/>
      <c r="N15" s="37"/>
    </row>
    <row r="16" spans="1:17" ht="12" customHeight="1" x14ac:dyDescent="0.25">
      <c r="A16" s="14">
        <v>41070</v>
      </c>
      <c r="B16" s="12">
        <v>90.373379999999997</v>
      </c>
      <c r="C16" s="8">
        <v>0.2563859</v>
      </c>
      <c r="D16" s="8">
        <v>3.5533960000000002</v>
      </c>
      <c r="E16" s="10">
        <f t="shared" si="0"/>
        <v>3.8097819000000004</v>
      </c>
      <c r="F16" s="8">
        <v>5.3036070000000004</v>
      </c>
      <c r="G16" s="8">
        <v>248.80311666666665</v>
      </c>
      <c r="H16" s="8">
        <v>72.643958391791685</v>
      </c>
      <c r="I16" s="8">
        <v>38.198057537090641</v>
      </c>
      <c r="J16" s="7">
        <v>49.171040631221494</v>
      </c>
      <c r="K16" s="7">
        <v>4.7333333333333338E-2</v>
      </c>
      <c r="L16" s="41"/>
      <c r="M16" s="37"/>
      <c r="N16" s="37"/>
    </row>
    <row r="17" spans="1:14" ht="12" customHeight="1" x14ac:dyDescent="0.25">
      <c r="A17" s="14">
        <v>41071</v>
      </c>
      <c r="B17" s="12">
        <v>90.312610000000006</v>
      </c>
      <c r="C17" s="8">
        <v>0.26194099999999998</v>
      </c>
      <c r="D17" s="8">
        <v>3.509271</v>
      </c>
      <c r="E17" s="10">
        <f t="shared" si="0"/>
        <v>3.7712120000000002</v>
      </c>
      <c r="F17" s="8">
        <v>5.3842549999999996</v>
      </c>
      <c r="G17" s="8">
        <v>248.71150555555553</v>
      </c>
      <c r="H17" s="8">
        <v>72.813728526826097</v>
      </c>
      <c r="I17" s="8">
        <v>38.247574676069476</v>
      </c>
      <c r="J17" s="7">
        <v>49.215676848299481</v>
      </c>
      <c r="K17" s="7">
        <v>1.5105652173913044</v>
      </c>
      <c r="L17" s="41"/>
      <c r="M17" s="37"/>
      <c r="N17" s="37"/>
    </row>
    <row r="18" spans="1:14" ht="12" customHeight="1" x14ac:dyDescent="0.25">
      <c r="A18" s="14">
        <v>41072</v>
      </c>
      <c r="B18" s="12">
        <v>90.294560000000004</v>
      </c>
      <c r="C18" s="8">
        <v>0.28753390000000001</v>
      </c>
      <c r="D18" s="8">
        <v>3.5276010000000002</v>
      </c>
      <c r="E18" s="10">
        <f t="shared" si="0"/>
        <v>3.8151349000000003</v>
      </c>
      <c r="F18" s="8">
        <v>5.4699359999999997</v>
      </c>
      <c r="G18" s="8">
        <v>248.84367222222221</v>
      </c>
      <c r="H18" s="8">
        <v>80.564170863916672</v>
      </c>
      <c r="I18" s="8">
        <v>38.187438737535366</v>
      </c>
      <c r="J18" s="7">
        <v>49.155876240277635</v>
      </c>
      <c r="K18" s="7">
        <v>0.65329166666666649</v>
      </c>
      <c r="L18" s="41"/>
      <c r="M18" s="37"/>
      <c r="N18" s="37"/>
    </row>
    <row r="19" spans="1:14" ht="12" customHeight="1" x14ac:dyDescent="0.25">
      <c r="A19" s="14">
        <v>41073</v>
      </c>
      <c r="B19" s="12">
        <v>89.980840000000001</v>
      </c>
      <c r="C19" s="8">
        <v>0.24795339999999999</v>
      </c>
      <c r="D19" s="8">
        <v>3.8576649999999999</v>
      </c>
      <c r="E19" s="10">
        <f t="shared" si="0"/>
        <v>4.1056184</v>
      </c>
      <c r="F19" s="8">
        <v>5.4910750000000004</v>
      </c>
      <c r="G19" s="8">
        <v>248.94473888888888</v>
      </c>
      <c r="H19" s="8">
        <v>95.50216579566667</v>
      </c>
      <c r="I19" s="8">
        <v>38.084156939755587</v>
      </c>
      <c r="J19" s="7">
        <v>48.978486399285742</v>
      </c>
      <c r="K19" s="7">
        <v>0.52508333333333346</v>
      </c>
      <c r="L19" s="41"/>
      <c r="M19" s="37"/>
      <c r="N19" s="37"/>
    </row>
    <row r="20" spans="1:14" ht="12" customHeight="1" x14ac:dyDescent="0.25">
      <c r="A20" s="14">
        <v>41074</v>
      </c>
      <c r="B20" s="12">
        <v>90.355159999999998</v>
      </c>
      <c r="C20" s="8">
        <v>0.23617379999999999</v>
      </c>
      <c r="D20" s="8">
        <v>3.8451170000000001</v>
      </c>
      <c r="E20" s="10">
        <f t="shared" si="0"/>
        <v>4.0812907999999997</v>
      </c>
      <c r="F20" s="8">
        <v>5.1444409999999996</v>
      </c>
      <c r="G20" s="8">
        <v>250.1389011111111</v>
      </c>
      <c r="H20" s="8">
        <v>92.31007228410418</v>
      </c>
      <c r="I20" s="8">
        <v>37.993319629875685</v>
      </c>
      <c r="J20" s="7">
        <v>48.938283996758912</v>
      </c>
      <c r="K20" s="7">
        <v>0.38220833333333332</v>
      </c>
      <c r="L20" s="41"/>
      <c r="M20" s="37"/>
      <c r="N20" s="37"/>
    </row>
    <row r="21" spans="1:14" ht="12" customHeight="1" x14ac:dyDescent="0.25">
      <c r="A21" s="14">
        <v>41075</v>
      </c>
      <c r="B21" s="12">
        <v>90.433090000000007</v>
      </c>
      <c r="C21" s="8">
        <v>0.26088460000000002</v>
      </c>
      <c r="D21" s="8">
        <v>3.5067330000000001</v>
      </c>
      <c r="E21" s="10">
        <f t="shared" si="0"/>
        <v>3.7676176000000003</v>
      </c>
      <c r="F21" s="8">
        <v>5.2802899999999999</v>
      </c>
      <c r="G21" s="8">
        <v>249.26681666666664</v>
      </c>
      <c r="H21" s="8">
        <v>87.823357590166665</v>
      </c>
      <c r="I21" s="8">
        <v>38.210502024990511</v>
      </c>
      <c r="J21" s="7">
        <v>49.195594276508956</v>
      </c>
      <c r="K21" s="7">
        <v>0.38070833333333326</v>
      </c>
      <c r="L21" s="41"/>
      <c r="M21" s="37"/>
      <c r="N21" s="37"/>
    </row>
    <row r="22" spans="1:14" ht="12" customHeight="1" x14ac:dyDescent="0.25">
      <c r="A22" s="14">
        <v>41076</v>
      </c>
      <c r="B22" s="12">
        <v>90.550659999999993</v>
      </c>
      <c r="C22" s="8">
        <v>0.25697130000000001</v>
      </c>
      <c r="D22" s="8">
        <v>3.6997439999999999</v>
      </c>
      <c r="E22" s="10">
        <f t="shared" si="0"/>
        <v>3.9567152999999999</v>
      </c>
      <c r="F22" s="8">
        <v>5.0257050000000003</v>
      </c>
      <c r="G22" s="8">
        <v>249.5337833333333</v>
      </c>
      <c r="H22" s="8">
        <v>89.276109349520837</v>
      </c>
      <c r="I22" s="8">
        <v>38.035757569150995</v>
      </c>
      <c r="J22" s="7">
        <v>49.01146056632583</v>
      </c>
      <c r="K22" s="7">
        <v>0.47508333333333347</v>
      </c>
      <c r="L22" s="41"/>
      <c r="M22" s="37"/>
      <c r="N22" s="37"/>
    </row>
    <row r="23" spans="1:14" ht="12" customHeight="1" x14ac:dyDescent="0.25">
      <c r="A23" s="14">
        <v>41077</v>
      </c>
      <c r="B23" s="12">
        <v>90.925849999999997</v>
      </c>
      <c r="C23" s="8">
        <v>0.27580399999999999</v>
      </c>
      <c r="D23" s="8">
        <v>3.3939309999999998</v>
      </c>
      <c r="E23" s="10">
        <f t="shared" si="0"/>
        <v>3.6697349999999997</v>
      </c>
      <c r="F23" s="8">
        <v>4.9311100000000003</v>
      </c>
      <c r="G23" s="8">
        <v>250.06690777777774</v>
      </c>
      <c r="H23" s="8">
        <v>73.964875805666679</v>
      </c>
      <c r="I23" s="8">
        <v>38.122310100262979</v>
      </c>
      <c r="J23" s="7">
        <v>49.182628163367774</v>
      </c>
      <c r="K23" s="7">
        <v>0.58549999999999991</v>
      </c>
      <c r="L23" s="41"/>
      <c r="M23" s="37"/>
      <c r="N23" s="37"/>
    </row>
    <row r="24" spans="1:14" ht="12" customHeight="1" x14ac:dyDescent="0.25">
      <c r="A24" s="14">
        <v>41078</v>
      </c>
      <c r="B24" s="12">
        <v>91.028949999999995</v>
      </c>
      <c r="C24" s="8">
        <v>0.27281759999999999</v>
      </c>
      <c r="D24" s="8">
        <v>3.0646659999999999</v>
      </c>
      <c r="E24" s="10">
        <f t="shared" si="0"/>
        <v>3.3374835999999997</v>
      </c>
      <c r="F24" s="8">
        <v>5.1353669999999996</v>
      </c>
      <c r="G24" s="8">
        <v>250.25810944444441</v>
      </c>
      <c r="H24" s="8">
        <v>92.315432642645831</v>
      </c>
      <c r="I24" s="8">
        <v>38.321943531902242</v>
      </c>
      <c r="J24" s="7">
        <v>49.445340990259993</v>
      </c>
      <c r="K24" s="7">
        <v>0.54625000000000001</v>
      </c>
      <c r="L24" s="41"/>
      <c r="M24" s="37"/>
      <c r="N24" s="37"/>
    </row>
    <row r="25" spans="1:14" ht="12" customHeight="1" x14ac:dyDescent="0.25">
      <c r="A25" s="14">
        <v>41079</v>
      </c>
      <c r="B25" s="12">
        <v>91.086799999999997</v>
      </c>
      <c r="C25" s="8">
        <v>0.29728139999999997</v>
      </c>
      <c r="D25" s="8">
        <v>3.1309019999999999</v>
      </c>
      <c r="E25" s="10">
        <f t="shared" si="0"/>
        <v>3.4281834</v>
      </c>
      <c r="F25" s="8">
        <v>5.0339809999999998</v>
      </c>
      <c r="G25" s="8">
        <v>249.55590555555554</v>
      </c>
      <c r="H25" s="8">
        <v>86.020605949562494</v>
      </c>
      <c r="I25" s="8">
        <v>38.229839417864866</v>
      </c>
      <c r="J25" s="7">
        <v>49.34623219441071</v>
      </c>
      <c r="K25" s="7">
        <v>0.55499999999999983</v>
      </c>
      <c r="L25" s="41"/>
      <c r="M25" s="37"/>
      <c r="N25" s="37"/>
    </row>
    <row r="26" spans="1:14" ht="12" customHeight="1" x14ac:dyDescent="0.25">
      <c r="A26" s="14">
        <v>41080</v>
      </c>
      <c r="B26" s="12">
        <v>90.865200000000002</v>
      </c>
      <c r="C26" s="8">
        <v>0.3210423</v>
      </c>
      <c r="D26" s="8">
        <v>3.2117100000000001</v>
      </c>
      <c r="E26" s="10">
        <f t="shared" si="0"/>
        <v>3.5327523000000003</v>
      </c>
      <c r="F26" s="8">
        <v>5.100263</v>
      </c>
      <c r="G26" s="8">
        <v>249.52050555555553</v>
      </c>
      <c r="H26" s="8">
        <v>82.174138786145846</v>
      </c>
      <c r="I26" s="8">
        <v>38.23900511853364</v>
      </c>
      <c r="J26" s="7">
        <v>49.300589985795909</v>
      </c>
      <c r="K26" s="7">
        <v>0.63624999999999998</v>
      </c>
      <c r="L26" s="41"/>
      <c r="M26" s="37"/>
      <c r="N26" s="37"/>
    </row>
    <row r="27" spans="1:14" ht="12" customHeight="1" x14ac:dyDescent="0.25">
      <c r="A27" s="14">
        <v>41081</v>
      </c>
      <c r="B27" s="12">
        <v>90.889520000000005</v>
      </c>
      <c r="C27" s="8">
        <v>0.30268240000000002</v>
      </c>
      <c r="D27" s="8">
        <v>3.0799590000000001</v>
      </c>
      <c r="E27" s="10">
        <f t="shared" si="0"/>
        <v>3.3826414000000002</v>
      </c>
      <c r="F27" s="8">
        <v>5.1446620000000003</v>
      </c>
      <c r="G27" s="8">
        <v>249.20830555555554</v>
      </c>
      <c r="H27" s="8">
        <v>82.657359342916678</v>
      </c>
      <c r="I27" s="8">
        <v>38.35685516412434</v>
      </c>
      <c r="J27" s="7">
        <v>49.439044228418432</v>
      </c>
      <c r="K27" s="7">
        <v>0.55500000000000005</v>
      </c>
      <c r="L27" s="41"/>
      <c r="M27" s="37"/>
      <c r="N27" s="37"/>
    </row>
    <row r="28" spans="1:14" ht="12" customHeight="1" x14ac:dyDescent="0.25">
      <c r="A28" s="14">
        <v>41082</v>
      </c>
      <c r="B28" s="12">
        <v>90.613799999999998</v>
      </c>
      <c r="C28" s="8">
        <v>0.27544160000000001</v>
      </c>
      <c r="D28" s="8">
        <v>3.2393709999999998</v>
      </c>
      <c r="E28" s="10">
        <f t="shared" si="0"/>
        <v>3.5148126</v>
      </c>
      <c r="F28" s="8">
        <v>5.3268969999999998</v>
      </c>
      <c r="G28" s="8">
        <v>249.00499444444443</v>
      </c>
      <c r="H28" s="8">
        <v>85.804709626416681</v>
      </c>
      <c r="I28" s="8">
        <v>38.333903653506617</v>
      </c>
      <c r="J28" s="7">
        <v>49.374586252170594</v>
      </c>
      <c r="K28" s="7">
        <v>0.82795833333333346</v>
      </c>
      <c r="L28" s="41"/>
      <c r="M28" s="37"/>
      <c r="N28" s="37"/>
    </row>
    <row r="29" spans="1:14" ht="12" customHeight="1" x14ac:dyDescent="0.25">
      <c r="A29" s="14">
        <v>41083</v>
      </c>
      <c r="B29" s="12">
        <v>90.415499999999994</v>
      </c>
      <c r="C29" s="8">
        <v>0.2770377</v>
      </c>
      <c r="D29" s="8">
        <v>3.6033219999999999</v>
      </c>
      <c r="E29" s="10">
        <f t="shared" si="0"/>
        <v>3.8803597000000001</v>
      </c>
      <c r="F29" s="8">
        <v>5.274502</v>
      </c>
      <c r="G29" s="8">
        <v>249.21929444444442</v>
      </c>
      <c r="H29" s="8">
        <v>85.367115180291691</v>
      </c>
      <c r="I29" s="8">
        <v>38.107220227210739</v>
      </c>
      <c r="J29" s="7">
        <v>49.082662411764915</v>
      </c>
      <c r="K29" s="7">
        <v>0.70283333333333331</v>
      </c>
      <c r="L29" s="41"/>
      <c r="M29" s="37"/>
      <c r="N29" s="37"/>
    </row>
    <row r="30" spans="1:14" ht="12" customHeight="1" x14ac:dyDescent="0.25">
      <c r="A30" s="14">
        <v>41084</v>
      </c>
      <c r="B30" s="12">
        <v>90.324489999999997</v>
      </c>
      <c r="C30" s="8">
        <v>0.23531250000000001</v>
      </c>
      <c r="D30" s="8">
        <v>3.5704289999999999</v>
      </c>
      <c r="E30" s="10">
        <f t="shared" si="0"/>
        <v>3.8057414999999999</v>
      </c>
      <c r="F30" s="8">
        <v>5.4469050000000001</v>
      </c>
      <c r="G30" s="8">
        <v>248.61240555555554</v>
      </c>
      <c r="H30" s="8">
        <v>88.316415981437515</v>
      </c>
      <c r="I30" s="8">
        <v>38.180061466265379</v>
      </c>
      <c r="J30" s="7">
        <v>49.1673519955865</v>
      </c>
      <c r="K30" s="7">
        <v>0.56979166666666659</v>
      </c>
      <c r="L30" s="41"/>
      <c r="M30" s="37"/>
      <c r="N30" s="37"/>
    </row>
    <row r="31" spans="1:14" ht="12" customHeight="1" x14ac:dyDescent="0.25">
      <c r="A31" s="14">
        <v>41085</v>
      </c>
      <c r="B31" s="12">
        <v>90.273780000000002</v>
      </c>
      <c r="C31" s="8">
        <v>0.24887380000000001</v>
      </c>
      <c r="D31" s="8">
        <v>3.2384559999999998</v>
      </c>
      <c r="E31" s="10">
        <f t="shared" si="0"/>
        <v>3.4873297999999999</v>
      </c>
      <c r="F31" s="8">
        <v>5.6494119999999999</v>
      </c>
      <c r="G31" s="8">
        <v>249.4158333333333</v>
      </c>
      <c r="H31" s="8">
        <v>86.87359665114586</v>
      </c>
      <c r="I31" s="8">
        <v>38.46464529434688</v>
      </c>
      <c r="J31" s="7">
        <v>49.469223974522912</v>
      </c>
      <c r="K31" s="7">
        <v>0.45487499999999986</v>
      </c>
      <c r="L31" s="41"/>
      <c r="M31" s="37"/>
      <c r="N31" s="37"/>
    </row>
    <row r="32" spans="1:14" ht="12" customHeight="1" x14ac:dyDescent="0.25">
      <c r="A32" s="14">
        <v>41086</v>
      </c>
      <c r="B32" s="12">
        <v>90.334689999999995</v>
      </c>
      <c r="C32" s="8">
        <v>0.26143749999999999</v>
      </c>
      <c r="D32" s="8">
        <v>3.4277730000000002</v>
      </c>
      <c r="E32" s="10">
        <f t="shared" si="0"/>
        <v>3.6892105000000002</v>
      </c>
      <c r="F32" s="8">
        <v>5.5769149999999996</v>
      </c>
      <c r="G32" s="8">
        <v>247.86927777777777</v>
      </c>
      <c r="H32" s="8">
        <v>79.809526975812503</v>
      </c>
      <c r="I32" s="8">
        <v>38.246307871912002</v>
      </c>
      <c r="J32" s="7">
        <v>49.251147364708693</v>
      </c>
      <c r="K32" s="7">
        <v>0.51250000000000007</v>
      </c>
      <c r="L32" s="41"/>
      <c r="M32" s="37"/>
      <c r="N32" s="37"/>
    </row>
    <row r="33" spans="1:14" ht="12" customHeight="1" x14ac:dyDescent="0.25">
      <c r="A33" s="14">
        <v>41087</v>
      </c>
      <c r="B33" s="12">
        <v>90.224329999999995</v>
      </c>
      <c r="C33" s="8">
        <v>0.24334259999999999</v>
      </c>
      <c r="D33" s="8">
        <v>3.4131629999999999</v>
      </c>
      <c r="E33" s="10">
        <f t="shared" si="0"/>
        <v>3.6565056</v>
      </c>
      <c r="F33" s="8">
        <v>5.6516460000000004</v>
      </c>
      <c r="G33" s="8">
        <v>247.84621111111107</v>
      </c>
      <c r="H33" s="8">
        <v>79.364396496208329</v>
      </c>
      <c r="I33" s="8">
        <v>38.321794496119011</v>
      </c>
      <c r="J33" s="7">
        <v>49.313667875774513</v>
      </c>
      <c r="K33" s="7">
        <v>1.95E-2</v>
      </c>
      <c r="L33" s="41"/>
      <c r="M33" s="37"/>
      <c r="N33" s="37"/>
    </row>
    <row r="34" spans="1:14" ht="12" customHeight="1" x14ac:dyDescent="0.25">
      <c r="A34" s="14">
        <v>41088</v>
      </c>
      <c r="B34" s="12">
        <v>90.109269999999995</v>
      </c>
      <c r="C34" s="8">
        <v>0.21568010000000001</v>
      </c>
      <c r="D34" s="8">
        <v>3.3242020000000001</v>
      </c>
      <c r="E34" s="10">
        <f t="shared" si="0"/>
        <v>3.5398821000000003</v>
      </c>
      <c r="F34" s="8">
        <v>5.6829910000000003</v>
      </c>
      <c r="G34" s="8">
        <v>248.25071666666665</v>
      </c>
      <c r="H34" s="8">
        <v>81.163616606479181</v>
      </c>
      <c r="I34" s="8">
        <v>38.501792463317457</v>
      </c>
      <c r="J34" s="7">
        <v>49.475520736364466</v>
      </c>
      <c r="K34" s="7">
        <v>2.8833333333333339E-2</v>
      </c>
      <c r="L34" s="41"/>
      <c r="M34" s="37"/>
      <c r="N34" s="37"/>
    </row>
    <row r="35" spans="1:14" ht="12" customHeight="1" x14ac:dyDescent="0.25">
      <c r="A35" s="14">
        <v>41089</v>
      </c>
      <c r="B35" s="12">
        <v>90.520840000000007</v>
      </c>
      <c r="C35" s="8">
        <v>0.24138390000000001</v>
      </c>
      <c r="D35" s="8">
        <v>3.1867239999999999</v>
      </c>
      <c r="E35" s="10">
        <f t="shared" si="0"/>
        <v>3.4281079000000001</v>
      </c>
      <c r="F35" s="8">
        <v>5.3758540000000004</v>
      </c>
      <c r="G35" s="8">
        <v>249.40142222222221</v>
      </c>
      <c r="H35" s="8">
        <v>82.985760132395839</v>
      </c>
      <c r="I35" s="8">
        <v>38.466620018474707</v>
      </c>
      <c r="J35" s="7">
        <v>49.498025139632503</v>
      </c>
      <c r="K35" s="7">
        <v>0.55995833333333322</v>
      </c>
      <c r="L35" s="41"/>
      <c r="M35" s="37"/>
      <c r="N35" s="37"/>
    </row>
    <row r="36" spans="1:14" ht="12" customHeight="1" x14ac:dyDescent="0.25">
      <c r="A36" s="14">
        <v>41090</v>
      </c>
      <c r="B36" s="12">
        <v>91.021119999999996</v>
      </c>
      <c r="C36" s="8">
        <v>0.26153159999999998</v>
      </c>
      <c r="D36" s="8">
        <v>3.2713739999999998</v>
      </c>
      <c r="E36" s="10">
        <f t="shared" si="0"/>
        <v>3.5329055999999999</v>
      </c>
      <c r="F36" s="8">
        <v>5.0872970000000004</v>
      </c>
      <c r="G36" s="8">
        <v>250.17052888888887</v>
      </c>
      <c r="H36" s="8">
        <v>84.139151632958345</v>
      </c>
      <c r="I36" s="8">
        <v>38.147050040279488</v>
      </c>
      <c r="J36" s="7">
        <v>49.260462101160691</v>
      </c>
      <c r="K36" s="7">
        <v>0.70804166666666657</v>
      </c>
      <c r="L36" s="41"/>
      <c r="M36" s="37"/>
      <c r="N36" s="37"/>
    </row>
    <row r="37" spans="1:14" ht="12" customHeight="1" thickBot="1" x14ac:dyDescent="0.3">
      <c r="A37" s="43"/>
      <c r="B37" s="26"/>
      <c r="C37" s="27"/>
      <c r="D37" s="27"/>
      <c r="E37" s="10"/>
      <c r="F37" s="27"/>
      <c r="G37" s="27"/>
      <c r="H37" s="27"/>
      <c r="I37" s="27"/>
      <c r="J37" s="49"/>
      <c r="K37" s="49"/>
      <c r="L37" s="41"/>
      <c r="M37" s="37"/>
      <c r="N37" s="37"/>
    </row>
    <row r="38" spans="1:14" ht="17.25" customHeight="1" x14ac:dyDescent="0.25">
      <c r="A38" s="60" t="s">
        <v>26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42"/>
      <c r="M38" s="42"/>
      <c r="N38" s="42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88.474630000000005</v>
      </c>
      <c r="C40" s="31">
        <f t="shared" ref="C40:K40" si="1">MIN(C7:C37)</f>
        <v>0.15130959999999999</v>
      </c>
      <c r="D40" s="31">
        <f t="shared" si="1"/>
        <v>3.0646659999999999</v>
      </c>
      <c r="E40" s="31">
        <f t="shared" si="1"/>
        <v>3.3374835999999997</v>
      </c>
      <c r="F40" s="31">
        <f t="shared" si="1"/>
        <v>4.9311100000000003</v>
      </c>
      <c r="G40" s="31">
        <f t="shared" si="1"/>
        <v>247.84621111111107</v>
      </c>
      <c r="H40" s="31">
        <f t="shared" si="1"/>
        <v>45.214308983749994</v>
      </c>
      <c r="I40" s="31">
        <f t="shared" si="1"/>
        <v>37.735264171209472</v>
      </c>
      <c r="J40" s="31">
        <f t="shared" si="1"/>
        <v>48.311774822997393</v>
      </c>
      <c r="K40" s="31">
        <f t="shared" si="1"/>
        <v>1.95E-2</v>
      </c>
      <c r="L40" s="28"/>
    </row>
    <row r="41" spans="1:14" x14ac:dyDescent="0.25">
      <c r="A41" s="20" t="s">
        <v>18</v>
      </c>
      <c r="B41" s="32">
        <f>AVERAGE(B7:B37)</f>
        <v>90.263775333333342</v>
      </c>
      <c r="C41" s="32">
        <f t="shared" ref="C41:K41" si="2">AVERAGE(C7:C37)</f>
        <v>0.24535131000000002</v>
      </c>
      <c r="D41" s="32">
        <f t="shared" si="2"/>
        <v>3.6174662333333329</v>
      </c>
      <c r="E41" s="32">
        <f t="shared" si="2"/>
        <v>3.8628175433333332</v>
      </c>
      <c r="F41" s="32">
        <f t="shared" si="2"/>
        <v>5.4217552666666666</v>
      </c>
      <c r="G41" s="32">
        <f t="shared" si="2"/>
        <v>249.18709194444443</v>
      </c>
      <c r="H41" s="32">
        <f t="shared" si="2"/>
        <v>79.068745613337953</v>
      </c>
      <c r="I41" s="32">
        <f t="shared" si="2"/>
        <v>38.173012073718503</v>
      </c>
      <c r="J41" s="32">
        <f t="shared" si="2"/>
        <v>49.136643172451542</v>
      </c>
      <c r="K41" s="32">
        <f t="shared" si="2"/>
        <v>0.46970772946859896</v>
      </c>
      <c r="L41" s="28"/>
    </row>
    <row r="42" spans="1:14" x14ac:dyDescent="0.25">
      <c r="A42" s="21" t="s">
        <v>19</v>
      </c>
      <c r="B42" s="33">
        <f>MAX(B7:B37)</f>
        <v>91.086799999999997</v>
      </c>
      <c r="C42" s="33">
        <f t="shared" ref="C42:K42" si="3">MAX(C7:C37)</f>
        <v>0.3210423</v>
      </c>
      <c r="D42" s="33">
        <f t="shared" si="3"/>
        <v>5.0852909999999998</v>
      </c>
      <c r="E42" s="33">
        <f t="shared" si="3"/>
        <v>5.2366006</v>
      </c>
      <c r="F42" s="33">
        <f t="shared" si="3"/>
        <v>6.2035799999999997</v>
      </c>
      <c r="G42" s="33">
        <f t="shared" si="3"/>
        <v>250.25810944444441</v>
      </c>
      <c r="H42" s="33">
        <f t="shared" si="3"/>
        <v>95.50216579566667</v>
      </c>
      <c r="I42" s="33">
        <f t="shared" si="3"/>
        <v>38.501792463317457</v>
      </c>
      <c r="J42" s="33">
        <f t="shared" si="3"/>
        <v>49.498025139632503</v>
      </c>
      <c r="K42" s="33">
        <f t="shared" si="3"/>
        <v>1.5105652173913044</v>
      </c>
      <c r="L42" s="28"/>
    </row>
    <row r="43" spans="1:14" ht="15.75" thickBot="1" x14ac:dyDescent="0.3">
      <c r="A43" s="24" t="s">
        <v>25</v>
      </c>
      <c r="B43" s="34">
        <f>_xlfn.STDEV.S(B7:B37)</f>
        <v>0.60525437560117346</v>
      </c>
      <c r="C43" s="34">
        <f t="shared" ref="C43:K43" si="4">_xlfn.STDEV.S(C7:C37)</f>
        <v>3.9440813891846525E-2</v>
      </c>
      <c r="D43" s="34">
        <f t="shared" si="4"/>
        <v>0.47168442750860284</v>
      </c>
      <c r="E43" s="34">
        <f t="shared" si="4"/>
        <v>0.44032353027307958</v>
      </c>
      <c r="F43" s="34">
        <f t="shared" si="4"/>
        <v>0.30482624046630719</v>
      </c>
      <c r="G43" s="34">
        <f t="shared" si="4"/>
        <v>0.58974888349328825</v>
      </c>
      <c r="H43" s="34">
        <f t="shared" si="4"/>
        <v>12.072310301213271</v>
      </c>
      <c r="I43" s="34">
        <f t="shared" si="4"/>
        <v>0.18368774100379681</v>
      </c>
      <c r="J43" s="34">
        <f t="shared" si="4"/>
        <v>0.28253664546494822</v>
      </c>
      <c r="K43" s="34">
        <f t="shared" si="4"/>
        <v>0.32978296041525046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</row>
    <row r="46" spans="1:14" x14ac:dyDescent="0.25">
      <c r="A46" s="2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6"/>
    </row>
    <row r="47" spans="1:14" x14ac:dyDescent="0.25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6"/>
    </row>
    <row r="48" spans="1:14" x14ac:dyDescent="0.25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1:14" x14ac:dyDescent="0.25">
      <c r="A49" s="2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6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M4" sqref="M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1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1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/>
      <c r="B7" s="11"/>
      <c r="C7" s="10"/>
      <c r="D7" s="10"/>
      <c r="E7" s="10"/>
      <c r="F7" s="10"/>
      <c r="G7" s="10">
        <v>252.52664166666665</v>
      </c>
      <c r="H7" s="10">
        <v>91.738563468999999</v>
      </c>
      <c r="I7" s="10"/>
      <c r="J7" s="10">
        <v>49.484276588629342</v>
      </c>
      <c r="K7" s="10">
        <v>0.88900000000000001</v>
      </c>
    </row>
    <row r="8" spans="1:13" ht="12" customHeight="1" x14ac:dyDescent="0.25">
      <c r="A8" s="14"/>
      <c r="B8" s="12"/>
      <c r="C8" s="8"/>
      <c r="D8" s="7"/>
      <c r="E8" s="8"/>
      <c r="F8" s="8"/>
      <c r="G8" s="8">
        <v>251.1280672222222</v>
      </c>
      <c r="H8" s="8">
        <v>91.208077162500004</v>
      </c>
      <c r="I8" s="8"/>
      <c r="J8" s="7">
        <v>49.405585695082856</v>
      </c>
      <c r="K8" s="7">
        <v>0.90900000000000003</v>
      </c>
    </row>
    <row r="9" spans="1:13" ht="12" customHeight="1" x14ac:dyDescent="0.25">
      <c r="A9" s="14"/>
      <c r="B9" s="12"/>
      <c r="C9" s="8"/>
      <c r="D9" s="7"/>
      <c r="E9" s="8"/>
      <c r="F9" s="8"/>
      <c r="G9" s="8">
        <v>254.63412499999998</v>
      </c>
      <c r="H9" s="8">
        <v>87.026997500000007</v>
      </c>
      <c r="I9" s="8"/>
      <c r="J9" s="7">
        <v>49.509426377049742</v>
      </c>
      <c r="K9" s="7">
        <v>7.9000000000000001E-2</v>
      </c>
    </row>
    <row r="10" spans="1:13" ht="12" customHeight="1" x14ac:dyDescent="0.25">
      <c r="A10" s="14"/>
      <c r="B10" s="12"/>
      <c r="C10" s="8"/>
      <c r="D10" s="7"/>
      <c r="E10" s="8"/>
      <c r="F10" s="8"/>
      <c r="G10" s="8">
        <v>253.21472166666663</v>
      </c>
      <c r="H10" s="8">
        <v>73.46592102000001</v>
      </c>
      <c r="I10" s="8"/>
      <c r="J10" s="7">
        <v>49.373058635392468</v>
      </c>
      <c r="K10" s="7">
        <v>9.4E-2</v>
      </c>
    </row>
    <row r="11" spans="1:13" ht="12" customHeight="1" x14ac:dyDescent="0.25">
      <c r="A11" s="14"/>
      <c r="B11" s="12"/>
      <c r="C11" s="8"/>
      <c r="D11" s="7"/>
      <c r="E11" s="8"/>
      <c r="F11" s="8"/>
      <c r="G11" s="8">
        <v>253.00944499999997</v>
      </c>
      <c r="H11" s="8">
        <v>57.378791343000003</v>
      </c>
      <c r="I11" s="8"/>
      <c r="J11" s="7">
        <v>49.332595420244978</v>
      </c>
      <c r="K11" s="7">
        <v>0.61799999999999999</v>
      </c>
    </row>
    <row r="12" spans="1:13" ht="12" customHeight="1" x14ac:dyDescent="0.25">
      <c r="A12" s="14"/>
      <c r="B12" s="12"/>
      <c r="C12" s="8"/>
      <c r="D12" s="7"/>
      <c r="E12" s="8"/>
      <c r="F12" s="8"/>
      <c r="G12" s="8">
        <v>255.43884277777775</v>
      </c>
      <c r="H12" s="8">
        <v>48.940956368000002</v>
      </c>
      <c r="I12" s="8"/>
      <c r="J12" s="7">
        <v>49.231623677105297</v>
      </c>
      <c r="K12" s="7">
        <v>0.628</v>
      </c>
    </row>
    <row r="13" spans="1:13" ht="12" customHeight="1" x14ac:dyDescent="0.25">
      <c r="A13" s="14"/>
      <c r="B13" s="12"/>
      <c r="C13" s="8"/>
      <c r="D13" s="8"/>
      <c r="E13" s="8"/>
      <c r="F13" s="8"/>
      <c r="G13" s="8">
        <v>255.03297422222221</v>
      </c>
      <c r="H13" s="8">
        <v>72.016732322500005</v>
      </c>
      <c r="I13" s="8"/>
      <c r="J13" s="7">
        <v>49.283935237019733</v>
      </c>
      <c r="K13" s="7">
        <v>9.8000000000000004E-2</v>
      </c>
    </row>
    <row r="14" spans="1:13" ht="12" customHeight="1" x14ac:dyDescent="0.25">
      <c r="A14" s="14"/>
      <c r="B14" s="12"/>
      <c r="C14" s="8"/>
      <c r="D14" s="8"/>
      <c r="E14" s="8"/>
      <c r="F14" s="8"/>
      <c r="G14" s="8">
        <v>251.20225555555552</v>
      </c>
      <c r="H14" s="8">
        <v>82.767971918000001</v>
      </c>
      <c r="I14" s="8"/>
      <c r="J14" s="7">
        <v>48.867976366019221</v>
      </c>
      <c r="K14" s="7">
        <v>2.875</v>
      </c>
    </row>
    <row r="15" spans="1:13" ht="12" customHeight="1" x14ac:dyDescent="0.25">
      <c r="A15" s="14"/>
      <c r="B15" s="12"/>
      <c r="C15" s="8"/>
      <c r="D15" s="8"/>
      <c r="E15" s="8"/>
      <c r="F15" s="8"/>
      <c r="G15" s="8">
        <v>251.10264611111108</v>
      </c>
      <c r="H15" s="8">
        <v>83.975755292000002</v>
      </c>
      <c r="I15" s="8"/>
      <c r="J15" s="7">
        <v>49.217577054535681</v>
      </c>
      <c r="K15" s="7">
        <v>0.47099999999999997</v>
      </c>
    </row>
    <row r="16" spans="1:13" ht="12" customHeight="1" x14ac:dyDescent="0.25">
      <c r="A16" s="14"/>
      <c r="B16" s="12"/>
      <c r="C16" s="8"/>
      <c r="D16" s="8"/>
      <c r="E16" s="8"/>
      <c r="F16" s="8"/>
      <c r="G16" s="8">
        <v>251.30651888888886</v>
      </c>
      <c r="H16" s="8">
        <v>76.031325555000009</v>
      </c>
      <c r="I16" s="8"/>
      <c r="J16" s="7">
        <v>49.39917715640388</v>
      </c>
      <c r="K16" s="7">
        <v>0.314</v>
      </c>
    </row>
    <row r="17" spans="1:11" ht="12" customHeight="1" x14ac:dyDescent="0.25">
      <c r="A17" s="14"/>
      <c r="B17" s="12"/>
      <c r="C17" s="8"/>
      <c r="D17" s="8"/>
      <c r="E17" s="8"/>
      <c r="F17" s="8"/>
      <c r="G17" s="8">
        <v>251.40454111111109</v>
      </c>
      <c r="H17" s="8">
        <v>78.810892179500001</v>
      </c>
      <c r="I17" s="8"/>
      <c r="J17" s="7">
        <v>49.36616573041799</v>
      </c>
      <c r="K17" s="7">
        <v>3.9660000000000002</v>
      </c>
    </row>
    <row r="18" spans="1:11" ht="12" customHeight="1" x14ac:dyDescent="0.25">
      <c r="A18" s="14"/>
      <c r="B18" s="12"/>
      <c r="C18" s="8"/>
      <c r="D18" s="8"/>
      <c r="E18" s="8"/>
      <c r="F18" s="8"/>
      <c r="G18" s="8">
        <v>257.55822777777774</v>
      </c>
      <c r="H18" s="8">
        <v>82.332080174000012</v>
      </c>
      <c r="I18" s="8"/>
      <c r="J18" s="7">
        <v>49.290306516752899</v>
      </c>
      <c r="K18" s="7">
        <v>0.997</v>
      </c>
    </row>
    <row r="19" spans="1:11" ht="12" customHeight="1" x14ac:dyDescent="0.25">
      <c r="A19" s="14"/>
      <c r="B19" s="12"/>
      <c r="C19" s="8"/>
      <c r="D19" s="8"/>
      <c r="E19" s="8"/>
      <c r="F19" s="8"/>
      <c r="G19" s="8">
        <v>255.40008544999998</v>
      </c>
      <c r="H19" s="8">
        <v>110.89282724050001</v>
      </c>
      <c r="I19" s="8"/>
      <c r="J19" s="7">
        <v>49.138215499964637</v>
      </c>
      <c r="K19" s="7">
        <v>0.92700000000000005</v>
      </c>
    </row>
    <row r="20" spans="1:11" ht="12" customHeight="1" x14ac:dyDescent="0.25">
      <c r="A20" s="14"/>
      <c r="B20" s="12"/>
      <c r="C20" s="8"/>
      <c r="D20" s="8"/>
      <c r="E20" s="8"/>
      <c r="F20" s="8"/>
      <c r="G20" s="8">
        <v>259.66336055555553</v>
      </c>
      <c r="H20" s="8">
        <v>102.86666780150001</v>
      </c>
      <c r="I20" s="8"/>
      <c r="J20" s="7">
        <v>49.757161107727136</v>
      </c>
      <c r="K20" s="7">
        <v>0.92700000000000005</v>
      </c>
    </row>
    <row r="21" spans="1:11" ht="12" customHeight="1" x14ac:dyDescent="0.25">
      <c r="A21" s="14"/>
      <c r="B21" s="12"/>
      <c r="C21" s="8"/>
      <c r="D21" s="8"/>
      <c r="E21" s="8"/>
      <c r="F21" s="8"/>
      <c r="G21" s="8">
        <v>253.47375499999998</v>
      </c>
      <c r="H21" s="8">
        <v>98.157372102000011</v>
      </c>
      <c r="I21" s="8"/>
      <c r="J21" s="7">
        <v>49.393849127153331</v>
      </c>
      <c r="K21" s="7">
        <v>0.88100000000000001</v>
      </c>
    </row>
    <row r="22" spans="1:11" ht="12" customHeight="1" x14ac:dyDescent="0.25">
      <c r="A22" s="14"/>
      <c r="B22" s="12"/>
      <c r="C22" s="8"/>
      <c r="D22" s="8"/>
      <c r="E22" s="8"/>
      <c r="F22" s="8"/>
      <c r="G22" s="8">
        <v>251.57015999999999</v>
      </c>
      <c r="H22" s="8">
        <v>97.260615649500011</v>
      </c>
      <c r="I22" s="8"/>
      <c r="J22" s="7">
        <v>49.268808105021684</v>
      </c>
      <c r="K22" s="7">
        <v>0.65300000000000002</v>
      </c>
    </row>
    <row r="23" spans="1:11" ht="12" customHeight="1" x14ac:dyDescent="0.25">
      <c r="A23" s="14"/>
      <c r="B23" s="12"/>
      <c r="C23" s="8"/>
      <c r="D23" s="8"/>
      <c r="E23" s="8"/>
      <c r="F23" s="8"/>
      <c r="G23" s="8">
        <v>252.04164111111109</v>
      </c>
      <c r="H23" s="8">
        <v>96.615859111500015</v>
      </c>
      <c r="I23" s="8"/>
      <c r="J23" s="7">
        <v>49.408417374964266</v>
      </c>
      <c r="K23" s="7">
        <v>0.86399999999999999</v>
      </c>
    </row>
    <row r="24" spans="1:11" ht="12" customHeight="1" x14ac:dyDescent="0.25">
      <c r="A24" s="14"/>
      <c r="B24" s="12"/>
      <c r="C24" s="8"/>
      <c r="D24" s="8"/>
      <c r="E24" s="8"/>
      <c r="F24" s="8"/>
      <c r="G24" s="8">
        <v>251.86143499999997</v>
      </c>
      <c r="H24" s="8">
        <v>100.9051549535</v>
      </c>
      <c r="I24" s="8"/>
      <c r="J24" s="7">
        <v>49.562706669555183</v>
      </c>
      <c r="K24" s="7">
        <v>0.71299999999999997</v>
      </c>
    </row>
    <row r="25" spans="1:11" ht="12" customHeight="1" x14ac:dyDescent="0.25">
      <c r="A25" s="14"/>
      <c r="B25" s="12"/>
      <c r="C25" s="8"/>
      <c r="D25" s="8"/>
      <c r="E25" s="8"/>
      <c r="F25" s="8"/>
      <c r="G25" s="8">
        <v>252.36073277777774</v>
      </c>
      <c r="H25" s="8">
        <v>94.851102953500003</v>
      </c>
      <c r="I25" s="8"/>
      <c r="J25" s="7">
        <v>49.594525809275218</v>
      </c>
      <c r="K25" s="7">
        <v>0.70199999999999996</v>
      </c>
    </row>
    <row r="26" spans="1:11" ht="12" customHeight="1" x14ac:dyDescent="0.25">
      <c r="A26" s="14"/>
      <c r="B26" s="12"/>
      <c r="C26" s="8"/>
      <c r="D26" s="8"/>
      <c r="E26" s="8"/>
      <c r="F26" s="8"/>
      <c r="G26" s="8">
        <v>251.19995111111109</v>
      </c>
      <c r="H26" s="8">
        <v>93.211211618000007</v>
      </c>
      <c r="I26" s="8"/>
      <c r="J26" s="7">
        <v>49.421532523888672</v>
      </c>
      <c r="K26" s="7">
        <v>1.0589999999999999</v>
      </c>
    </row>
    <row r="27" spans="1:11" ht="12" customHeight="1" x14ac:dyDescent="0.25">
      <c r="A27" s="14"/>
      <c r="B27" s="12"/>
      <c r="C27" s="8"/>
      <c r="D27" s="8"/>
      <c r="E27" s="8"/>
      <c r="F27" s="8"/>
      <c r="G27" s="8">
        <v>251.96139499999998</v>
      </c>
      <c r="H27" s="8">
        <v>93.253589982000008</v>
      </c>
      <c r="I27" s="8"/>
      <c r="J27" s="7">
        <v>49.707755745585729</v>
      </c>
      <c r="K27" s="7">
        <v>0.68400000000000005</v>
      </c>
    </row>
    <row r="28" spans="1:11" ht="12" customHeight="1" x14ac:dyDescent="0.25">
      <c r="A28" s="14"/>
      <c r="B28" s="12"/>
      <c r="C28" s="8"/>
      <c r="D28" s="8"/>
      <c r="E28" s="8"/>
      <c r="F28" s="8"/>
      <c r="G28" s="8">
        <v>250.64593499999998</v>
      </c>
      <c r="H28" s="8">
        <v>97.622345256500012</v>
      </c>
      <c r="I28" s="8"/>
      <c r="J28" s="7">
        <v>49.565240277870132</v>
      </c>
      <c r="K28" s="7">
        <v>1.2869999999999999</v>
      </c>
    </row>
    <row r="29" spans="1:11" ht="12" customHeight="1" x14ac:dyDescent="0.25">
      <c r="A29" s="14"/>
      <c r="B29" s="12"/>
      <c r="C29" s="8"/>
      <c r="D29" s="8"/>
      <c r="E29" s="8"/>
      <c r="F29" s="8"/>
      <c r="G29" s="8">
        <v>252.30545055555552</v>
      </c>
      <c r="H29" s="8">
        <v>95.212832560500004</v>
      </c>
      <c r="I29" s="8"/>
      <c r="J29" s="7">
        <v>49.663603894803252</v>
      </c>
      <c r="K29" s="7">
        <v>1.167</v>
      </c>
    </row>
    <row r="30" spans="1:11" ht="12" customHeight="1" x14ac:dyDescent="0.25">
      <c r="A30" s="14"/>
      <c r="B30" s="12"/>
      <c r="C30" s="8"/>
      <c r="D30" s="8"/>
      <c r="E30" s="8"/>
      <c r="F30" s="8"/>
      <c r="G30" s="8">
        <v>250.13328555555552</v>
      </c>
      <c r="H30" s="8">
        <v>92.236509246000011</v>
      </c>
      <c r="I30" s="8"/>
      <c r="J30" s="7">
        <v>49.523622035402596</v>
      </c>
      <c r="K30" s="7">
        <v>1.101</v>
      </c>
    </row>
    <row r="31" spans="1:11" ht="12" customHeight="1" x14ac:dyDescent="0.25">
      <c r="A31" s="14"/>
      <c r="B31" s="12"/>
      <c r="C31" s="8"/>
      <c r="D31" s="8"/>
      <c r="E31" s="8"/>
      <c r="F31" s="8"/>
      <c r="G31" s="8">
        <v>252.7602233333333</v>
      </c>
      <c r="H31" s="8">
        <v>96.126994412500011</v>
      </c>
      <c r="I31" s="8"/>
      <c r="J31" s="7">
        <v>49.692442318858639</v>
      </c>
      <c r="K31" s="7">
        <v>0.88400000000000001</v>
      </c>
    </row>
    <row r="32" spans="1:11" ht="12" customHeight="1" x14ac:dyDescent="0.25">
      <c r="A32" s="14"/>
      <c r="B32" s="12"/>
      <c r="C32" s="8"/>
      <c r="D32" s="8"/>
      <c r="E32" s="8"/>
      <c r="F32" s="8"/>
      <c r="G32" s="8">
        <v>249.7890611111111</v>
      </c>
      <c r="H32" s="8">
        <v>93.543427721500009</v>
      </c>
      <c r="I32" s="8"/>
      <c r="J32" s="7">
        <v>49.419557799760852</v>
      </c>
      <c r="K32" s="7">
        <v>1.1319999999999999</v>
      </c>
    </row>
    <row r="33" spans="1:11" ht="12" customHeight="1" x14ac:dyDescent="0.25">
      <c r="A33" s="14"/>
      <c r="B33" s="12"/>
      <c r="C33" s="8"/>
      <c r="D33" s="8"/>
      <c r="E33" s="8"/>
      <c r="F33" s="8"/>
      <c r="G33" s="8">
        <v>250.54312111111108</v>
      </c>
      <c r="H33" s="8">
        <v>86.366349075499997</v>
      </c>
      <c r="I33" s="8"/>
      <c r="J33" s="7">
        <v>49.489679135771503</v>
      </c>
      <c r="K33" s="7">
        <v>8.2000000000000003E-2</v>
      </c>
    </row>
    <row r="34" spans="1:11" ht="12" customHeight="1" x14ac:dyDescent="0.25">
      <c r="A34" s="14"/>
      <c r="B34" s="12"/>
      <c r="C34" s="8"/>
      <c r="D34" s="8"/>
      <c r="E34" s="8"/>
      <c r="F34" s="8"/>
      <c r="G34" s="8">
        <v>251.55516055555552</v>
      </c>
      <c r="H34" s="8">
        <v>88.027429593000008</v>
      </c>
      <c r="I34" s="8"/>
      <c r="J34" s="7">
        <v>49.81416729481338</v>
      </c>
      <c r="K34" s="7">
        <v>8.2000000000000003E-2</v>
      </c>
    </row>
    <row r="35" spans="1:11" ht="12" customHeight="1" x14ac:dyDescent="0.25">
      <c r="A35" s="14"/>
      <c r="B35" s="12"/>
      <c r="C35" s="8"/>
      <c r="D35" s="8"/>
      <c r="E35" s="8"/>
      <c r="F35" s="8"/>
      <c r="G35" s="8">
        <v>255.4435272222222</v>
      </c>
      <c r="H35" s="8">
        <v>97.586020944500007</v>
      </c>
      <c r="I35" s="8"/>
      <c r="J35" s="7">
        <v>49.997555826080358</v>
      </c>
      <c r="K35" s="7">
        <v>0.83299999999999996</v>
      </c>
    </row>
    <row r="36" spans="1:11" ht="12" customHeight="1" x14ac:dyDescent="0.25">
      <c r="A36" s="14"/>
      <c r="B36" s="12"/>
      <c r="C36" s="8"/>
      <c r="D36" s="8"/>
      <c r="E36" s="8"/>
      <c r="F36" s="8"/>
      <c r="G36" s="8">
        <v>254.28968833333332</v>
      </c>
      <c r="H36" s="8">
        <v>95.277156863000002</v>
      </c>
      <c r="I36" s="8"/>
      <c r="J36" s="7">
        <v>49.537184291676709</v>
      </c>
      <c r="K36" s="7">
        <v>0.94799999999999995</v>
      </c>
    </row>
    <row r="37" spans="1:11" ht="12" customHeight="1" thickBot="1" x14ac:dyDescent="0.3">
      <c r="A37" s="43"/>
      <c r="B37" s="13"/>
      <c r="C37" s="9"/>
      <c r="D37" s="9"/>
      <c r="E37" s="9"/>
      <c r="F37" s="9"/>
      <c r="G37" s="9"/>
      <c r="H37" s="9"/>
      <c r="I37" s="9"/>
      <c r="J37" s="48"/>
      <c r="K37" s="4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/>
      <c r="C39" s="36"/>
      <c r="D39" s="36"/>
      <c r="E39" s="36"/>
      <c r="F39" s="36"/>
      <c r="G39" s="36">
        <f>MAX(G24:G37)</f>
        <v>255.4435272222222</v>
      </c>
      <c r="H39" s="36">
        <f>MAX(H24:H37)</f>
        <v>100.9051549535</v>
      </c>
      <c r="I39" s="36"/>
      <c r="J39" s="36">
        <f>MAX(J24:J37)</f>
        <v>49.997555826080358</v>
      </c>
      <c r="K39" s="36">
        <f>MAX(K24:K37)</f>
        <v>1.2869999999999999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 t="s">
        <v>29</v>
      </c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activeCell="M26" sqref="M26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1" t="s">
        <v>0</v>
      </c>
      <c r="B2" s="63"/>
      <c r="C2" s="91"/>
      <c r="D2" s="92"/>
      <c r="E2" s="92"/>
      <c r="F2" s="92"/>
      <c r="G2" s="92"/>
      <c r="H2" s="92"/>
      <c r="I2" s="92"/>
      <c r="J2" s="92"/>
      <c r="K2" s="92"/>
    </row>
    <row r="3" spans="1:13" x14ac:dyDescent="0.25">
      <c r="A3" s="61" t="s">
        <v>1</v>
      </c>
      <c r="B3" s="63"/>
      <c r="C3" s="93"/>
      <c r="D3" s="94"/>
      <c r="E3" s="94"/>
      <c r="F3" s="94"/>
      <c r="G3" s="94"/>
      <c r="H3" s="94"/>
      <c r="I3" s="94"/>
      <c r="J3" s="94"/>
      <c r="K3" s="94"/>
    </row>
    <row r="4" spans="1:13" ht="15.75" thickBot="1" x14ac:dyDescent="0.3">
      <c r="A4" s="61" t="s">
        <v>2</v>
      </c>
      <c r="B4" s="61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6" t="s">
        <v>3</v>
      </c>
      <c r="C6" s="46" t="s">
        <v>14</v>
      </c>
      <c r="D6" s="46" t="s">
        <v>4</v>
      </c>
      <c r="E6" s="47" t="s">
        <v>5</v>
      </c>
      <c r="F6" s="46" t="s">
        <v>6</v>
      </c>
      <c r="G6" s="46" t="s">
        <v>10</v>
      </c>
      <c r="H6" s="46" t="s">
        <v>11</v>
      </c>
      <c r="I6" s="46" t="s">
        <v>12</v>
      </c>
      <c r="J6" s="46" t="s">
        <v>20</v>
      </c>
      <c r="K6" s="46" t="s">
        <v>13</v>
      </c>
      <c r="L6" s="15"/>
    </row>
    <row r="7" spans="1:13" ht="12" customHeight="1" x14ac:dyDescent="0.25">
      <c r="A7" s="14"/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41047</v>
      </c>
      <c r="B24" s="12"/>
      <c r="C24" s="8"/>
      <c r="D24" s="8"/>
      <c r="E24" s="8"/>
      <c r="F24" s="8"/>
      <c r="G24" s="8">
        <v>247.48007222222219</v>
      </c>
      <c r="H24" s="8">
        <v>86.252835600500006</v>
      </c>
      <c r="I24" s="8"/>
      <c r="J24" s="7">
        <v>48.922858793194401</v>
      </c>
      <c r="K24" s="7">
        <v>0.39700000000000002</v>
      </c>
    </row>
    <row r="25" spans="1:11" ht="12" customHeight="1" x14ac:dyDescent="0.25">
      <c r="A25" s="14">
        <v>41048</v>
      </c>
      <c r="B25" s="12"/>
      <c r="C25" s="8"/>
      <c r="D25" s="8"/>
      <c r="E25" s="8"/>
      <c r="F25" s="8"/>
      <c r="G25" s="8">
        <v>247.39598333333331</v>
      </c>
      <c r="H25" s="8">
        <v>81.116729235000008</v>
      </c>
      <c r="I25" s="8"/>
      <c r="J25" s="7">
        <v>48.889288483021389</v>
      </c>
      <c r="K25" s="7">
        <v>0.434</v>
      </c>
    </row>
    <row r="26" spans="1:11" ht="12" customHeight="1" x14ac:dyDescent="0.25">
      <c r="A26" s="14">
        <v>41049</v>
      </c>
      <c r="B26" s="12"/>
      <c r="C26" s="8"/>
      <c r="D26" s="8"/>
      <c r="E26" s="8"/>
      <c r="F26" s="8"/>
      <c r="G26" s="8">
        <v>246.83149444444442</v>
      </c>
      <c r="H26" s="8">
        <v>75.741487815500008</v>
      </c>
      <c r="I26" s="8"/>
      <c r="J26" s="7">
        <v>49.192725337681743</v>
      </c>
      <c r="K26" s="7">
        <v>0.48799999999999999</v>
      </c>
    </row>
    <row r="27" spans="1:11" ht="12" customHeight="1" x14ac:dyDescent="0.25">
      <c r="A27" s="14">
        <v>41050</v>
      </c>
      <c r="B27" s="12"/>
      <c r="C27" s="8"/>
      <c r="D27" s="8"/>
      <c r="E27" s="8"/>
      <c r="F27" s="8"/>
      <c r="G27" s="8">
        <v>248.0930611111111</v>
      </c>
      <c r="H27" s="8">
        <v>75.772514831999999</v>
      </c>
      <c r="I27" s="8"/>
      <c r="J27" s="7">
        <v>49.20781521073399</v>
      </c>
      <c r="K27" s="7">
        <v>0.443</v>
      </c>
    </row>
    <row r="28" spans="1:11" ht="12" customHeight="1" x14ac:dyDescent="0.25">
      <c r="A28" s="14">
        <v>41051</v>
      </c>
      <c r="B28" s="12"/>
      <c r="C28" s="8"/>
      <c r="D28" s="8"/>
      <c r="E28" s="8"/>
      <c r="F28" s="8"/>
      <c r="G28" s="8">
        <v>246.58563333333331</v>
      </c>
      <c r="H28" s="8">
        <v>82.162566718000008</v>
      </c>
      <c r="I28" s="8"/>
      <c r="J28" s="7">
        <v>48.481973687448345</v>
      </c>
      <c r="K28" s="7">
        <v>5.7000000000000002E-2</v>
      </c>
    </row>
    <row r="29" spans="1:11" ht="12" customHeight="1" x14ac:dyDescent="0.25">
      <c r="A29" s="14">
        <v>41052</v>
      </c>
      <c r="B29" s="12"/>
      <c r="C29" s="8"/>
      <c r="D29" s="8"/>
      <c r="E29" s="8"/>
      <c r="F29" s="8"/>
      <c r="G29" s="8">
        <v>247.36639444444444</v>
      </c>
      <c r="H29" s="8">
        <v>81.157594086000003</v>
      </c>
      <c r="I29" s="8"/>
      <c r="J29" s="7">
        <v>49.059077499068444</v>
      </c>
      <c r="K29" s="7">
        <v>0.32</v>
      </c>
    </row>
    <row r="30" spans="1:11" ht="12" customHeight="1" x14ac:dyDescent="0.25">
      <c r="A30" s="14">
        <v>41053</v>
      </c>
      <c r="B30" s="12"/>
      <c r="C30" s="8"/>
      <c r="D30" s="8"/>
      <c r="E30" s="8"/>
      <c r="F30" s="8"/>
      <c r="G30" s="8">
        <v>247.08348333333331</v>
      </c>
      <c r="H30" s="8">
        <v>81.691864175000006</v>
      </c>
      <c r="I30" s="8"/>
      <c r="J30" s="7">
        <v>49.075545953115586</v>
      </c>
      <c r="K30" s="7">
        <v>0.29899999999999999</v>
      </c>
    </row>
    <row r="31" spans="1:11" ht="12" customHeight="1" x14ac:dyDescent="0.25">
      <c r="A31" s="14">
        <v>41054</v>
      </c>
      <c r="B31" s="12"/>
      <c r="C31" s="8"/>
      <c r="D31" s="8"/>
      <c r="E31" s="8"/>
      <c r="F31" s="8"/>
      <c r="G31" s="8">
        <v>247.29824999999997</v>
      </c>
      <c r="H31" s="8">
        <v>80.238134938499996</v>
      </c>
      <c r="I31" s="8"/>
      <c r="J31" s="7">
        <v>49.043503259720708</v>
      </c>
      <c r="K31" s="7">
        <v>0.24199999999999999</v>
      </c>
    </row>
    <row r="32" spans="1:11" ht="12" customHeight="1" x14ac:dyDescent="0.25">
      <c r="A32" s="14">
        <v>41055</v>
      </c>
      <c r="B32" s="12"/>
      <c r="C32" s="8"/>
      <c r="D32" s="8"/>
      <c r="E32" s="8"/>
      <c r="F32" s="8"/>
      <c r="G32" s="8">
        <v>248.98945555555554</v>
      </c>
      <c r="H32" s="8">
        <v>73.244948121999997</v>
      </c>
      <c r="I32" s="8"/>
      <c r="J32" s="7">
        <v>48.511780844094737</v>
      </c>
      <c r="K32" s="7">
        <v>1.7000000000000001E-2</v>
      </c>
    </row>
    <row r="33" spans="1:11" ht="12" customHeight="1" x14ac:dyDescent="0.25">
      <c r="A33" s="14">
        <v>41056</v>
      </c>
      <c r="B33" s="12"/>
      <c r="C33" s="8"/>
      <c r="D33" s="8"/>
      <c r="E33" s="8"/>
      <c r="F33" s="8"/>
      <c r="G33" s="8">
        <v>249.37350555555554</v>
      </c>
      <c r="H33" s="8">
        <v>74.542028763000005</v>
      </c>
      <c r="I33" s="8"/>
      <c r="J33" s="7">
        <v>48.779113780267139</v>
      </c>
      <c r="K33" s="7">
        <v>5.0000000000000001E-3</v>
      </c>
    </row>
    <row r="34" spans="1:11" ht="12" customHeight="1" x14ac:dyDescent="0.25">
      <c r="A34" s="14">
        <v>41057</v>
      </c>
      <c r="B34" s="12"/>
      <c r="C34" s="8"/>
      <c r="D34" s="8"/>
      <c r="E34" s="8"/>
      <c r="F34" s="8"/>
      <c r="G34" s="8">
        <v>249.2086611111111</v>
      </c>
      <c r="H34" s="8">
        <v>75.72256890300001</v>
      </c>
      <c r="I34" s="8"/>
      <c r="J34" s="7">
        <v>48.831052750723494</v>
      </c>
      <c r="K34" s="7">
        <v>5.0000000000000001E-3</v>
      </c>
    </row>
    <row r="35" spans="1:11" ht="12" customHeight="1" x14ac:dyDescent="0.25">
      <c r="A35" s="14">
        <v>41058</v>
      </c>
      <c r="B35" s="12"/>
      <c r="C35" s="8"/>
      <c r="D35" s="8"/>
      <c r="E35" s="8"/>
      <c r="F35" s="8"/>
      <c r="G35" s="8">
        <v>248.64993333333331</v>
      </c>
      <c r="H35" s="8">
        <v>77.395000768000003</v>
      </c>
      <c r="I35" s="8"/>
      <c r="J35" s="7">
        <v>48.7086198547984</v>
      </c>
      <c r="K35" s="7">
        <v>5.1999999999999998E-2</v>
      </c>
    </row>
    <row r="36" spans="1:11" ht="12" customHeight="1" x14ac:dyDescent="0.25">
      <c r="A36" s="14">
        <v>41059</v>
      </c>
      <c r="B36" s="12"/>
      <c r="C36" s="8"/>
      <c r="D36" s="8"/>
      <c r="E36" s="8"/>
      <c r="F36" s="8"/>
      <c r="G36" s="8">
        <v>248.47462222222219</v>
      </c>
      <c r="H36" s="8">
        <v>78.232730213500005</v>
      </c>
      <c r="I36" s="8"/>
      <c r="J36" s="7">
        <v>48.405630107487745</v>
      </c>
      <c r="K36" s="7">
        <v>0.59299999999999997</v>
      </c>
    </row>
    <row r="37" spans="1:11" ht="12" customHeight="1" thickBot="1" x14ac:dyDescent="0.3">
      <c r="A37" s="14">
        <v>41060</v>
      </c>
      <c r="B37" s="13"/>
      <c r="C37" s="9"/>
      <c r="D37" s="9"/>
      <c r="E37" s="9"/>
      <c r="F37" s="9"/>
      <c r="G37" s="9">
        <v>248.20225555555552</v>
      </c>
      <c r="H37" s="9">
        <v>78.858567839000003</v>
      </c>
      <c r="I37" s="9"/>
      <c r="J37" s="48">
        <v>49.004642179242957</v>
      </c>
      <c r="K37" s="48">
        <v>0.51500000000000001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/>
      <c r="C39" s="36"/>
      <c r="D39" s="36"/>
      <c r="E39" s="36"/>
      <c r="F39" s="36"/>
      <c r="G39" s="36">
        <f>MIN(G24:G37)</f>
        <v>246.58563333333331</v>
      </c>
      <c r="H39" s="36">
        <f>MIN(H24:H37)</f>
        <v>73.244948121999997</v>
      </c>
      <c r="I39" s="36"/>
      <c r="J39" s="36">
        <f>MIN(J24:J37)</f>
        <v>48.405630107487745</v>
      </c>
      <c r="K39" s="36">
        <f>MIN(K24:K37)</f>
        <v>5.0000000000000001E-3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 t="s">
        <v>30</v>
      </c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2012-07-09T17:40:18Z</cp:lastPrinted>
  <dcterms:created xsi:type="dcterms:W3CDTF">2012-05-21T15:11:37Z</dcterms:created>
  <dcterms:modified xsi:type="dcterms:W3CDTF">2015-06-15T18:09:34Z</dcterms:modified>
</cp:coreProperties>
</file>