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tenea\NOM-001-SECRE-2010\Informes mensuales\KMGNM\2015\03-2015\"/>
    </mc:Choice>
  </mc:AlternateContent>
  <bookViews>
    <workbookView xWindow="0" yWindow="0" windowWidth="24000" windowHeight="8745"/>
  </bookViews>
  <sheets>
    <sheet name="Promedios" sheetId="1" r:id="rId1"/>
    <sheet name="Máximos" sheetId="2" r:id="rId2"/>
    <sheet name="Mínimos" sheetId="3" r:id="rId3"/>
  </sheets>
  <externalReferences>
    <externalReference r:id="rId4"/>
  </externalReferences>
  <definedNames>
    <definedName name="regiones">[1]Mínimos!$Q$4:$Q$5</definedName>
  </definedNames>
  <calcPr calcId="152511"/>
</workbook>
</file>

<file path=xl/calcChain.xml><?xml version="1.0" encoding="utf-8"?>
<calcChain xmlns="http://schemas.openxmlformats.org/spreadsheetml/2006/main">
  <c r="C39" i="3" l="1"/>
  <c r="D39" i="3"/>
  <c r="E39" i="3"/>
  <c r="F39" i="3"/>
  <c r="G39" i="3"/>
  <c r="H39" i="3"/>
  <c r="I39" i="3"/>
  <c r="J39" i="3"/>
  <c r="K39" i="3"/>
  <c r="B39" i="3"/>
  <c r="C39" i="2"/>
  <c r="D39" i="2"/>
  <c r="E39" i="2"/>
  <c r="F39" i="2"/>
  <c r="G39" i="2"/>
  <c r="H39" i="2"/>
  <c r="I39" i="2"/>
  <c r="J39" i="2"/>
  <c r="K39" i="2"/>
  <c r="B39" i="2"/>
  <c r="C40" i="1"/>
  <c r="D40" i="1"/>
  <c r="E40" i="1"/>
  <c r="F40" i="1"/>
  <c r="G40" i="1"/>
  <c r="H40" i="1"/>
  <c r="I40" i="1"/>
  <c r="J40" i="1"/>
  <c r="K40" i="1"/>
  <c r="L40" i="1"/>
  <c r="C41" i="1"/>
  <c r="D41" i="1"/>
  <c r="E41" i="1"/>
  <c r="F41" i="1"/>
  <c r="G41" i="1"/>
  <c r="H41" i="1"/>
  <c r="I41" i="1"/>
  <c r="J41" i="1"/>
  <c r="K41" i="1"/>
  <c r="L41" i="1"/>
  <c r="C42" i="1"/>
  <c r="D42" i="1"/>
  <c r="E42" i="1"/>
  <c r="F42" i="1"/>
  <c r="G42" i="1"/>
  <c r="H42" i="1"/>
  <c r="I42" i="1"/>
  <c r="J42" i="1"/>
  <c r="K42" i="1"/>
  <c r="L42" i="1"/>
  <c r="C43" i="1"/>
  <c r="D43" i="1"/>
  <c r="E43" i="1"/>
  <c r="F43" i="1"/>
  <c r="G43" i="1"/>
  <c r="H43" i="1"/>
  <c r="I43" i="1"/>
  <c r="J43" i="1"/>
  <c r="K43" i="1"/>
  <c r="L43" i="1"/>
  <c r="B43" i="1"/>
  <c r="B42" i="1"/>
  <c r="B41" i="1"/>
  <c r="B40" i="1"/>
</calcChain>
</file>

<file path=xl/sharedStrings.xml><?xml version="1.0" encoding="utf-8"?>
<sst xmlns="http://schemas.openxmlformats.org/spreadsheetml/2006/main" count="69" uniqueCount="28">
  <si>
    <t>PERMISIONARIO:</t>
  </si>
  <si>
    <t>PUNTO DE MEDICIÓN: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</si>
  <si>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</si>
  <si>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</si>
  <si>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</si>
  <si>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</si>
  <si>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</si>
  <si>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</si>
  <si>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</si>
  <si>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</si>
  <si>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</si>
  <si>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</si>
  <si>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</si>
  <si>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</si>
  <si>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</si>
  <si>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</si>
  <si>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</si>
  <si>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</si>
  <si>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Kinder Morgan Gas Natural Mexico, S. de R.L. de C.V.</t>
  </si>
  <si>
    <t>PEMEX/KMGNM Estación M1: 40572</t>
  </si>
  <si>
    <t>INFORME MENSUAL SOBRE LAS ESPECIFICACIONES DEL GAS NATURAL
(Valores promedio diarios)</t>
  </si>
  <si>
    <t>INFORME MENSUAL SOBRE LAS ESPECIFICACIONES DEL GAS NATURAL
(Registros máximos diarios)</t>
  </si>
  <si>
    <t>INFORME MENSUAL SOBRE LAS ESPECIFICACIONES DEL GAS NATURAL
(Registros mínimos diarios)</t>
  </si>
  <si>
    <t>Mínimo</t>
  </si>
  <si>
    <t>Promedio</t>
  </si>
  <si>
    <t>Máximo</t>
  </si>
  <si>
    <t>Desv. Est.</t>
  </si>
  <si>
    <t>Observaciones: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</si>
</sst>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00_);_(* \(#,##0.000\);_(* &quot;-&quot;??_);_(@_)"/>
    <numFmt numFmtId="166" formatCode="0.0000"/>
    <numFmt numFmtId="167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Protection="1">
      <protection hidden="1"/>
    </xf>
    <xf numFmtId="0" fontId="6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6" fontId="10" fillId="0" borderId="10" xfId="1" applyNumberFormat="1" applyFont="1" applyFill="1" applyBorder="1" applyAlignment="1" applyProtection="1">
      <alignment horizontal="center" vertical="center"/>
    </xf>
    <xf numFmtId="166" fontId="11" fillId="0" borderId="11" xfId="1" applyNumberFormat="1" applyFont="1" applyFill="1" applyBorder="1" applyAlignment="1" applyProtection="1">
      <alignment horizontal="center" vertical="center"/>
      <protection locked="0"/>
    </xf>
    <xf numFmtId="166" fontId="10" fillId="0" borderId="14" xfId="1" applyNumberFormat="1" applyFont="1" applyFill="1" applyBorder="1" applyAlignment="1" applyProtection="1">
      <alignment horizontal="center" vertical="center"/>
    </xf>
    <xf numFmtId="166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/>
    <xf numFmtId="0" fontId="11" fillId="0" borderId="24" xfId="0" applyFont="1" applyBorder="1" applyProtection="1">
      <protection locked="0"/>
    </xf>
    <xf numFmtId="0" fontId="11" fillId="0" borderId="0" xfId="0" applyFont="1"/>
    <xf numFmtId="0" fontId="11" fillId="0" borderId="0" xfId="0" applyFont="1" applyBorder="1" applyAlignment="1" applyProtection="1">
      <alignment vertical="top" wrapText="1"/>
      <protection locked="0"/>
    </xf>
    <xf numFmtId="0" fontId="6" fillId="0" borderId="0" xfId="0" applyFont="1" applyFill="1" applyBorder="1"/>
    <xf numFmtId="0" fontId="7" fillId="5" borderId="6" xfId="0" applyFont="1" applyFill="1" applyBorder="1" applyAlignment="1">
      <alignment horizontal="center" vertical="center" wrapText="1"/>
    </xf>
    <xf numFmtId="165" fontId="7" fillId="5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6" fontId="11" fillId="0" borderId="9" xfId="1" applyNumberFormat="1" applyFont="1" applyFill="1" applyBorder="1" applyAlignment="1" applyProtection="1">
      <alignment horizontal="center" vertical="center"/>
      <protection locked="0"/>
    </xf>
    <xf numFmtId="166" fontId="11" fillId="0" borderId="13" xfId="1" applyNumberFormat="1" applyFont="1" applyFill="1" applyBorder="1" applyAlignment="1" applyProtection="1">
      <alignment horizontal="center" vertical="center"/>
      <protection locked="0"/>
    </xf>
    <xf numFmtId="166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7" xfId="0" applyFont="1" applyBorder="1"/>
    <xf numFmtId="0" fontId="7" fillId="6" borderId="6" xfId="0" applyFont="1" applyFill="1" applyBorder="1" applyAlignment="1">
      <alignment horizontal="center" vertical="center" wrapText="1"/>
    </xf>
    <xf numFmtId="165" fontId="7" fillId="6" borderId="6" xfId="1" applyNumberFormat="1" applyFont="1" applyFill="1" applyBorder="1" applyAlignment="1">
      <alignment horizontal="center" vertical="center" wrapText="1"/>
    </xf>
    <xf numFmtId="166" fontId="11" fillId="0" borderId="24" xfId="0" applyNumberFormat="1" applyFont="1" applyBorder="1" applyAlignment="1" applyProtection="1">
      <alignment horizontal="center"/>
      <protection locked="0"/>
    </xf>
    <xf numFmtId="166" fontId="11" fillId="0" borderId="20" xfId="0" applyNumberFormat="1" applyFont="1" applyBorder="1" applyAlignment="1" applyProtection="1">
      <alignment horizontal="center"/>
      <protection locked="0"/>
    </xf>
    <xf numFmtId="166" fontId="11" fillId="0" borderId="0" xfId="0" applyNumberFormat="1" applyFont="1" applyAlignment="1">
      <alignment horizontal="center"/>
    </xf>
    <xf numFmtId="166" fontId="11" fillId="0" borderId="12" xfId="0" applyNumberFormat="1" applyFont="1" applyBorder="1" applyAlignment="1" applyProtection="1">
      <alignment horizontal="center"/>
      <protection locked="0"/>
    </xf>
    <xf numFmtId="166" fontId="11" fillId="0" borderId="8" xfId="1" applyNumberFormat="1" applyFont="1" applyFill="1" applyBorder="1" applyAlignment="1" applyProtection="1">
      <alignment horizontal="center" vertical="center"/>
      <protection locked="0"/>
    </xf>
    <xf numFmtId="166" fontId="11" fillId="0" borderId="12" xfId="1" applyNumberFormat="1" applyFont="1" applyBorder="1" applyAlignment="1" applyProtection="1">
      <alignment horizontal="center" vertical="center"/>
      <protection locked="0"/>
    </xf>
    <xf numFmtId="166" fontId="11" fillId="0" borderId="13" xfId="1" applyNumberFormat="1" applyFont="1" applyBorder="1" applyAlignment="1" applyProtection="1">
      <alignment horizontal="center" vertical="center"/>
      <protection locked="0"/>
    </xf>
    <xf numFmtId="166" fontId="11" fillId="0" borderId="35" xfId="1" applyNumberFormat="1" applyFont="1" applyBorder="1" applyAlignment="1" applyProtection="1">
      <alignment horizontal="center" vertical="center"/>
      <protection locked="0"/>
    </xf>
    <xf numFmtId="166" fontId="11" fillId="0" borderId="36" xfId="1" applyNumberFormat="1" applyFont="1" applyBorder="1" applyAlignment="1" applyProtection="1">
      <alignment horizontal="center" vertical="center"/>
      <protection locked="0"/>
    </xf>
    <xf numFmtId="166" fontId="11" fillId="0" borderId="16" xfId="1" applyNumberFormat="1" applyFont="1" applyBorder="1" applyAlignment="1" applyProtection="1">
      <alignment horizontal="center" vertical="center"/>
      <protection locked="0"/>
    </xf>
    <xf numFmtId="166" fontId="11" fillId="0" borderId="17" xfId="1" applyNumberFormat="1" applyFont="1" applyBorder="1" applyAlignment="1" applyProtection="1">
      <alignment horizontal="center" vertical="center"/>
      <protection locked="0"/>
    </xf>
    <xf numFmtId="166" fontId="11" fillId="0" borderId="17" xfId="1" applyNumberFormat="1" applyFont="1" applyFill="1" applyBorder="1" applyAlignment="1" applyProtection="1">
      <alignment horizontal="center" vertical="center"/>
      <protection locked="0"/>
    </xf>
    <xf numFmtId="14" fontId="11" fillId="0" borderId="37" xfId="0" applyNumberFormat="1" applyFont="1" applyBorder="1"/>
    <xf numFmtId="14" fontId="11" fillId="0" borderId="0" xfId="0" applyNumberFormat="1" applyFont="1"/>
    <xf numFmtId="14" fontId="6" fillId="0" borderId="0" xfId="0" applyNumberFormat="1" applyFont="1" applyFill="1" applyBorder="1"/>
    <xf numFmtId="14" fontId="0" fillId="0" borderId="0" xfId="0" applyNumberFormat="1"/>
    <xf numFmtId="167" fontId="10" fillId="0" borderId="7" xfId="0" applyNumberFormat="1" applyFont="1" applyFill="1" applyBorder="1" applyAlignment="1" applyProtection="1">
      <alignment horizontal="left"/>
      <protection locked="0"/>
    </xf>
    <xf numFmtId="167" fontId="10" fillId="0" borderId="15" xfId="0" applyNumberFormat="1" applyFont="1" applyFill="1" applyBorder="1" applyAlignment="1" applyProtection="1">
      <alignment horizontal="left"/>
      <protection locked="0"/>
    </xf>
    <xf numFmtId="0" fontId="11" fillId="0" borderId="0" xfId="0" applyFont="1"/>
    <xf numFmtId="166" fontId="11" fillId="0" borderId="20" xfId="0" applyNumberFormat="1" applyFont="1" applyBorder="1" applyAlignment="1" applyProtection="1">
      <alignment horizontal="center"/>
      <protection locked="0"/>
    </xf>
    <xf numFmtId="166" fontId="11" fillId="0" borderId="0" xfId="0" applyNumberFormat="1" applyFont="1" applyAlignment="1">
      <alignment horizontal="center"/>
    </xf>
    <xf numFmtId="166" fontId="11" fillId="0" borderId="12" xfId="0" applyNumberFormat="1" applyFont="1" applyBorder="1" applyAlignment="1" applyProtection="1">
      <alignment horizontal="center"/>
      <protection locked="0"/>
    </xf>
    <xf numFmtId="0" fontId="6" fillId="0" borderId="19" xfId="0" applyFont="1" applyFill="1" applyBorder="1"/>
    <xf numFmtId="0" fontId="6" fillId="0" borderId="21" xfId="0" applyFont="1" applyFill="1" applyBorder="1"/>
    <xf numFmtId="0" fontId="6" fillId="0" borderId="22" xfId="0" applyFont="1" applyFill="1" applyBorder="1"/>
    <xf numFmtId="0" fontId="6" fillId="0" borderId="23" xfId="0" applyFont="1" applyFill="1" applyBorder="1" applyAlignment="1">
      <alignment wrapText="1"/>
    </xf>
    <xf numFmtId="0" fontId="6" fillId="0" borderId="0" xfId="0" applyFont="1" applyFill="1" applyBorder="1"/>
    <xf numFmtId="166" fontId="11" fillId="0" borderId="24" xfId="0" applyNumberFormat="1" applyFont="1" applyBorder="1" applyAlignment="1" applyProtection="1">
      <alignment horizontal="center"/>
      <protection locked="0"/>
    </xf>
    <xf numFmtId="0" fontId="6" fillId="0" borderId="23" xfId="0" applyFont="1" applyFill="1" applyBorder="1"/>
    <xf numFmtId="166" fontId="11" fillId="0" borderId="24" xfId="0" applyNumberFormat="1" applyFont="1" applyBorder="1" applyAlignment="1" applyProtection="1">
      <alignment horizontal="center"/>
      <protection locked="0"/>
    </xf>
    <xf numFmtId="0" fontId="6" fillId="0" borderId="23" xfId="0" applyFont="1" applyFill="1" applyBorder="1"/>
    <xf numFmtId="0" fontId="7" fillId="0" borderId="18" xfId="0" applyFont="1" applyBorder="1" applyAlignment="1">
      <alignment horizontal="left" vertical="center"/>
    </xf>
    <xf numFmtId="0" fontId="7" fillId="2" borderId="25" xfId="0" applyFont="1" applyFill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7" fillId="2" borderId="27" xfId="0" applyFont="1" applyFill="1" applyBorder="1" applyAlignment="1" applyProtection="1">
      <alignment horizontal="left" vertical="top" wrapText="1"/>
      <protection locked="0"/>
    </xf>
    <xf numFmtId="0" fontId="7" fillId="2" borderId="2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29" xfId="0" applyFont="1" applyFill="1" applyBorder="1" applyAlignment="1" applyProtection="1">
      <alignment horizontal="left" vertical="top" wrapText="1"/>
      <protection locked="0"/>
    </xf>
    <xf numFmtId="0" fontId="7" fillId="2" borderId="30" xfId="0" applyFont="1" applyFill="1" applyBorder="1" applyAlignment="1" applyProtection="1">
      <alignment horizontal="left" vertical="top" wrapText="1"/>
      <protection locked="0"/>
    </xf>
    <xf numFmtId="0" fontId="7" fillId="2" borderId="3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5" borderId="25" xfId="0" applyFont="1" applyFill="1" applyBorder="1" applyAlignment="1" applyProtection="1">
      <alignment horizontal="justify" vertical="top" wrapText="1"/>
      <protection locked="0"/>
    </xf>
    <xf numFmtId="0" fontId="7" fillId="5" borderId="26" xfId="0" applyFont="1" applyFill="1" applyBorder="1" applyAlignment="1" applyProtection="1">
      <alignment horizontal="justify" vertical="top" wrapText="1"/>
      <protection locked="0"/>
    </xf>
    <xf numFmtId="0" fontId="7" fillId="5" borderId="27" xfId="0" applyFont="1" applyFill="1" applyBorder="1" applyAlignment="1" applyProtection="1">
      <alignment horizontal="justify" vertical="top" wrapText="1"/>
      <protection locked="0"/>
    </xf>
    <xf numFmtId="0" fontId="7" fillId="5" borderId="28" xfId="0" applyFont="1" applyFill="1" applyBorder="1" applyAlignment="1" applyProtection="1">
      <alignment horizontal="justify" vertical="top" wrapText="1"/>
      <protection locked="0"/>
    </xf>
    <xf numFmtId="0" fontId="7" fillId="5" borderId="0" xfId="0" applyFont="1" applyFill="1" applyBorder="1" applyAlignment="1" applyProtection="1">
      <alignment horizontal="justify" vertical="top" wrapText="1"/>
      <protection locked="0"/>
    </xf>
    <xf numFmtId="0" fontId="7" fillId="5" borderId="2" xfId="0" applyFont="1" applyFill="1" applyBorder="1" applyAlignment="1" applyProtection="1">
      <alignment horizontal="justify" vertical="top" wrapText="1"/>
      <protection locked="0"/>
    </xf>
    <xf numFmtId="0" fontId="7" fillId="5" borderId="29" xfId="0" applyFont="1" applyFill="1" applyBorder="1" applyAlignment="1" applyProtection="1">
      <alignment horizontal="justify" vertical="top" wrapText="1"/>
      <protection locked="0"/>
    </xf>
    <xf numFmtId="0" fontId="7" fillId="5" borderId="30" xfId="0" applyFont="1" applyFill="1" applyBorder="1" applyAlignment="1" applyProtection="1">
      <alignment horizontal="justify" vertical="top" wrapText="1"/>
      <protection locked="0"/>
    </xf>
    <xf numFmtId="0" fontId="7" fillId="5" borderId="31" xfId="0" applyFont="1" applyFill="1" applyBorder="1" applyAlignment="1" applyProtection="1">
      <alignment horizontal="justify" vertical="top" wrapText="1"/>
      <protection locked="0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6" borderId="25" xfId="0" applyFont="1" applyFill="1" applyBorder="1" applyAlignment="1" applyProtection="1">
      <alignment horizontal="justify" vertical="top" wrapText="1"/>
      <protection locked="0"/>
    </xf>
    <xf numFmtId="0" fontId="7" fillId="6" borderId="26" xfId="0" applyFont="1" applyFill="1" applyBorder="1" applyAlignment="1" applyProtection="1">
      <alignment horizontal="justify" vertical="top" wrapText="1"/>
      <protection locked="0"/>
    </xf>
    <xf numFmtId="0" fontId="7" fillId="6" borderId="27" xfId="0" applyFont="1" applyFill="1" applyBorder="1" applyAlignment="1" applyProtection="1">
      <alignment horizontal="justify" vertical="top" wrapText="1"/>
      <protection locked="0"/>
    </xf>
    <xf numFmtId="0" fontId="7" fillId="6" borderId="28" xfId="0" applyFont="1" applyFill="1" applyBorder="1" applyAlignment="1" applyProtection="1">
      <alignment horizontal="justify" vertical="top" wrapText="1"/>
      <protection locked="0"/>
    </xf>
    <xf numFmtId="0" fontId="7" fillId="6" borderId="0" xfId="0" applyFont="1" applyFill="1" applyBorder="1" applyAlignment="1" applyProtection="1">
      <alignment horizontal="justify" vertical="top" wrapText="1"/>
      <protection locked="0"/>
    </xf>
    <xf numFmtId="0" fontId="7" fillId="6" borderId="2" xfId="0" applyFont="1" applyFill="1" applyBorder="1" applyAlignment="1" applyProtection="1">
      <alignment horizontal="justify" vertical="top" wrapText="1"/>
      <protection locked="0"/>
    </xf>
    <xf numFmtId="0" fontId="7" fillId="6" borderId="29" xfId="0" applyFont="1" applyFill="1" applyBorder="1" applyAlignment="1" applyProtection="1">
      <alignment horizontal="justify" vertical="top" wrapText="1"/>
      <protection locked="0"/>
    </xf>
    <xf numFmtId="0" fontId="7" fillId="6" borderId="30" xfId="0" applyFont="1" applyFill="1" applyBorder="1" applyAlignment="1" applyProtection="1">
      <alignment horizontal="justify" vertical="top" wrapText="1"/>
      <protection locked="0"/>
    </xf>
    <xf numFmtId="0" fontId="7" fillId="6" borderId="31" xfId="0" applyFont="1" applyFill="1" applyBorder="1" applyAlignment="1" applyProtection="1">
      <alignment horizontal="justify" vertical="top" wrapText="1"/>
      <protection locked="0"/>
    </xf>
    <xf numFmtId="0" fontId="4" fillId="6" borderId="32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eadare1/My%20Documents/Reporte%20Calidad%20Gas%20Natural%20new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ínimos"/>
      <sheetName val="Promedios"/>
      <sheetName val="Máximos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70" t="s">
        <v>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7" x14ac:dyDescent="0.25">
      <c r="A2" s="71" t="s">
        <v>0</v>
      </c>
      <c r="B2" s="72"/>
      <c r="C2" s="73" t="s">
        <v>18</v>
      </c>
      <c r="D2" s="73"/>
      <c r="E2" s="73"/>
      <c r="F2" s="73"/>
      <c r="G2" s="73"/>
      <c r="H2" s="73"/>
      <c r="I2" s="73"/>
      <c r="J2" s="73"/>
      <c r="K2" s="73"/>
      <c r="L2" s="1"/>
      <c r="M2" s="2"/>
      <c r="N2" s="2"/>
    </row>
    <row r="3" spans="1:17" x14ac:dyDescent="0.25">
      <c r="A3" s="71" t="s">
        <v>1</v>
      </c>
      <c r="B3" s="72"/>
      <c r="C3" s="74" t="s">
        <v>19</v>
      </c>
      <c r="D3" s="74"/>
      <c r="E3" s="74"/>
      <c r="F3" s="74"/>
      <c r="G3" s="74"/>
      <c r="H3" s="74"/>
      <c r="I3" s="74"/>
      <c r="J3" s="74"/>
      <c r="K3" s="74"/>
      <c r="L3" s="1"/>
      <c r="M3" s="2"/>
      <c r="N3" s="2"/>
    </row>
    <row r="4" spans="1:17" ht="15.75" thickBot="1" x14ac:dyDescent="0.3">
      <c r="A4" s="71" t="s">
        <v>2</v>
      </c>
      <c r="B4" s="71"/>
      <c r="C4" s="75" t="s">
        <v>3</v>
      </c>
      <c r="D4" s="75"/>
      <c r="E4" s="3"/>
      <c r="F4" s="3"/>
      <c r="G4" s="3"/>
      <c r="H4" s="3"/>
      <c r="I4" s="3"/>
      <c r="J4" s="3"/>
      <c r="K4" s="3"/>
      <c r="L4" s="3"/>
      <c r="Q4" s="4" t="s">
        <v>3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4</v>
      </c>
    </row>
    <row r="6" spans="1:17" ht="42" customHeight="1" thickBot="1" x14ac:dyDescent="0.3">
      <c r="A6" s="5" t="s">
        <v>5</v>
      </c>
      <c r="B6" s="6" t="s">
        <v>6</v>
      </c>
      <c r="C6" s="6" t="s">
        <v>7</v>
      </c>
      <c r="D6" s="6" t="s">
        <v>8</v>
      </c>
      <c r="E6" s="7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8"/>
      <c r="M6" s="9" t="s">
        <v>16</v>
      </c>
      <c r="N6" s="9" t="s">
        <v>17</v>
      </c>
    </row>
    <row r="7" spans="1:17" ht="12" customHeight="1" x14ac:dyDescent="0.25">
      <c r="A7" s="45">
        <v>42064</v>
      </c>
      <c r="B7" s="33">
        <v>96.782499999999999</v>
      </c>
      <c r="C7" s="23">
        <v>1.5088999999999999</v>
      </c>
      <c r="D7" s="23">
        <v>0.1222</v>
      </c>
      <c r="E7" s="23">
        <v>1.6312</v>
      </c>
      <c r="F7" s="23">
        <v>1.23885</v>
      </c>
      <c r="G7" s="23">
        <v>263.89999999999998</v>
      </c>
      <c r="H7" s="23">
        <v>18.75</v>
      </c>
      <c r="I7" s="23">
        <v>37.80209</v>
      </c>
      <c r="J7" s="23">
        <v>49.61</v>
      </c>
      <c r="K7" s="23">
        <v>0.91</v>
      </c>
      <c r="L7" s="10"/>
      <c r="M7" s="11"/>
      <c r="N7" s="11"/>
    </row>
    <row r="8" spans="1:17" ht="12" customHeight="1" x14ac:dyDescent="0.25">
      <c r="A8" s="45">
        <v>42065</v>
      </c>
      <c r="B8" s="34">
        <v>96.695099999999996</v>
      </c>
      <c r="C8" s="35">
        <v>1.5149999999999999</v>
      </c>
      <c r="D8" s="24">
        <v>0.1246</v>
      </c>
      <c r="E8" s="35">
        <v>1.6396999999999999</v>
      </c>
      <c r="F8" s="35">
        <v>1.2862</v>
      </c>
      <c r="G8" s="35">
        <v>264.39999999999998</v>
      </c>
      <c r="H8" s="35">
        <v>19.53</v>
      </c>
      <c r="I8" s="35">
        <v>37.838419999999999</v>
      </c>
      <c r="J8" s="24">
        <v>49.62</v>
      </c>
      <c r="K8" s="24">
        <v>0.92</v>
      </c>
      <c r="L8" s="12"/>
      <c r="M8" s="13"/>
      <c r="N8" s="13"/>
    </row>
    <row r="9" spans="1:17" ht="12" customHeight="1" x14ac:dyDescent="0.25">
      <c r="A9" s="45">
        <v>42066</v>
      </c>
      <c r="B9" s="34">
        <v>96.789400000000001</v>
      </c>
      <c r="C9" s="35">
        <v>1.4702999999999999</v>
      </c>
      <c r="D9" s="24">
        <v>0.12280000000000001</v>
      </c>
      <c r="E9" s="35">
        <v>1.5931</v>
      </c>
      <c r="F9" s="35">
        <v>1.2560100000000001</v>
      </c>
      <c r="G9" s="35">
        <v>264.27999999999997</v>
      </c>
      <c r="H9" s="35">
        <v>21.64</v>
      </c>
      <c r="I9" s="35">
        <v>37.831589999999998</v>
      </c>
      <c r="J9" s="24">
        <v>49.65</v>
      </c>
      <c r="K9" s="24">
        <v>0.9</v>
      </c>
      <c r="L9" s="12"/>
      <c r="M9" s="13"/>
      <c r="N9" s="13"/>
    </row>
    <row r="10" spans="1:17" ht="12" customHeight="1" x14ac:dyDescent="0.25">
      <c r="A10" s="45">
        <v>42067</v>
      </c>
      <c r="B10" s="34">
        <v>96.681200000000004</v>
      </c>
      <c r="C10" s="35">
        <v>1.5609</v>
      </c>
      <c r="D10" s="24">
        <v>0.1188</v>
      </c>
      <c r="E10" s="35">
        <v>1.6798</v>
      </c>
      <c r="F10" s="35">
        <v>1.2626999999999999</v>
      </c>
      <c r="G10" s="35">
        <v>264.60000000000002</v>
      </c>
      <c r="H10" s="35">
        <v>25.07</v>
      </c>
      <c r="I10" s="35">
        <v>37.813740000000003</v>
      </c>
      <c r="J10" s="24">
        <v>49.58</v>
      </c>
      <c r="K10" s="24">
        <v>0.86</v>
      </c>
      <c r="L10" s="12"/>
      <c r="M10" s="13"/>
      <c r="N10" s="13"/>
    </row>
    <row r="11" spans="1:17" ht="12" customHeight="1" x14ac:dyDescent="0.25">
      <c r="A11" s="45">
        <v>42068</v>
      </c>
      <c r="B11" s="34">
        <v>96.65</v>
      </c>
      <c r="C11" s="35">
        <v>1.5986</v>
      </c>
      <c r="D11" s="24">
        <v>0.1172</v>
      </c>
      <c r="E11" s="35">
        <v>1.7159</v>
      </c>
      <c r="F11" s="35">
        <v>1.25031</v>
      </c>
      <c r="G11" s="35">
        <v>263.74</v>
      </c>
      <c r="H11" s="35">
        <v>20.63</v>
      </c>
      <c r="I11" s="35">
        <v>37.802399999999999</v>
      </c>
      <c r="J11" s="24">
        <v>49.55</v>
      </c>
      <c r="K11" s="24">
        <v>0.94</v>
      </c>
      <c r="L11" s="12"/>
      <c r="M11" s="13"/>
      <c r="N11" s="13"/>
    </row>
    <row r="12" spans="1:17" ht="12" customHeight="1" x14ac:dyDescent="0.25">
      <c r="A12" s="45">
        <v>42069</v>
      </c>
      <c r="B12" s="34">
        <v>96.586500000000001</v>
      </c>
      <c r="C12" s="35">
        <v>1.6279999999999999</v>
      </c>
      <c r="D12" s="24">
        <v>0.1123</v>
      </c>
      <c r="E12" s="35">
        <v>1.7403</v>
      </c>
      <c r="F12" s="35">
        <v>1.3084</v>
      </c>
      <c r="G12" s="35">
        <v>263.05</v>
      </c>
      <c r="H12" s="35">
        <v>19.45</v>
      </c>
      <c r="I12" s="35">
        <v>37.793559999999999</v>
      </c>
      <c r="J12" s="24">
        <v>49.52</v>
      </c>
      <c r="K12" s="24">
        <v>1.1200000000000001</v>
      </c>
      <c r="L12" s="12"/>
      <c r="M12" s="13"/>
      <c r="N12" s="13"/>
    </row>
    <row r="13" spans="1:17" ht="12" customHeight="1" x14ac:dyDescent="0.25">
      <c r="A13" s="45">
        <v>42070</v>
      </c>
      <c r="B13" s="34">
        <v>96.428899999999999</v>
      </c>
      <c r="C13" s="35">
        <v>1.6600999999999999</v>
      </c>
      <c r="D13" s="35">
        <v>0.1167</v>
      </c>
      <c r="E13" s="35">
        <v>1.7768999999999999</v>
      </c>
      <c r="F13" s="35">
        <v>1.3841699999999999</v>
      </c>
      <c r="G13" s="35">
        <v>264.23</v>
      </c>
      <c r="H13" s="35">
        <v>20.239999999999998</v>
      </c>
      <c r="I13" s="35">
        <v>37.836939999999998</v>
      </c>
      <c r="J13" s="24">
        <v>49.52</v>
      </c>
      <c r="K13" s="24">
        <v>1.19</v>
      </c>
      <c r="L13" s="12"/>
      <c r="M13" s="13"/>
      <c r="N13" s="13"/>
    </row>
    <row r="14" spans="1:17" ht="12" customHeight="1" x14ac:dyDescent="0.25">
      <c r="A14" s="45">
        <v>42071</v>
      </c>
      <c r="B14" s="34">
        <v>96.460099999999997</v>
      </c>
      <c r="C14" s="35">
        <v>1.6687000000000001</v>
      </c>
      <c r="D14" s="35">
        <v>0.11749999999999999</v>
      </c>
      <c r="E14" s="35">
        <v>1.7863</v>
      </c>
      <c r="F14" s="35">
        <v>1.34782</v>
      </c>
      <c r="G14" s="35">
        <v>264.64</v>
      </c>
      <c r="H14" s="35">
        <v>22.08</v>
      </c>
      <c r="I14" s="35">
        <v>37.820410000000003</v>
      </c>
      <c r="J14" s="24">
        <v>49.51</v>
      </c>
      <c r="K14" s="24">
        <v>0.97</v>
      </c>
      <c r="L14" s="12"/>
      <c r="M14" s="13"/>
      <c r="N14" s="13"/>
    </row>
    <row r="15" spans="1:17" ht="12" customHeight="1" x14ac:dyDescent="0.25">
      <c r="A15" s="45">
        <v>42072</v>
      </c>
      <c r="B15" s="34">
        <v>96.702699999999993</v>
      </c>
      <c r="C15" s="35">
        <v>1.6194999999999999</v>
      </c>
      <c r="D15" s="35">
        <v>0.1159</v>
      </c>
      <c r="E15" s="35">
        <v>1.7355</v>
      </c>
      <c r="F15" s="35">
        <v>1.21373</v>
      </c>
      <c r="G15" s="35">
        <v>263.76</v>
      </c>
      <c r="H15" s="35">
        <v>24.65</v>
      </c>
      <c r="I15" s="35">
        <v>37.756140000000002</v>
      </c>
      <c r="J15" s="24">
        <v>49.51</v>
      </c>
      <c r="K15" s="24">
        <v>1.1599999999999999</v>
      </c>
      <c r="L15" s="12"/>
      <c r="M15" s="13"/>
      <c r="N15" s="13"/>
    </row>
    <row r="16" spans="1:17" ht="12" customHeight="1" x14ac:dyDescent="0.25">
      <c r="A16" s="45">
        <v>42073</v>
      </c>
      <c r="B16" s="34">
        <v>96.6297</v>
      </c>
      <c r="C16" s="35">
        <v>1.6400999999999999</v>
      </c>
      <c r="D16" s="35">
        <v>0.11600000000000001</v>
      </c>
      <c r="E16" s="35">
        <v>1.7562</v>
      </c>
      <c r="F16" s="35">
        <v>1.25725</v>
      </c>
      <c r="G16" s="35">
        <v>263.52</v>
      </c>
      <c r="H16" s="35">
        <v>25.21</v>
      </c>
      <c r="I16" s="35">
        <v>37.76623</v>
      </c>
      <c r="J16" s="24">
        <v>49.5</v>
      </c>
      <c r="K16" s="24">
        <v>1.03</v>
      </c>
      <c r="L16" s="12"/>
      <c r="M16" s="13"/>
      <c r="N16" s="13"/>
    </row>
    <row r="17" spans="1:14" x14ac:dyDescent="0.25">
      <c r="A17" s="45">
        <v>42074</v>
      </c>
      <c r="B17" s="34">
        <v>96.673400000000001</v>
      </c>
      <c r="C17" s="35">
        <v>1.6172</v>
      </c>
      <c r="D17" s="35">
        <v>0.115</v>
      </c>
      <c r="E17" s="35">
        <v>1.7323</v>
      </c>
      <c r="F17" s="35">
        <v>1.234</v>
      </c>
      <c r="G17" s="35">
        <v>263.29000000000002</v>
      </c>
      <c r="H17" s="35">
        <v>24.82</v>
      </c>
      <c r="I17" s="35">
        <v>37.771819999999998</v>
      </c>
      <c r="J17" s="24">
        <v>49.52</v>
      </c>
      <c r="K17" s="24">
        <v>0.86</v>
      </c>
      <c r="L17" s="12"/>
      <c r="M17" s="13"/>
      <c r="N17" s="13"/>
    </row>
    <row r="18" spans="1:14" x14ac:dyDescent="0.25">
      <c r="A18" s="45">
        <v>42075</v>
      </c>
      <c r="B18" s="34">
        <v>96.555400000000006</v>
      </c>
      <c r="C18" s="35">
        <v>1.6465000000000001</v>
      </c>
      <c r="D18" s="35">
        <v>0.11600000000000001</v>
      </c>
      <c r="E18" s="35">
        <v>1.7625</v>
      </c>
      <c r="F18" s="35">
        <v>1.3041</v>
      </c>
      <c r="G18" s="35">
        <v>263.52</v>
      </c>
      <c r="H18" s="35">
        <v>25.48</v>
      </c>
      <c r="I18" s="35">
        <v>37.794800000000002</v>
      </c>
      <c r="J18" s="24">
        <v>49.51</v>
      </c>
      <c r="K18" s="24">
        <v>0.92</v>
      </c>
      <c r="L18" s="12"/>
      <c r="M18" s="13"/>
      <c r="N18" s="13"/>
    </row>
    <row r="19" spans="1:14" x14ac:dyDescent="0.25">
      <c r="A19" s="45">
        <v>42076</v>
      </c>
      <c r="B19" s="34">
        <v>96.488500000000002</v>
      </c>
      <c r="C19" s="35">
        <v>1.633</v>
      </c>
      <c r="D19" s="35">
        <v>0.1169</v>
      </c>
      <c r="E19" s="35">
        <v>1.75</v>
      </c>
      <c r="F19" s="35">
        <v>1.3897699999999999</v>
      </c>
      <c r="G19" s="35">
        <v>263.98</v>
      </c>
      <c r="H19" s="35">
        <v>23.98</v>
      </c>
      <c r="I19" s="35">
        <v>37.820880000000002</v>
      </c>
      <c r="J19" s="24">
        <v>49.53</v>
      </c>
      <c r="K19" s="24">
        <v>1.08</v>
      </c>
      <c r="L19" s="12"/>
      <c r="M19" s="13"/>
      <c r="N19" s="13"/>
    </row>
    <row r="20" spans="1:14" x14ac:dyDescent="0.25">
      <c r="A20" s="45">
        <v>42077</v>
      </c>
      <c r="B20" s="34">
        <v>96.455600000000004</v>
      </c>
      <c r="C20" s="35">
        <v>1.6324000000000001</v>
      </c>
      <c r="D20" s="35">
        <v>0.1207</v>
      </c>
      <c r="E20" s="35">
        <v>1.7531000000000001</v>
      </c>
      <c r="F20" s="35">
        <v>1.39744</v>
      </c>
      <c r="G20" s="35">
        <v>265.16000000000003</v>
      </c>
      <c r="H20" s="35">
        <v>23.67</v>
      </c>
      <c r="I20" s="35">
        <v>37.840589999999999</v>
      </c>
      <c r="J20" s="24">
        <v>49.54</v>
      </c>
      <c r="K20" s="24">
        <v>1.02</v>
      </c>
      <c r="L20" s="12"/>
      <c r="M20" s="13"/>
      <c r="N20" s="13"/>
    </row>
    <row r="21" spans="1:14" x14ac:dyDescent="0.25">
      <c r="A21" s="45">
        <v>42078</v>
      </c>
      <c r="B21" s="34">
        <v>96.572999999999993</v>
      </c>
      <c r="C21" s="35">
        <v>1.6456</v>
      </c>
      <c r="D21" s="35">
        <v>0.1135</v>
      </c>
      <c r="E21" s="35">
        <v>1.7592000000000001</v>
      </c>
      <c r="F21" s="35">
        <v>1.31395</v>
      </c>
      <c r="G21" s="35">
        <v>263.25</v>
      </c>
      <c r="H21" s="35">
        <v>22.77</v>
      </c>
      <c r="I21" s="35">
        <v>37.78145</v>
      </c>
      <c r="J21" s="24">
        <v>49.5</v>
      </c>
      <c r="K21" s="24">
        <v>0.76</v>
      </c>
      <c r="L21" s="12"/>
      <c r="M21" s="13"/>
      <c r="N21" s="13"/>
    </row>
    <row r="22" spans="1:14" x14ac:dyDescent="0.25">
      <c r="A22" s="45">
        <v>42079</v>
      </c>
      <c r="B22" s="34">
        <v>96.604100000000003</v>
      </c>
      <c r="C22" s="35">
        <v>1.6529</v>
      </c>
      <c r="D22" s="35">
        <v>0.1128</v>
      </c>
      <c r="E22" s="35">
        <v>1.7657</v>
      </c>
      <c r="F22" s="35">
        <v>1.2914699999999999</v>
      </c>
      <c r="G22" s="35">
        <v>262.51</v>
      </c>
      <c r="H22" s="35">
        <v>25.26</v>
      </c>
      <c r="I22" s="35">
        <v>37.761270000000003</v>
      </c>
      <c r="J22" s="24">
        <v>49.49</v>
      </c>
      <c r="K22" s="24">
        <v>0.83</v>
      </c>
      <c r="L22" s="12"/>
      <c r="M22" s="13"/>
      <c r="N22" s="13"/>
    </row>
    <row r="23" spans="1:14" x14ac:dyDescent="0.25">
      <c r="A23" s="45">
        <v>42080</v>
      </c>
      <c r="B23" s="34">
        <v>96.316900000000004</v>
      </c>
      <c r="C23" s="35">
        <v>1.7055</v>
      </c>
      <c r="D23" s="35">
        <v>0.1115</v>
      </c>
      <c r="E23" s="35">
        <v>1.8169999999999999</v>
      </c>
      <c r="F23" s="35">
        <v>1.45757</v>
      </c>
      <c r="G23" s="35">
        <v>265.3</v>
      </c>
      <c r="H23" s="35">
        <v>26.13</v>
      </c>
      <c r="I23" s="35">
        <v>37.844940000000001</v>
      </c>
      <c r="J23" s="24">
        <v>49.5</v>
      </c>
      <c r="K23" s="24">
        <v>0.91</v>
      </c>
      <c r="L23" s="12"/>
      <c r="M23" s="13"/>
      <c r="N23" s="13"/>
    </row>
    <row r="24" spans="1:14" x14ac:dyDescent="0.25">
      <c r="A24" s="45">
        <v>42081</v>
      </c>
      <c r="B24" s="34">
        <v>96.462100000000007</v>
      </c>
      <c r="C24" s="35">
        <v>1.6173</v>
      </c>
      <c r="D24" s="35">
        <v>0.1208</v>
      </c>
      <c r="E24" s="35">
        <v>1.7381</v>
      </c>
      <c r="F24" s="35">
        <v>1.41038</v>
      </c>
      <c r="G24" s="35">
        <v>265.04000000000002</v>
      </c>
      <c r="H24" s="35">
        <v>26.02</v>
      </c>
      <c r="I24" s="35">
        <v>37.84525</v>
      </c>
      <c r="J24" s="24">
        <v>49.56</v>
      </c>
      <c r="K24" s="24">
        <v>0.89</v>
      </c>
      <c r="L24" s="12"/>
      <c r="M24" s="13"/>
      <c r="N24" s="13"/>
    </row>
    <row r="25" spans="1:14" x14ac:dyDescent="0.25">
      <c r="A25" s="45">
        <v>42082</v>
      </c>
      <c r="B25" s="34">
        <v>96.573700000000002</v>
      </c>
      <c r="C25" s="35">
        <v>1.5831</v>
      </c>
      <c r="D25" s="35">
        <v>0.1177</v>
      </c>
      <c r="E25" s="35">
        <v>1.7009000000000001</v>
      </c>
      <c r="F25" s="35">
        <v>1.36754</v>
      </c>
      <c r="G25" s="35">
        <v>263.73</v>
      </c>
      <c r="H25" s="35">
        <v>19.829999999999998</v>
      </c>
      <c r="I25" s="35">
        <v>37.8215</v>
      </c>
      <c r="J25" s="24">
        <v>49.57</v>
      </c>
      <c r="K25" s="24">
        <v>0.81</v>
      </c>
      <c r="L25" s="12"/>
      <c r="M25" s="13"/>
      <c r="N25" s="13"/>
    </row>
    <row r="26" spans="1:14" x14ac:dyDescent="0.25">
      <c r="A26" s="45">
        <v>42083</v>
      </c>
      <c r="B26" s="34">
        <v>96.5886</v>
      </c>
      <c r="C26" s="35">
        <v>1.6293</v>
      </c>
      <c r="D26" s="35">
        <v>0.11459999999999999</v>
      </c>
      <c r="E26" s="35">
        <v>1.744</v>
      </c>
      <c r="F26" s="35">
        <v>1.3134399999999999</v>
      </c>
      <c r="G26" s="35">
        <v>263.05</v>
      </c>
      <c r="H26" s="35">
        <v>19.100000000000001</v>
      </c>
      <c r="I26" s="35">
        <v>37.786879999999996</v>
      </c>
      <c r="J26" s="24">
        <v>49.52</v>
      </c>
      <c r="K26" s="24">
        <v>0.83</v>
      </c>
      <c r="L26" s="12"/>
      <c r="M26" s="13"/>
      <c r="N26" s="13"/>
    </row>
    <row r="27" spans="1:14" x14ac:dyDescent="0.25">
      <c r="A27" s="45">
        <v>42084</v>
      </c>
      <c r="B27" s="34">
        <v>96.565100000000001</v>
      </c>
      <c r="C27" s="35">
        <v>1.6354</v>
      </c>
      <c r="D27" s="35">
        <v>0.11269999999999999</v>
      </c>
      <c r="E27" s="35">
        <v>1.7482</v>
      </c>
      <c r="F27" s="35">
        <v>1.3268599999999999</v>
      </c>
      <c r="G27" s="35">
        <v>262.82</v>
      </c>
      <c r="H27" s="35">
        <v>17.649999999999999</v>
      </c>
      <c r="I27" s="35">
        <v>37.793399999999998</v>
      </c>
      <c r="J27" s="24">
        <v>49.52</v>
      </c>
      <c r="K27" s="24">
        <v>0.85</v>
      </c>
      <c r="L27" s="12"/>
      <c r="M27" s="13"/>
      <c r="N27" s="13"/>
    </row>
    <row r="28" spans="1:14" x14ac:dyDescent="0.25">
      <c r="A28" s="45">
        <v>42085</v>
      </c>
      <c r="B28" s="34">
        <v>96.635000000000005</v>
      </c>
      <c r="C28" s="35">
        <v>1.6114999999999999</v>
      </c>
      <c r="D28" s="35">
        <v>0.11409999999999999</v>
      </c>
      <c r="E28" s="35">
        <v>1.7257</v>
      </c>
      <c r="F28" s="35">
        <v>1.29131</v>
      </c>
      <c r="G28" s="35">
        <v>262.95</v>
      </c>
      <c r="H28" s="35">
        <v>19.78</v>
      </c>
      <c r="I28" s="35">
        <v>37.784089999999999</v>
      </c>
      <c r="J28" s="24">
        <v>49.53</v>
      </c>
      <c r="K28" s="24">
        <v>0.82</v>
      </c>
      <c r="L28" s="12"/>
      <c r="M28" s="13"/>
      <c r="N28" s="13"/>
    </row>
    <row r="29" spans="1:14" x14ac:dyDescent="0.25">
      <c r="A29" s="45">
        <v>42086</v>
      </c>
      <c r="B29" s="34">
        <v>96.578900000000004</v>
      </c>
      <c r="C29" s="35">
        <v>1.619</v>
      </c>
      <c r="D29" s="35">
        <v>0.1152</v>
      </c>
      <c r="E29" s="35">
        <v>1.7342</v>
      </c>
      <c r="F29" s="35">
        <v>1.3224899999999999</v>
      </c>
      <c r="G29" s="35">
        <v>264.52</v>
      </c>
      <c r="H29" s="35">
        <v>23.32</v>
      </c>
      <c r="I29" s="35">
        <v>37.803959999999996</v>
      </c>
      <c r="J29" s="24">
        <v>49.54</v>
      </c>
      <c r="K29" s="24">
        <v>0.81</v>
      </c>
      <c r="L29" s="12"/>
      <c r="M29" s="13"/>
      <c r="N29" s="13"/>
    </row>
    <row r="30" spans="1:14" x14ac:dyDescent="0.25">
      <c r="A30" s="45">
        <v>42087</v>
      </c>
      <c r="B30" s="34">
        <v>96.374399999999994</v>
      </c>
      <c r="C30" s="35">
        <v>1.6774</v>
      </c>
      <c r="D30" s="35">
        <v>0.11600000000000001</v>
      </c>
      <c r="E30" s="35">
        <v>1.7935000000000001</v>
      </c>
      <c r="F30" s="35">
        <v>1.4473499999999999</v>
      </c>
      <c r="G30" s="35">
        <v>264.57</v>
      </c>
      <c r="H30" s="35">
        <v>37.71</v>
      </c>
      <c r="I30" s="35">
        <v>37.831119999999999</v>
      </c>
      <c r="J30" s="24">
        <v>49.51</v>
      </c>
      <c r="K30" s="24">
        <v>1.8</v>
      </c>
      <c r="L30" s="12"/>
      <c r="M30" s="13"/>
      <c r="N30" s="13"/>
    </row>
    <row r="31" spans="1:14" x14ac:dyDescent="0.25">
      <c r="A31" s="45">
        <v>42088</v>
      </c>
      <c r="B31" s="34">
        <v>96.330299999999994</v>
      </c>
      <c r="C31" s="35">
        <v>1.6682999999999999</v>
      </c>
      <c r="D31" s="35">
        <v>0.1172</v>
      </c>
      <c r="E31" s="35">
        <v>1.7855000000000001</v>
      </c>
      <c r="F31" s="35">
        <v>1.5104299999999999</v>
      </c>
      <c r="G31" s="35">
        <v>265.57</v>
      </c>
      <c r="H31" s="35">
        <v>37.69</v>
      </c>
      <c r="I31" s="35">
        <v>37.846649999999997</v>
      </c>
      <c r="J31" s="24">
        <v>49.52</v>
      </c>
      <c r="K31" s="24">
        <v>1.76</v>
      </c>
      <c r="L31" s="12"/>
      <c r="M31" s="13"/>
      <c r="N31" s="13"/>
    </row>
    <row r="32" spans="1:14" x14ac:dyDescent="0.25">
      <c r="A32" s="45">
        <v>42089</v>
      </c>
      <c r="B32" s="34">
        <v>96.590900000000005</v>
      </c>
      <c r="C32" s="35">
        <v>1.6224000000000001</v>
      </c>
      <c r="D32" s="35">
        <v>0.1166</v>
      </c>
      <c r="E32" s="35">
        <v>1.7391000000000001</v>
      </c>
      <c r="F32" s="35">
        <v>1.31281</v>
      </c>
      <c r="G32" s="35">
        <v>263.73</v>
      </c>
      <c r="H32" s="35">
        <v>34.56</v>
      </c>
      <c r="I32" s="35">
        <v>37.792000000000002</v>
      </c>
      <c r="J32" s="24">
        <v>49.52</v>
      </c>
      <c r="K32" s="24">
        <v>1.91</v>
      </c>
      <c r="L32" s="12"/>
      <c r="M32" s="13"/>
      <c r="N32" s="13"/>
    </row>
    <row r="33" spans="1:14" x14ac:dyDescent="0.25">
      <c r="A33" s="45">
        <v>42090</v>
      </c>
      <c r="B33" s="34">
        <v>96.609200000000001</v>
      </c>
      <c r="C33" s="35">
        <v>1.6153</v>
      </c>
      <c r="D33" s="35">
        <v>0.1162</v>
      </c>
      <c r="E33" s="35">
        <v>1.7315</v>
      </c>
      <c r="F33" s="35">
        <v>1.3147599999999999</v>
      </c>
      <c r="G33" s="35">
        <v>263.62</v>
      </c>
      <c r="H33" s="35">
        <v>34.200000000000003</v>
      </c>
      <c r="I33" s="35">
        <v>37.785789999999999</v>
      </c>
      <c r="J33" s="24">
        <v>49.53</v>
      </c>
      <c r="K33" s="24">
        <v>1.89</v>
      </c>
      <c r="L33" s="12"/>
      <c r="M33" s="13"/>
      <c r="N33" s="13"/>
    </row>
    <row r="34" spans="1:14" x14ac:dyDescent="0.25">
      <c r="A34" s="45">
        <v>42091</v>
      </c>
      <c r="B34" s="34">
        <v>96.567999999999998</v>
      </c>
      <c r="C34" s="35">
        <v>1.63</v>
      </c>
      <c r="D34" s="35">
        <v>0.1159</v>
      </c>
      <c r="E34" s="35">
        <v>1.7459</v>
      </c>
      <c r="F34" s="35">
        <v>1.3358000000000001</v>
      </c>
      <c r="G34" s="35">
        <v>263.27999999999997</v>
      </c>
      <c r="H34" s="35">
        <v>34.93</v>
      </c>
      <c r="I34" s="35">
        <v>37.790300000000002</v>
      </c>
      <c r="J34" s="24">
        <v>49.52</v>
      </c>
      <c r="K34" s="24">
        <v>1.88</v>
      </c>
      <c r="L34" s="12"/>
      <c r="M34" s="13"/>
      <c r="N34" s="13"/>
    </row>
    <row r="35" spans="1:14" x14ac:dyDescent="0.25">
      <c r="A35" s="45">
        <v>42092</v>
      </c>
      <c r="B35" s="34">
        <v>96.555700000000002</v>
      </c>
      <c r="C35" s="35">
        <v>1.6220000000000001</v>
      </c>
      <c r="D35" s="35">
        <v>0.1176</v>
      </c>
      <c r="E35" s="35">
        <v>1.7396</v>
      </c>
      <c r="F35" s="35">
        <v>1.3496900000000001</v>
      </c>
      <c r="G35" s="35">
        <v>263.52999999999997</v>
      </c>
      <c r="H35" s="35">
        <v>38.35</v>
      </c>
      <c r="I35" s="35">
        <v>37.800539999999998</v>
      </c>
      <c r="J35" s="24">
        <v>49.53</v>
      </c>
      <c r="K35" s="24">
        <v>2.11</v>
      </c>
      <c r="L35" s="12"/>
      <c r="M35" s="13"/>
      <c r="N35" s="13"/>
    </row>
    <row r="36" spans="1:14" x14ac:dyDescent="0.25">
      <c r="A36" s="45">
        <v>42093</v>
      </c>
      <c r="B36" s="34">
        <v>96.461299999999994</v>
      </c>
      <c r="C36" s="35">
        <v>1.681</v>
      </c>
      <c r="D36" s="35">
        <v>0.10979999999999999</v>
      </c>
      <c r="E36" s="35">
        <v>1.7907999999999999</v>
      </c>
      <c r="F36" s="35">
        <v>1.4084300000000001</v>
      </c>
      <c r="G36" s="35">
        <v>263.91000000000003</v>
      </c>
      <c r="H36" s="35">
        <v>40.270000000000003</v>
      </c>
      <c r="I36" s="35">
        <v>37.786569999999998</v>
      </c>
      <c r="J36" s="24">
        <v>49.48</v>
      </c>
      <c r="K36" s="24">
        <v>2.3199999999999998</v>
      </c>
      <c r="L36" s="12"/>
      <c r="M36" s="13"/>
      <c r="N36" s="13"/>
    </row>
    <row r="37" spans="1:14" ht="15.75" thickBot="1" x14ac:dyDescent="0.3">
      <c r="A37" s="46">
        <v>42094</v>
      </c>
      <c r="B37" s="38">
        <v>96.518600000000006</v>
      </c>
      <c r="C37" s="39">
        <v>1.6586000000000001</v>
      </c>
      <c r="D37" s="39">
        <v>0.1144</v>
      </c>
      <c r="E37" s="39">
        <v>1.7730999999999999</v>
      </c>
      <c r="F37" s="39">
        <v>1.3433900000000001</v>
      </c>
      <c r="G37" s="39">
        <v>265.07</v>
      </c>
      <c r="H37" s="39">
        <v>36.36</v>
      </c>
      <c r="I37" s="39">
        <v>37.796819999999997</v>
      </c>
      <c r="J37" s="40">
        <v>49.5</v>
      </c>
      <c r="K37" s="40">
        <v>2.17</v>
      </c>
      <c r="L37" s="12"/>
      <c r="M37" s="13"/>
      <c r="N37" s="13"/>
    </row>
    <row r="38" spans="1:14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14"/>
      <c r="M38" s="14"/>
      <c r="N38" s="14"/>
    </row>
    <row r="39" spans="1:14" ht="15.75" thickBot="1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4" x14ac:dyDescent="0.25">
      <c r="A40" s="51" t="s">
        <v>23</v>
      </c>
      <c r="B40" s="30">
        <f>MIN(B7:B37)</f>
        <v>96.316900000000004</v>
      </c>
      <c r="C40" s="48">
        <f t="shared" ref="C40:L40" si="0">MIN(C7:C37)</f>
        <v>1.4702999999999999</v>
      </c>
      <c r="D40" s="48">
        <f t="shared" si="0"/>
        <v>0.10979999999999999</v>
      </c>
      <c r="E40" s="48">
        <f t="shared" si="0"/>
        <v>1.5931</v>
      </c>
      <c r="F40" s="48">
        <f t="shared" si="0"/>
        <v>1.21373</v>
      </c>
      <c r="G40" s="48">
        <f t="shared" si="0"/>
        <v>262.51</v>
      </c>
      <c r="H40" s="48">
        <f t="shared" si="0"/>
        <v>17.649999999999999</v>
      </c>
      <c r="I40" s="48">
        <f t="shared" si="0"/>
        <v>37.756140000000002</v>
      </c>
      <c r="J40" s="48">
        <f t="shared" si="0"/>
        <v>49.48</v>
      </c>
      <c r="K40" s="48">
        <f t="shared" si="0"/>
        <v>0.76</v>
      </c>
      <c r="L40" s="48">
        <f t="shared" si="0"/>
        <v>0</v>
      </c>
    </row>
    <row r="41" spans="1:14" x14ac:dyDescent="0.25">
      <c r="A41" s="52" t="s">
        <v>24</v>
      </c>
      <c r="B41" s="31">
        <f>AVERAGE(B7:B37)</f>
        <v>96.564025806451625</v>
      </c>
      <c r="C41" s="49">
        <f t="shared" ref="C41:L41" si="1">AVERAGE(C7:C37)</f>
        <v>1.6217354838709672</v>
      </c>
      <c r="D41" s="49">
        <f t="shared" si="1"/>
        <v>0.11642580645161291</v>
      </c>
      <c r="E41" s="49">
        <f t="shared" si="1"/>
        <v>1.7382193548387095</v>
      </c>
      <c r="F41" s="49">
        <f t="shared" si="1"/>
        <v>1.3305941935483871</v>
      </c>
      <c r="G41" s="49">
        <f t="shared" si="1"/>
        <v>263.95225806451606</v>
      </c>
      <c r="H41" s="49">
        <f t="shared" si="1"/>
        <v>26.100967741935484</v>
      </c>
      <c r="I41" s="49">
        <f t="shared" si="1"/>
        <v>37.804585161290312</v>
      </c>
      <c r="J41" s="49">
        <f t="shared" si="1"/>
        <v>49.532580645161282</v>
      </c>
      <c r="K41" s="49">
        <f t="shared" si="1"/>
        <v>1.2009677419354838</v>
      </c>
      <c r="L41" s="49" t="e">
        <f t="shared" si="1"/>
        <v>#DIV/0!</v>
      </c>
    </row>
    <row r="42" spans="1:14" x14ac:dyDescent="0.25">
      <c r="A42" s="53" t="s">
        <v>25</v>
      </c>
      <c r="B42" s="32">
        <f>MAX(B7:B37)</f>
        <v>96.789400000000001</v>
      </c>
      <c r="C42" s="50">
        <f t="shared" ref="C42:L42" si="2">MAX(C7:C37)</f>
        <v>1.7055</v>
      </c>
      <c r="D42" s="50">
        <f t="shared" si="2"/>
        <v>0.1246</v>
      </c>
      <c r="E42" s="50">
        <f t="shared" si="2"/>
        <v>1.8169999999999999</v>
      </c>
      <c r="F42" s="50">
        <f t="shared" si="2"/>
        <v>1.5104299999999999</v>
      </c>
      <c r="G42" s="50">
        <f t="shared" si="2"/>
        <v>265.57</v>
      </c>
      <c r="H42" s="50">
        <f t="shared" si="2"/>
        <v>40.270000000000003</v>
      </c>
      <c r="I42" s="50">
        <f t="shared" si="2"/>
        <v>37.846649999999997</v>
      </c>
      <c r="J42" s="50">
        <f t="shared" si="2"/>
        <v>49.65</v>
      </c>
      <c r="K42" s="50">
        <f t="shared" si="2"/>
        <v>2.3199999999999998</v>
      </c>
      <c r="L42" s="50">
        <f t="shared" si="2"/>
        <v>0</v>
      </c>
    </row>
    <row r="43" spans="1:14" ht="15.75" thickBot="1" x14ac:dyDescent="0.3">
      <c r="A43" s="54" t="s">
        <v>26</v>
      </c>
      <c r="B43" s="50">
        <f>STDEV(B7:B37)</f>
        <v>0.11613003621728547</v>
      </c>
      <c r="C43" s="50">
        <f t="shared" ref="C43:L43" si="3">STDEV(C7:C37)</f>
        <v>5.0629632616924387E-2</v>
      </c>
      <c r="D43" s="50">
        <f t="shared" si="3"/>
        <v>3.305648473137609E-3</v>
      </c>
      <c r="E43" s="50">
        <f t="shared" si="3"/>
        <v>4.8213977360338431E-2</v>
      </c>
      <c r="F43" s="50">
        <f t="shared" si="3"/>
        <v>7.0341273980226493E-2</v>
      </c>
      <c r="G43" s="50">
        <f t="shared" si="3"/>
        <v>0.78598434962120345</v>
      </c>
      <c r="H43" s="50">
        <f t="shared" si="3"/>
        <v>6.8742943176439084</v>
      </c>
      <c r="I43" s="50">
        <f t="shared" si="3"/>
        <v>2.6055129740733169E-2</v>
      </c>
      <c r="J43" s="50">
        <f t="shared" si="3"/>
        <v>3.8467972993602377E-2</v>
      </c>
      <c r="K43" s="50">
        <f t="shared" si="3"/>
        <v>0.48732846444473643</v>
      </c>
      <c r="L43" s="16" t="e">
        <f t="shared" si="3"/>
        <v>#DIV/0!</v>
      </c>
    </row>
    <row r="44" spans="1:14" x14ac:dyDescent="0.25">
      <c r="A44" s="4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4" x14ac:dyDescent="0.25">
      <c r="A45" s="55" t="s">
        <v>27</v>
      </c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3"/>
    </row>
    <row r="46" spans="1:14" x14ac:dyDescent="0.25">
      <c r="A46" s="17"/>
      <c r="B46" s="64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6"/>
    </row>
    <row r="47" spans="1:14" x14ac:dyDescent="0.25">
      <c r="A47" s="17"/>
      <c r="B47" s="64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6"/>
    </row>
    <row r="48" spans="1:14" x14ac:dyDescent="0.25">
      <c r="A48" s="17"/>
      <c r="B48" s="64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 x14ac:dyDescent="0.25">
      <c r="A49" s="17"/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9"/>
    </row>
  </sheetData>
  <protectedRanges>
    <protectedRange sqref="A4:L4 A2:B3 L2:L3" name="Rango1"/>
    <protectedRange sqref="C2:K2" name="Rango1_1"/>
    <protectedRange sqref="C3:K3" name="Rango1_2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5" t="s">
        <v>21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71" t="s">
        <v>0</v>
      </c>
      <c r="B2" s="72"/>
      <c r="C2" s="73" t="s">
        <v>18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71" t="s">
        <v>1</v>
      </c>
      <c r="B3" s="72"/>
      <c r="C3" s="88" t="s">
        <v>19</v>
      </c>
      <c r="D3" s="89"/>
      <c r="E3" s="89"/>
      <c r="F3" s="89"/>
      <c r="G3" s="89"/>
      <c r="H3" s="89"/>
      <c r="I3" s="89"/>
      <c r="J3" s="89"/>
      <c r="K3" s="90"/>
    </row>
    <row r="4" spans="1:13" ht="15.75" thickBot="1" x14ac:dyDescent="0.3">
      <c r="A4" s="71" t="s">
        <v>2</v>
      </c>
      <c r="B4" s="71"/>
      <c r="C4" s="91" t="s">
        <v>3</v>
      </c>
      <c r="D4" s="91"/>
      <c r="E4" s="3"/>
      <c r="F4" s="3"/>
      <c r="G4" s="3"/>
      <c r="H4" s="3"/>
      <c r="I4" s="3"/>
      <c r="J4" s="3"/>
      <c r="K4" s="3"/>
      <c r="M4" s="4" t="s">
        <v>3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4</v>
      </c>
    </row>
    <row r="6" spans="1:13" ht="42" customHeight="1" thickBot="1" x14ac:dyDescent="0.3">
      <c r="A6" s="5" t="s">
        <v>5</v>
      </c>
      <c r="B6" s="20" t="s">
        <v>6</v>
      </c>
      <c r="C6" s="20" t="s">
        <v>7</v>
      </c>
      <c r="D6" s="20" t="s">
        <v>8</v>
      </c>
      <c r="E6" s="21" t="s">
        <v>9</v>
      </c>
      <c r="F6" s="20" t="s">
        <v>10</v>
      </c>
      <c r="G6" s="20" t="s">
        <v>11</v>
      </c>
      <c r="H6" s="20" t="s">
        <v>12</v>
      </c>
      <c r="I6" s="20" t="s">
        <v>13</v>
      </c>
      <c r="J6" s="20" t="s">
        <v>14</v>
      </c>
      <c r="K6" s="20" t="s">
        <v>15</v>
      </c>
      <c r="L6" s="22"/>
    </row>
    <row r="7" spans="1:13" ht="12" customHeight="1" x14ac:dyDescent="0.25">
      <c r="A7" s="45">
        <v>42064.249999999702</v>
      </c>
      <c r="B7" s="33">
        <v>96.812100000000001</v>
      </c>
      <c r="C7" s="23">
        <v>1.5512999999999999</v>
      </c>
      <c r="D7" s="23">
        <v>0.1237</v>
      </c>
      <c r="E7" s="23">
        <v>1.6736</v>
      </c>
      <c r="F7" s="23">
        <v>1.2554000000000001</v>
      </c>
      <c r="G7" s="23">
        <v>264.29000000000002</v>
      </c>
      <c r="H7" s="23">
        <v>18.989999999999998</v>
      </c>
      <c r="I7" s="23">
        <v>37.82414</v>
      </c>
      <c r="J7" s="23">
        <v>49.64</v>
      </c>
      <c r="K7" s="23">
        <v>0.94</v>
      </c>
    </row>
    <row r="8" spans="1:13" ht="12" customHeight="1" x14ac:dyDescent="0.25">
      <c r="A8" s="45">
        <v>42064.999999999702</v>
      </c>
      <c r="B8" s="34">
        <v>96.837800000000001</v>
      </c>
      <c r="C8" s="35">
        <v>1.5783</v>
      </c>
      <c r="D8" s="24">
        <v>0.1444</v>
      </c>
      <c r="E8" s="35">
        <v>1.6995</v>
      </c>
      <c r="F8" s="35">
        <v>1.3822000000000001</v>
      </c>
      <c r="G8" s="35">
        <v>265.3</v>
      </c>
      <c r="H8" s="35">
        <v>20.05</v>
      </c>
      <c r="I8" s="35">
        <v>37.913559999999997</v>
      </c>
      <c r="J8" s="24">
        <v>49.73</v>
      </c>
      <c r="K8" s="24">
        <v>0.95</v>
      </c>
    </row>
    <row r="9" spans="1:13" ht="12" customHeight="1" x14ac:dyDescent="0.25">
      <c r="A9" s="45">
        <v>42065.999999999702</v>
      </c>
      <c r="B9" s="34">
        <v>97.097999999999999</v>
      </c>
      <c r="C9" s="35">
        <v>1.5733999999999999</v>
      </c>
      <c r="D9" s="24">
        <v>0.12809999999999999</v>
      </c>
      <c r="E9" s="35">
        <v>1.6941999999999999</v>
      </c>
      <c r="F9" s="35">
        <v>1.4043000000000001</v>
      </c>
      <c r="G9" s="35">
        <v>266.39999999999998</v>
      </c>
      <c r="H9" s="35">
        <v>23.87</v>
      </c>
      <c r="I9" s="35">
        <v>37.917279999999998</v>
      </c>
      <c r="J9" s="24">
        <v>49.81</v>
      </c>
      <c r="K9" s="24">
        <v>0.97</v>
      </c>
    </row>
    <row r="10" spans="1:13" ht="12" customHeight="1" x14ac:dyDescent="0.25">
      <c r="A10" s="45">
        <v>42066.999999999702</v>
      </c>
      <c r="B10" s="34">
        <v>96.751800000000003</v>
      </c>
      <c r="C10" s="35">
        <v>1.6006</v>
      </c>
      <c r="D10" s="24">
        <v>0.12330000000000001</v>
      </c>
      <c r="E10" s="35">
        <v>1.7146999999999999</v>
      </c>
      <c r="F10" s="35">
        <v>1.294</v>
      </c>
      <c r="G10" s="35">
        <v>266.08</v>
      </c>
      <c r="H10" s="35">
        <v>28.08</v>
      </c>
      <c r="I10" s="35">
        <v>37.831589999999998</v>
      </c>
      <c r="J10" s="24">
        <v>49.61</v>
      </c>
      <c r="K10" s="24">
        <v>0.92</v>
      </c>
    </row>
    <row r="11" spans="1:13" ht="12" customHeight="1" x14ac:dyDescent="0.25">
      <c r="A11" s="45">
        <v>42067.999999999702</v>
      </c>
      <c r="B11" s="34">
        <v>96.773399999999995</v>
      </c>
      <c r="C11" s="35">
        <v>1.6486000000000001</v>
      </c>
      <c r="D11" s="24">
        <v>0.1273</v>
      </c>
      <c r="E11" s="35">
        <v>1.7658</v>
      </c>
      <c r="F11" s="35">
        <v>1.4125000000000001</v>
      </c>
      <c r="G11" s="35">
        <v>264.60000000000002</v>
      </c>
      <c r="H11" s="35">
        <v>23.07</v>
      </c>
      <c r="I11" s="35">
        <v>37.917279999999998</v>
      </c>
      <c r="J11" s="24">
        <v>49.61</v>
      </c>
      <c r="K11" s="24">
        <v>1.04</v>
      </c>
    </row>
    <row r="12" spans="1:13" ht="12" customHeight="1" x14ac:dyDescent="0.25">
      <c r="A12" s="45">
        <v>42068.999999999702</v>
      </c>
      <c r="B12" s="34">
        <v>96.713899999999995</v>
      </c>
      <c r="C12" s="35">
        <v>1.6818</v>
      </c>
      <c r="D12" s="24">
        <v>0.11749999999999999</v>
      </c>
      <c r="E12" s="35">
        <v>1.7930999999999999</v>
      </c>
      <c r="F12" s="35">
        <v>1.3331</v>
      </c>
      <c r="G12" s="35">
        <v>264.26</v>
      </c>
      <c r="H12" s="35">
        <v>22.18</v>
      </c>
      <c r="I12" s="35">
        <v>37.809229999999999</v>
      </c>
      <c r="J12" s="24">
        <v>49.59</v>
      </c>
      <c r="K12" s="24">
        <v>1.21</v>
      </c>
    </row>
    <row r="13" spans="1:13" ht="12" customHeight="1" x14ac:dyDescent="0.25">
      <c r="A13" s="45">
        <v>42069.999999999702</v>
      </c>
      <c r="B13" s="34">
        <v>96.583600000000004</v>
      </c>
      <c r="C13" s="35">
        <v>1.7189000000000001</v>
      </c>
      <c r="D13" s="35">
        <v>0.13969999999999999</v>
      </c>
      <c r="E13" s="35">
        <v>1.8405</v>
      </c>
      <c r="F13" s="35">
        <v>1.6652</v>
      </c>
      <c r="G13" s="35">
        <v>265.91000000000003</v>
      </c>
      <c r="H13" s="35">
        <v>21.51</v>
      </c>
      <c r="I13" s="35">
        <v>38.025329999999997</v>
      </c>
      <c r="J13" s="24">
        <v>49.65</v>
      </c>
      <c r="K13" s="24">
        <v>1.24</v>
      </c>
    </row>
    <row r="14" spans="1:13" ht="12" customHeight="1" x14ac:dyDescent="0.25">
      <c r="A14" s="45">
        <v>42070.999999999702</v>
      </c>
      <c r="B14" s="34">
        <v>96.950400000000002</v>
      </c>
      <c r="C14" s="35">
        <v>1.7673000000000001</v>
      </c>
      <c r="D14" s="35">
        <v>0.13719999999999999</v>
      </c>
      <c r="E14" s="35">
        <v>1.8915</v>
      </c>
      <c r="F14" s="35">
        <v>1.5488999999999999</v>
      </c>
      <c r="G14" s="35">
        <v>265.61</v>
      </c>
      <c r="H14" s="35">
        <v>23.53</v>
      </c>
      <c r="I14" s="35">
        <v>37.943359999999998</v>
      </c>
      <c r="J14" s="24">
        <v>49.63</v>
      </c>
      <c r="K14" s="24">
        <v>1.65</v>
      </c>
    </row>
    <row r="15" spans="1:13" ht="12" customHeight="1" x14ac:dyDescent="0.25">
      <c r="A15" s="45">
        <v>42071.999999999702</v>
      </c>
      <c r="B15" s="34">
        <v>96.791300000000007</v>
      </c>
      <c r="C15" s="35">
        <v>1.6833</v>
      </c>
      <c r="D15" s="35">
        <v>0.1196</v>
      </c>
      <c r="E15" s="35">
        <v>1.7979000000000001</v>
      </c>
      <c r="F15" s="35">
        <v>1.2366999999999999</v>
      </c>
      <c r="G15" s="35">
        <v>265.35000000000002</v>
      </c>
      <c r="H15" s="35">
        <v>27.06</v>
      </c>
      <c r="I15" s="35">
        <v>37.771979999999999</v>
      </c>
      <c r="J15" s="24">
        <v>49.54</v>
      </c>
      <c r="K15" s="24">
        <v>1.39</v>
      </c>
    </row>
    <row r="16" spans="1:13" ht="12" customHeight="1" x14ac:dyDescent="0.25">
      <c r="A16" s="45">
        <v>42072.999999999702</v>
      </c>
      <c r="B16" s="34">
        <v>96.731200000000001</v>
      </c>
      <c r="C16" s="35">
        <v>1.7021999999999999</v>
      </c>
      <c r="D16" s="35">
        <v>0.1188</v>
      </c>
      <c r="E16" s="35">
        <v>1.8137000000000001</v>
      </c>
      <c r="F16" s="35">
        <v>1.3628</v>
      </c>
      <c r="G16" s="35">
        <v>264.35000000000002</v>
      </c>
      <c r="H16" s="35">
        <v>26.82</v>
      </c>
      <c r="I16" s="35">
        <v>37.79806</v>
      </c>
      <c r="J16" s="24">
        <v>49.53</v>
      </c>
      <c r="K16" s="24">
        <v>1.1599999999999999</v>
      </c>
    </row>
    <row r="17" spans="1:11" x14ac:dyDescent="0.25">
      <c r="A17" s="45">
        <v>42073.999999999702</v>
      </c>
      <c r="B17" s="34">
        <v>96.725899999999996</v>
      </c>
      <c r="C17" s="35">
        <v>1.6476</v>
      </c>
      <c r="D17" s="35">
        <v>0.1192</v>
      </c>
      <c r="E17" s="35">
        <v>1.7639</v>
      </c>
      <c r="F17" s="35">
        <v>1.2786</v>
      </c>
      <c r="G17" s="35">
        <v>264.77999999999997</v>
      </c>
      <c r="H17" s="35">
        <v>27.09</v>
      </c>
      <c r="I17" s="35">
        <v>37.786879999999996</v>
      </c>
      <c r="J17" s="24">
        <v>49.54</v>
      </c>
      <c r="K17" s="24">
        <v>0.93</v>
      </c>
    </row>
    <row r="18" spans="1:11" x14ac:dyDescent="0.25">
      <c r="A18" s="45">
        <v>42074.999999999702</v>
      </c>
      <c r="B18" s="34">
        <v>96.697599999999994</v>
      </c>
      <c r="C18" s="35">
        <v>1.8552999999999999</v>
      </c>
      <c r="D18" s="35">
        <v>0.13639999999999999</v>
      </c>
      <c r="E18" s="35">
        <v>1.9705999999999999</v>
      </c>
      <c r="F18" s="35">
        <v>1.55</v>
      </c>
      <c r="G18" s="35">
        <v>264.25</v>
      </c>
      <c r="H18" s="35">
        <v>27.39</v>
      </c>
      <c r="I18" s="35">
        <v>37.947090000000003</v>
      </c>
      <c r="J18" s="24">
        <v>49.66</v>
      </c>
      <c r="K18" s="24">
        <v>1.1000000000000001</v>
      </c>
    </row>
    <row r="19" spans="1:11" x14ac:dyDescent="0.25">
      <c r="A19" s="45">
        <v>42075.999999999702</v>
      </c>
      <c r="B19" s="34">
        <v>96.684399999999997</v>
      </c>
      <c r="C19" s="35">
        <v>1.7418</v>
      </c>
      <c r="D19" s="35">
        <v>0.12189999999999999</v>
      </c>
      <c r="E19" s="35">
        <v>1.8507</v>
      </c>
      <c r="F19" s="35">
        <v>1.6815</v>
      </c>
      <c r="G19" s="35">
        <v>264.55</v>
      </c>
      <c r="H19" s="35">
        <v>26.4</v>
      </c>
      <c r="I19" s="35">
        <v>37.921010000000003</v>
      </c>
      <c r="J19" s="24">
        <v>49.62</v>
      </c>
      <c r="K19" s="24">
        <v>1.24</v>
      </c>
    </row>
    <row r="20" spans="1:11" x14ac:dyDescent="0.25">
      <c r="A20" s="45">
        <v>42076.999999999702</v>
      </c>
      <c r="B20" s="34">
        <v>96.762299999999996</v>
      </c>
      <c r="C20" s="35">
        <v>1.7645</v>
      </c>
      <c r="D20" s="35">
        <v>0.13739999999999999</v>
      </c>
      <c r="E20" s="35">
        <v>1.8808</v>
      </c>
      <c r="F20" s="35">
        <v>1.7201</v>
      </c>
      <c r="G20" s="35">
        <v>266.55</v>
      </c>
      <c r="H20" s="35">
        <v>24.48</v>
      </c>
      <c r="I20" s="35">
        <v>37.995519999999999</v>
      </c>
      <c r="J20" s="24">
        <v>49.67</v>
      </c>
      <c r="K20" s="24">
        <v>1.1100000000000001</v>
      </c>
    </row>
    <row r="21" spans="1:11" x14ac:dyDescent="0.25">
      <c r="A21" s="45">
        <v>42077.999999999702</v>
      </c>
      <c r="B21" s="34">
        <v>96.710400000000007</v>
      </c>
      <c r="C21" s="35">
        <v>1.7592000000000001</v>
      </c>
      <c r="D21" s="35">
        <v>0.12139999999999999</v>
      </c>
      <c r="E21" s="35">
        <v>1.8714</v>
      </c>
      <c r="F21" s="35">
        <v>1.4444999999999999</v>
      </c>
      <c r="G21" s="35">
        <v>264.83</v>
      </c>
      <c r="H21" s="35">
        <v>26.06</v>
      </c>
      <c r="I21" s="35">
        <v>37.887479999999996</v>
      </c>
      <c r="J21" s="24">
        <v>49.69</v>
      </c>
      <c r="K21" s="24">
        <v>0.79</v>
      </c>
    </row>
    <row r="22" spans="1:11" x14ac:dyDescent="0.25">
      <c r="A22" s="45">
        <v>42078.999999999702</v>
      </c>
      <c r="B22" s="34">
        <v>96.779700000000005</v>
      </c>
      <c r="C22" s="35">
        <v>1.8149999999999999</v>
      </c>
      <c r="D22" s="35">
        <v>0.12609999999999999</v>
      </c>
      <c r="E22" s="35">
        <v>1.9306000000000001</v>
      </c>
      <c r="F22" s="35">
        <v>1.474</v>
      </c>
      <c r="G22" s="35">
        <v>264.24</v>
      </c>
      <c r="H22" s="35">
        <v>26.48</v>
      </c>
      <c r="I22" s="35">
        <v>37.868850000000002</v>
      </c>
      <c r="J22" s="24">
        <v>49.58</v>
      </c>
      <c r="K22" s="24">
        <v>0.95</v>
      </c>
    </row>
    <row r="23" spans="1:11" x14ac:dyDescent="0.25">
      <c r="A23" s="45">
        <v>42079.999999999702</v>
      </c>
      <c r="B23" s="34">
        <v>96.591099999999997</v>
      </c>
      <c r="C23" s="35">
        <v>1.8666</v>
      </c>
      <c r="D23" s="35">
        <v>0.1147</v>
      </c>
      <c r="E23" s="35">
        <v>1.9778</v>
      </c>
      <c r="F23" s="35">
        <v>1.5649</v>
      </c>
      <c r="G23" s="35">
        <v>267.43</v>
      </c>
      <c r="H23" s="35">
        <v>27.12</v>
      </c>
      <c r="I23" s="35">
        <v>37.872570000000003</v>
      </c>
      <c r="J23" s="24">
        <v>49.57</v>
      </c>
      <c r="K23" s="24">
        <v>0.99</v>
      </c>
    </row>
    <row r="24" spans="1:11" x14ac:dyDescent="0.25">
      <c r="A24" s="45">
        <v>42080.999999999702</v>
      </c>
      <c r="B24" s="34">
        <v>96.852099999999993</v>
      </c>
      <c r="C24" s="35">
        <v>1.7730999999999999</v>
      </c>
      <c r="D24" s="35">
        <v>0.14330000000000001</v>
      </c>
      <c r="E24" s="35">
        <v>1.8965000000000001</v>
      </c>
      <c r="F24" s="35">
        <v>1.6156999999999999</v>
      </c>
      <c r="G24" s="35">
        <v>267.07</v>
      </c>
      <c r="H24" s="35">
        <v>27.71</v>
      </c>
      <c r="I24" s="35">
        <v>37.973170000000003</v>
      </c>
      <c r="J24" s="24">
        <v>49.7</v>
      </c>
      <c r="K24" s="24">
        <v>1.1499999999999999</v>
      </c>
    </row>
    <row r="25" spans="1:11" x14ac:dyDescent="0.25">
      <c r="A25" s="45">
        <v>42081.999999999702</v>
      </c>
      <c r="B25" s="34">
        <v>96.746300000000005</v>
      </c>
      <c r="C25" s="35">
        <v>1.7122999999999999</v>
      </c>
      <c r="D25" s="35">
        <v>0.12720000000000001</v>
      </c>
      <c r="E25" s="35">
        <v>1.8268</v>
      </c>
      <c r="F25" s="35">
        <v>1.6617999999999999</v>
      </c>
      <c r="G25" s="35">
        <v>266.24</v>
      </c>
      <c r="H25" s="35">
        <v>23.42</v>
      </c>
      <c r="I25" s="35">
        <v>37.950809999999997</v>
      </c>
      <c r="J25" s="24">
        <v>49.67</v>
      </c>
      <c r="K25" s="24">
        <v>0.92</v>
      </c>
    </row>
    <row r="26" spans="1:11" x14ac:dyDescent="0.25">
      <c r="A26" s="45">
        <v>42082.999999999702</v>
      </c>
      <c r="B26" s="34">
        <v>96.704700000000003</v>
      </c>
      <c r="C26" s="35">
        <v>1.6982999999999999</v>
      </c>
      <c r="D26" s="35">
        <v>0.1167</v>
      </c>
      <c r="E26" s="35">
        <v>1.8123</v>
      </c>
      <c r="F26" s="35">
        <v>1.3480000000000001</v>
      </c>
      <c r="G26" s="35">
        <v>263.52999999999997</v>
      </c>
      <c r="H26" s="35">
        <v>21.08</v>
      </c>
      <c r="I26" s="35">
        <v>37.801780000000001</v>
      </c>
      <c r="J26" s="24">
        <v>49.56</v>
      </c>
      <c r="K26" s="24">
        <v>0.89</v>
      </c>
    </row>
    <row r="27" spans="1:11" x14ac:dyDescent="0.25">
      <c r="A27" s="45">
        <v>42083.999999999702</v>
      </c>
      <c r="B27" s="34">
        <v>96.597399999999993</v>
      </c>
      <c r="C27" s="35">
        <v>1.6761999999999999</v>
      </c>
      <c r="D27" s="35">
        <v>0.1158</v>
      </c>
      <c r="E27" s="35">
        <v>1.7843</v>
      </c>
      <c r="F27" s="35">
        <v>1.3737999999999999</v>
      </c>
      <c r="G27" s="35">
        <v>263.83</v>
      </c>
      <c r="H27" s="35">
        <v>18.46</v>
      </c>
      <c r="I27" s="35">
        <v>37.812959999999997</v>
      </c>
      <c r="J27" s="24">
        <v>49.55</v>
      </c>
      <c r="K27" s="24">
        <v>0.88</v>
      </c>
    </row>
    <row r="28" spans="1:11" x14ac:dyDescent="0.25">
      <c r="A28" s="45">
        <v>42084.999999999702</v>
      </c>
      <c r="B28" s="34">
        <v>96.6691</v>
      </c>
      <c r="C28" s="35">
        <v>1.6691</v>
      </c>
      <c r="D28" s="35">
        <v>0.1172</v>
      </c>
      <c r="E28" s="35">
        <v>1.7765</v>
      </c>
      <c r="F28" s="35">
        <v>1.3113999999999999</v>
      </c>
      <c r="G28" s="35">
        <v>266.38</v>
      </c>
      <c r="H28" s="35">
        <v>22.1</v>
      </c>
      <c r="I28" s="35">
        <v>37.809229999999999</v>
      </c>
      <c r="J28" s="24">
        <v>49.56</v>
      </c>
      <c r="K28" s="24">
        <v>0.85</v>
      </c>
    </row>
    <row r="29" spans="1:11" x14ac:dyDescent="0.25">
      <c r="A29" s="45">
        <v>42085.999999999702</v>
      </c>
      <c r="B29" s="34">
        <v>96.691100000000006</v>
      </c>
      <c r="C29" s="35">
        <v>1.6587000000000001</v>
      </c>
      <c r="D29" s="35">
        <v>0.1169</v>
      </c>
      <c r="E29" s="35">
        <v>1.7717000000000001</v>
      </c>
      <c r="F29" s="35">
        <v>1.3747</v>
      </c>
      <c r="G29" s="35">
        <v>268.22000000000003</v>
      </c>
      <c r="H29" s="35">
        <v>26.69</v>
      </c>
      <c r="I29" s="35">
        <v>37.827860000000001</v>
      </c>
      <c r="J29" s="24">
        <v>49.56</v>
      </c>
      <c r="K29" s="24">
        <v>0.88</v>
      </c>
    </row>
    <row r="30" spans="1:11" x14ac:dyDescent="0.25">
      <c r="A30" s="45">
        <v>42086.999999999702</v>
      </c>
      <c r="B30" s="34">
        <v>96.681399999999996</v>
      </c>
      <c r="C30" s="35">
        <v>1.7541</v>
      </c>
      <c r="D30" s="35">
        <v>0.12039999999999999</v>
      </c>
      <c r="E30" s="35">
        <v>1.8667</v>
      </c>
      <c r="F30" s="35">
        <v>1.5902000000000001</v>
      </c>
      <c r="G30" s="35">
        <v>265.74</v>
      </c>
      <c r="H30" s="35">
        <v>39.950000000000003</v>
      </c>
      <c r="I30" s="35">
        <v>37.887479999999996</v>
      </c>
      <c r="J30" s="24">
        <v>49.57</v>
      </c>
      <c r="K30" s="24">
        <v>2.19</v>
      </c>
    </row>
    <row r="31" spans="1:11" x14ac:dyDescent="0.25">
      <c r="A31" s="45">
        <v>42087.999999999702</v>
      </c>
      <c r="B31" s="34">
        <v>96.700100000000006</v>
      </c>
      <c r="C31" s="35">
        <v>1.8069</v>
      </c>
      <c r="D31" s="35">
        <v>0.12740000000000001</v>
      </c>
      <c r="E31" s="35">
        <v>1.92</v>
      </c>
      <c r="F31" s="35">
        <v>2.2238000000000002</v>
      </c>
      <c r="G31" s="35">
        <v>266.74</v>
      </c>
      <c r="H31" s="35">
        <v>39.369999999999997</v>
      </c>
      <c r="I31" s="35">
        <v>38.06259</v>
      </c>
      <c r="J31" s="24">
        <v>49.69</v>
      </c>
      <c r="K31" s="24">
        <v>1.89</v>
      </c>
    </row>
    <row r="32" spans="1:11" x14ac:dyDescent="0.25">
      <c r="A32" s="45">
        <v>42088.999999999702</v>
      </c>
      <c r="B32" s="34">
        <v>96.690200000000004</v>
      </c>
      <c r="C32" s="35">
        <v>1.669</v>
      </c>
      <c r="D32" s="35">
        <v>0.12670000000000001</v>
      </c>
      <c r="E32" s="35">
        <v>1.7926</v>
      </c>
      <c r="F32" s="35">
        <v>1.5288999999999999</v>
      </c>
      <c r="G32" s="35">
        <v>266.2</v>
      </c>
      <c r="H32" s="35">
        <v>38.99</v>
      </c>
      <c r="I32" s="35">
        <v>37.928460000000001</v>
      </c>
      <c r="J32" s="24">
        <v>49.63</v>
      </c>
      <c r="K32" s="24">
        <v>2.23</v>
      </c>
    </row>
    <row r="33" spans="1:11" x14ac:dyDescent="0.25">
      <c r="A33" s="45">
        <v>42089.999999999702</v>
      </c>
      <c r="B33" s="34">
        <v>96.766900000000007</v>
      </c>
      <c r="C33" s="35">
        <v>1.6577</v>
      </c>
      <c r="D33" s="35">
        <v>0.1195</v>
      </c>
      <c r="E33" s="35">
        <v>1.7707999999999999</v>
      </c>
      <c r="F33" s="35">
        <v>1.3682000000000001</v>
      </c>
      <c r="G33" s="35">
        <v>264.89999999999998</v>
      </c>
      <c r="H33" s="35">
        <v>38.340000000000003</v>
      </c>
      <c r="I33" s="35">
        <v>37.816690000000001</v>
      </c>
      <c r="J33" s="24">
        <v>49.56</v>
      </c>
      <c r="K33" s="24">
        <v>2.1</v>
      </c>
    </row>
    <row r="34" spans="1:11" x14ac:dyDescent="0.25">
      <c r="A34" s="45">
        <v>42090.999999999702</v>
      </c>
      <c r="B34" s="34">
        <v>96.675299999999993</v>
      </c>
      <c r="C34" s="35">
        <v>1.6536999999999999</v>
      </c>
      <c r="D34" s="35">
        <v>0.1181</v>
      </c>
      <c r="E34" s="35">
        <v>1.7706</v>
      </c>
      <c r="F34" s="35">
        <v>1.3587</v>
      </c>
      <c r="G34" s="35">
        <v>264.97000000000003</v>
      </c>
      <c r="H34" s="35">
        <v>36.950000000000003</v>
      </c>
      <c r="I34" s="35">
        <v>37.809229999999999</v>
      </c>
      <c r="J34" s="24">
        <v>49.55</v>
      </c>
      <c r="K34" s="24">
        <v>2.12</v>
      </c>
    </row>
    <row r="35" spans="1:11" x14ac:dyDescent="0.25">
      <c r="A35" s="45">
        <v>42091.999999999702</v>
      </c>
      <c r="B35" s="34">
        <v>96.864199999999997</v>
      </c>
      <c r="C35" s="35">
        <v>1.7193000000000001</v>
      </c>
      <c r="D35" s="35">
        <v>0.13669999999999999</v>
      </c>
      <c r="E35" s="35">
        <v>1.8337000000000001</v>
      </c>
      <c r="F35" s="35">
        <v>1.4293</v>
      </c>
      <c r="G35" s="35">
        <v>264.58999999999997</v>
      </c>
      <c r="H35" s="35">
        <v>40.69</v>
      </c>
      <c r="I35" s="35">
        <v>37.842770000000002</v>
      </c>
      <c r="J35" s="24">
        <v>49.64</v>
      </c>
      <c r="K35" s="24">
        <v>2.39</v>
      </c>
    </row>
    <row r="36" spans="1:11" x14ac:dyDescent="0.25">
      <c r="A36" s="45">
        <v>42092.999999999702</v>
      </c>
      <c r="B36" s="34">
        <v>96.729799999999997</v>
      </c>
      <c r="C36" s="35">
        <v>1.7416</v>
      </c>
      <c r="D36" s="35">
        <v>0.1168</v>
      </c>
      <c r="E36" s="35">
        <v>1.8489</v>
      </c>
      <c r="F36" s="35">
        <v>1.7130000000000001</v>
      </c>
      <c r="G36" s="35">
        <v>265.47000000000003</v>
      </c>
      <c r="H36" s="35">
        <v>43.28</v>
      </c>
      <c r="I36" s="35">
        <v>37.883749999999999</v>
      </c>
      <c r="J36" s="24">
        <v>49.52</v>
      </c>
      <c r="K36" s="24">
        <v>2.58</v>
      </c>
    </row>
    <row r="37" spans="1:11" ht="15.75" thickBot="1" x14ac:dyDescent="0.3">
      <c r="A37" s="45">
        <v>42093.999999999702</v>
      </c>
      <c r="B37" s="36">
        <v>96.678399999999996</v>
      </c>
      <c r="C37" s="37">
        <v>1.7695000000000001</v>
      </c>
      <c r="D37" s="37">
        <v>0.1207</v>
      </c>
      <c r="E37" s="37">
        <v>1.8787</v>
      </c>
      <c r="F37" s="37">
        <v>1.4557</v>
      </c>
      <c r="G37" s="37">
        <v>265.93</v>
      </c>
      <c r="H37" s="37">
        <v>42.27</v>
      </c>
      <c r="I37" s="37">
        <v>37.827860000000001</v>
      </c>
      <c r="J37" s="25">
        <v>49.56</v>
      </c>
      <c r="K37" s="25">
        <v>2.41</v>
      </c>
    </row>
    <row r="38" spans="1:11" ht="15.75" thickTop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 ht="15.75" thickBot="1" x14ac:dyDescent="0.3">
      <c r="A39" s="57" t="s">
        <v>25</v>
      </c>
      <c r="B39" s="29">
        <f>MAX(B7:B37)</f>
        <v>97.097999999999999</v>
      </c>
      <c r="C39" s="56">
        <f t="shared" ref="C39:K39" si="0">MAX(C7:C37)</f>
        <v>1.8666</v>
      </c>
      <c r="D39" s="56">
        <f t="shared" si="0"/>
        <v>0.1444</v>
      </c>
      <c r="E39" s="56">
        <f t="shared" si="0"/>
        <v>1.9778</v>
      </c>
      <c r="F39" s="56">
        <f t="shared" si="0"/>
        <v>2.2238000000000002</v>
      </c>
      <c r="G39" s="56">
        <f t="shared" si="0"/>
        <v>268.22000000000003</v>
      </c>
      <c r="H39" s="56">
        <f t="shared" si="0"/>
        <v>43.28</v>
      </c>
      <c r="I39" s="56">
        <f t="shared" si="0"/>
        <v>38.06259</v>
      </c>
      <c r="J39" s="56">
        <f t="shared" si="0"/>
        <v>49.81</v>
      </c>
      <c r="K39" s="56">
        <f t="shared" si="0"/>
        <v>2.58</v>
      </c>
    </row>
    <row r="40" spans="1:11" x14ac:dyDescent="0.2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x14ac:dyDescent="0.25">
      <c r="A41" s="19"/>
      <c r="B41" s="76"/>
      <c r="C41" s="77"/>
      <c r="D41" s="77"/>
      <c r="E41" s="77"/>
      <c r="F41" s="77"/>
      <c r="G41" s="77"/>
      <c r="H41" s="77"/>
      <c r="I41" s="77"/>
      <c r="J41" s="77"/>
      <c r="K41" s="78"/>
    </row>
    <row r="42" spans="1:11" x14ac:dyDescent="0.25">
      <c r="A42" s="17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17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1" x14ac:dyDescent="0.25">
      <c r="A44" s="17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1" x14ac:dyDescent="0.25">
      <c r="A45" s="17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protectedRanges>
    <protectedRange sqref="A4:K4 A2:B3" name="Rango1"/>
    <protectedRange sqref="C2:K2" name="Rango1_1"/>
    <protectedRange sqref="C3:K3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101" t="s">
        <v>22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2" spans="1:13" x14ac:dyDescent="0.25">
      <c r="A2" s="71" t="s">
        <v>0</v>
      </c>
      <c r="B2" s="72"/>
      <c r="C2" s="73" t="s">
        <v>18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71" t="s">
        <v>1</v>
      </c>
      <c r="B3" s="72"/>
      <c r="C3" s="74" t="s">
        <v>19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71" t="s">
        <v>2</v>
      </c>
      <c r="B4" s="71"/>
      <c r="C4" s="91" t="s">
        <v>3</v>
      </c>
      <c r="D4" s="91"/>
      <c r="E4" s="3"/>
      <c r="F4" s="3"/>
      <c r="G4" s="3"/>
      <c r="H4" s="3"/>
      <c r="I4" s="3"/>
      <c r="J4" s="3"/>
      <c r="K4" s="3"/>
      <c r="M4" s="4" t="s">
        <v>3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4</v>
      </c>
    </row>
    <row r="6" spans="1:13" ht="42" customHeight="1" thickBot="1" x14ac:dyDescent="0.3">
      <c r="A6" s="5" t="s">
        <v>5</v>
      </c>
      <c r="B6" s="27" t="s">
        <v>6</v>
      </c>
      <c r="C6" s="27" t="s">
        <v>7</v>
      </c>
      <c r="D6" s="27" t="s">
        <v>8</v>
      </c>
      <c r="E6" s="28" t="s">
        <v>9</v>
      </c>
      <c r="F6" s="27" t="s">
        <v>10</v>
      </c>
      <c r="G6" s="27" t="s">
        <v>11</v>
      </c>
      <c r="H6" s="27" t="s">
        <v>12</v>
      </c>
      <c r="I6" s="27" t="s">
        <v>13</v>
      </c>
      <c r="J6" s="27" t="s">
        <v>14</v>
      </c>
      <c r="K6" s="27" t="s">
        <v>15</v>
      </c>
      <c r="L6" s="22"/>
    </row>
    <row r="7" spans="1:13" ht="12" customHeight="1" x14ac:dyDescent="0.25">
      <c r="A7" s="45">
        <v>42064.249999999702</v>
      </c>
      <c r="B7" s="33">
        <v>96.706199999999995</v>
      </c>
      <c r="C7" s="23">
        <v>1.4850000000000001</v>
      </c>
      <c r="D7" s="23">
        <v>0.1196</v>
      </c>
      <c r="E7" s="23">
        <v>1.6082000000000001</v>
      </c>
      <c r="F7" s="23">
        <v>1.2230000000000001</v>
      </c>
      <c r="G7" s="23">
        <v>263.58</v>
      </c>
      <c r="H7" s="23">
        <v>18.260000000000002</v>
      </c>
      <c r="I7" s="23">
        <v>37.786879999999996</v>
      </c>
      <c r="J7" s="23">
        <v>49.59</v>
      </c>
      <c r="K7" s="23">
        <v>0.87</v>
      </c>
    </row>
    <row r="8" spans="1:13" ht="12" customHeight="1" x14ac:dyDescent="0.25">
      <c r="A8" s="45">
        <v>42064.999999999702</v>
      </c>
      <c r="B8" s="34">
        <v>96.466899999999995</v>
      </c>
      <c r="C8" s="35">
        <v>1.3869</v>
      </c>
      <c r="D8" s="24">
        <v>0.1197</v>
      </c>
      <c r="E8" s="35">
        <v>1.5313000000000001</v>
      </c>
      <c r="F8" s="35">
        <v>1.2447999999999999</v>
      </c>
      <c r="G8" s="35">
        <v>263.89999999999998</v>
      </c>
      <c r="H8" s="35">
        <v>19.010000000000002</v>
      </c>
      <c r="I8" s="35">
        <v>37.805509999999998</v>
      </c>
      <c r="J8" s="24">
        <v>49.59</v>
      </c>
      <c r="K8" s="24">
        <v>0.87</v>
      </c>
    </row>
    <row r="9" spans="1:13" ht="12" customHeight="1" x14ac:dyDescent="0.25">
      <c r="A9" s="45">
        <v>42065.999999999702</v>
      </c>
      <c r="B9" s="34">
        <v>96.546099999999996</v>
      </c>
      <c r="C9" s="35">
        <v>1.2663</v>
      </c>
      <c r="D9" s="24">
        <v>0.1202</v>
      </c>
      <c r="E9" s="35">
        <v>1.3938999999999999</v>
      </c>
      <c r="F9" s="35">
        <v>1.181</v>
      </c>
      <c r="G9" s="35">
        <v>262.55</v>
      </c>
      <c r="H9" s="35">
        <v>20.260000000000002</v>
      </c>
      <c r="I9" s="35">
        <v>37.768250000000002</v>
      </c>
      <c r="J9" s="24">
        <v>49.55</v>
      </c>
      <c r="K9" s="24">
        <v>0.83</v>
      </c>
    </row>
    <row r="10" spans="1:13" ht="12" customHeight="1" x14ac:dyDescent="0.25">
      <c r="A10" s="45">
        <v>42066.999999999702</v>
      </c>
      <c r="B10" s="34">
        <v>96.606200000000001</v>
      </c>
      <c r="C10" s="35">
        <v>1.5214000000000001</v>
      </c>
      <c r="D10" s="24">
        <v>0.11409999999999999</v>
      </c>
      <c r="E10" s="35">
        <v>1.6424000000000001</v>
      </c>
      <c r="F10" s="35">
        <v>1.2332000000000001</v>
      </c>
      <c r="G10" s="35">
        <v>263.2</v>
      </c>
      <c r="H10" s="35">
        <v>21.65</v>
      </c>
      <c r="I10" s="35">
        <v>37.79806</v>
      </c>
      <c r="J10" s="24">
        <v>49.55</v>
      </c>
      <c r="K10" s="24">
        <v>0.8</v>
      </c>
    </row>
    <row r="11" spans="1:13" ht="12" customHeight="1" x14ac:dyDescent="0.25">
      <c r="A11" s="45">
        <v>42067.999999999702</v>
      </c>
      <c r="B11" s="34">
        <v>96.320499999999996</v>
      </c>
      <c r="C11" s="35">
        <v>1.5183</v>
      </c>
      <c r="D11" s="24">
        <v>0.11169999999999999</v>
      </c>
      <c r="E11" s="35">
        <v>1.6456</v>
      </c>
      <c r="F11" s="35">
        <v>1.1996</v>
      </c>
      <c r="G11" s="35">
        <v>263.08</v>
      </c>
      <c r="H11" s="35">
        <v>16.670000000000002</v>
      </c>
      <c r="I11" s="35">
        <v>37.764530000000001</v>
      </c>
      <c r="J11" s="24">
        <v>49.51</v>
      </c>
      <c r="K11" s="24">
        <v>0.82</v>
      </c>
    </row>
    <row r="12" spans="1:13" ht="12" customHeight="1" x14ac:dyDescent="0.25">
      <c r="A12" s="45">
        <v>42068.999999999702</v>
      </c>
      <c r="B12" s="34">
        <v>96.5047</v>
      </c>
      <c r="C12" s="35">
        <v>1.5577000000000001</v>
      </c>
      <c r="D12" s="24">
        <v>0.1079</v>
      </c>
      <c r="E12" s="35">
        <v>1.6693</v>
      </c>
      <c r="F12" s="35">
        <v>1.2394000000000001</v>
      </c>
      <c r="G12" s="35">
        <v>262.42</v>
      </c>
      <c r="H12" s="35">
        <v>17.39</v>
      </c>
      <c r="I12" s="35">
        <v>37.753349999999998</v>
      </c>
      <c r="J12" s="24">
        <v>49.48</v>
      </c>
      <c r="K12" s="24">
        <v>1</v>
      </c>
    </row>
    <row r="13" spans="1:13" ht="12" customHeight="1" x14ac:dyDescent="0.25">
      <c r="A13" s="45">
        <v>42069.999999999702</v>
      </c>
      <c r="B13" s="34">
        <v>95.911000000000001</v>
      </c>
      <c r="C13" s="35">
        <v>1.5567</v>
      </c>
      <c r="D13" s="35">
        <v>0.1076</v>
      </c>
      <c r="E13" s="35">
        <v>1.6963999999999999</v>
      </c>
      <c r="F13" s="35">
        <v>1.2815000000000001</v>
      </c>
      <c r="G13" s="35">
        <v>262.82</v>
      </c>
      <c r="H13" s="35">
        <v>18.88</v>
      </c>
      <c r="I13" s="35">
        <v>37.775700000000001</v>
      </c>
      <c r="J13" s="24">
        <v>49.48</v>
      </c>
      <c r="K13" s="24">
        <v>1.1499999999999999</v>
      </c>
    </row>
    <row r="14" spans="1:13" ht="12" customHeight="1" x14ac:dyDescent="0.25">
      <c r="A14" s="45">
        <v>42070.999999999702</v>
      </c>
      <c r="B14" s="34">
        <v>96.067800000000005</v>
      </c>
      <c r="C14" s="35">
        <v>1.478</v>
      </c>
      <c r="D14" s="35">
        <v>0.10879999999999999</v>
      </c>
      <c r="E14" s="35">
        <v>1.61</v>
      </c>
      <c r="F14" s="35">
        <v>1.1194999999999999</v>
      </c>
      <c r="G14" s="35">
        <v>263.72000000000003</v>
      </c>
      <c r="H14" s="35">
        <v>20.52</v>
      </c>
      <c r="I14" s="35">
        <v>37.730989999999998</v>
      </c>
      <c r="J14" s="24">
        <v>49.41</v>
      </c>
      <c r="K14" s="24">
        <v>0.62</v>
      </c>
    </row>
    <row r="15" spans="1:13" ht="12" customHeight="1" x14ac:dyDescent="0.25">
      <c r="A15" s="45">
        <v>42071.999999999702</v>
      </c>
      <c r="B15" s="34">
        <v>96.601900000000001</v>
      </c>
      <c r="C15" s="35">
        <v>1.5745</v>
      </c>
      <c r="D15" s="35">
        <v>0.1129</v>
      </c>
      <c r="E15" s="35">
        <v>1.6931</v>
      </c>
      <c r="F15" s="35">
        <v>1.1842999999999999</v>
      </c>
      <c r="G15" s="35">
        <v>263.02</v>
      </c>
      <c r="H15" s="35">
        <v>22.81</v>
      </c>
      <c r="I15" s="35">
        <v>37.734720000000003</v>
      </c>
      <c r="J15" s="24">
        <v>49.47</v>
      </c>
      <c r="K15" s="24">
        <v>1.1000000000000001</v>
      </c>
    </row>
    <row r="16" spans="1:13" ht="12" customHeight="1" x14ac:dyDescent="0.25">
      <c r="A16" s="45">
        <v>42072.999999999702</v>
      </c>
      <c r="B16" s="34">
        <v>96.522099999999995</v>
      </c>
      <c r="C16" s="35">
        <v>1.5972999999999999</v>
      </c>
      <c r="D16" s="35">
        <v>0.1115</v>
      </c>
      <c r="E16" s="35">
        <v>1.7161</v>
      </c>
      <c r="F16" s="35">
        <v>1.2078</v>
      </c>
      <c r="G16" s="35">
        <v>262.95</v>
      </c>
      <c r="H16" s="35">
        <v>23.34</v>
      </c>
      <c r="I16" s="35">
        <v>37.742170000000002</v>
      </c>
      <c r="J16" s="24">
        <v>49.46</v>
      </c>
      <c r="K16" s="24">
        <v>0.85</v>
      </c>
    </row>
    <row r="17" spans="1:11" x14ac:dyDescent="0.25">
      <c r="A17" s="45">
        <v>42073.999999999702</v>
      </c>
      <c r="B17" s="34">
        <v>96.590900000000005</v>
      </c>
      <c r="C17" s="35">
        <v>1.5984</v>
      </c>
      <c r="D17" s="35">
        <v>0.1115</v>
      </c>
      <c r="E17" s="35">
        <v>1.7114</v>
      </c>
      <c r="F17" s="35">
        <v>1.2099</v>
      </c>
      <c r="G17" s="35">
        <v>262.18</v>
      </c>
      <c r="H17" s="35">
        <v>22.25</v>
      </c>
      <c r="I17" s="35">
        <v>37.760800000000003</v>
      </c>
      <c r="J17" s="24">
        <v>49.5</v>
      </c>
      <c r="K17" s="24">
        <v>0.77</v>
      </c>
    </row>
    <row r="18" spans="1:11" x14ac:dyDescent="0.25">
      <c r="A18" s="45">
        <v>42074.999999999702</v>
      </c>
      <c r="B18" s="34">
        <v>96.254499999999993</v>
      </c>
      <c r="C18" s="35">
        <v>1.5102</v>
      </c>
      <c r="D18" s="35">
        <v>0.1033</v>
      </c>
      <c r="E18" s="35">
        <v>1.6466000000000001</v>
      </c>
      <c r="F18" s="35">
        <v>1.2361</v>
      </c>
      <c r="G18" s="35">
        <v>262.89999999999998</v>
      </c>
      <c r="H18" s="35">
        <v>23.53</v>
      </c>
      <c r="I18" s="35">
        <v>37.693739999999998</v>
      </c>
      <c r="J18" s="24">
        <v>49.31</v>
      </c>
      <c r="K18" s="24">
        <v>0.82</v>
      </c>
    </row>
    <row r="19" spans="1:11" x14ac:dyDescent="0.25">
      <c r="A19" s="45">
        <v>42075.999999999702</v>
      </c>
      <c r="B19" s="34">
        <v>96.176000000000002</v>
      </c>
      <c r="C19" s="35">
        <v>1.5523</v>
      </c>
      <c r="D19" s="35">
        <v>0.108</v>
      </c>
      <c r="E19" s="35">
        <v>1.6741999999999999</v>
      </c>
      <c r="F19" s="35">
        <v>1.2670999999999999</v>
      </c>
      <c r="G19" s="35">
        <v>263</v>
      </c>
      <c r="H19" s="35">
        <v>22.81</v>
      </c>
      <c r="I19" s="35">
        <v>37.734720000000003</v>
      </c>
      <c r="J19" s="24">
        <v>49.42</v>
      </c>
      <c r="K19" s="24">
        <v>0.91</v>
      </c>
    </row>
    <row r="20" spans="1:11" x14ac:dyDescent="0.25">
      <c r="A20" s="45">
        <v>42076.999999999702</v>
      </c>
      <c r="B20" s="34">
        <v>95.874600000000001</v>
      </c>
      <c r="C20" s="35">
        <v>1.4607000000000001</v>
      </c>
      <c r="D20" s="35">
        <v>0.11269999999999999</v>
      </c>
      <c r="E20" s="35">
        <v>1.5842000000000001</v>
      </c>
      <c r="F20" s="35">
        <v>1.2630999999999999</v>
      </c>
      <c r="G20" s="35">
        <v>263.33</v>
      </c>
      <c r="H20" s="35">
        <v>23.15</v>
      </c>
      <c r="I20" s="35">
        <v>37.768250000000002</v>
      </c>
      <c r="J20" s="24">
        <v>49.49</v>
      </c>
      <c r="K20" s="24">
        <v>0.79</v>
      </c>
    </row>
    <row r="21" spans="1:11" x14ac:dyDescent="0.25">
      <c r="A21" s="45">
        <v>42077.999999999702</v>
      </c>
      <c r="B21" s="34">
        <v>96.471100000000007</v>
      </c>
      <c r="C21" s="35">
        <v>1.4578</v>
      </c>
      <c r="D21" s="35">
        <v>0.1106</v>
      </c>
      <c r="E21" s="35">
        <v>1.5791999999999999</v>
      </c>
      <c r="F21" s="35">
        <v>1.246</v>
      </c>
      <c r="G21" s="35">
        <v>262.25</v>
      </c>
      <c r="H21" s="35">
        <v>19.68</v>
      </c>
      <c r="I21" s="35">
        <v>37.727269999999997</v>
      </c>
      <c r="J21" s="24">
        <v>49.41</v>
      </c>
      <c r="K21" s="24">
        <v>0.74</v>
      </c>
    </row>
    <row r="22" spans="1:11" x14ac:dyDescent="0.25">
      <c r="A22" s="45">
        <v>42078.999999999702</v>
      </c>
      <c r="B22" s="34">
        <v>96.315600000000003</v>
      </c>
      <c r="C22" s="35">
        <v>1.5421</v>
      </c>
      <c r="D22" s="35">
        <v>0.10780000000000001</v>
      </c>
      <c r="E22" s="35">
        <v>1.6546000000000001</v>
      </c>
      <c r="F22" s="35">
        <v>1.2484999999999999</v>
      </c>
      <c r="G22" s="35">
        <v>261.3</v>
      </c>
      <c r="H22" s="35">
        <v>24.48</v>
      </c>
      <c r="I22" s="35">
        <v>37.701189999999997</v>
      </c>
      <c r="J22" s="24">
        <v>49.38</v>
      </c>
      <c r="K22" s="24">
        <v>0.75</v>
      </c>
    </row>
    <row r="23" spans="1:11" x14ac:dyDescent="0.25">
      <c r="A23" s="45">
        <v>42079.999999999702</v>
      </c>
      <c r="B23" s="34">
        <v>96.003900000000002</v>
      </c>
      <c r="C23" s="35">
        <v>1.6315999999999999</v>
      </c>
      <c r="D23" s="35">
        <v>0.1076</v>
      </c>
      <c r="E23" s="35">
        <v>1.7452000000000001</v>
      </c>
      <c r="F23" s="35">
        <v>1.2866</v>
      </c>
      <c r="G23" s="35">
        <v>264.33999999999997</v>
      </c>
      <c r="H23" s="35">
        <v>24.48</v>
      </c>
      <c r="I23" s="35">
        <v>37.779429999999998</v>
      </c>
      <c r="J23" s="24">
        <v>49.4</v>
      </c>
      <c r="K23" s="24">
        <v>0.79</v>
      </c>
    </row>
    <row r="24" spans="1:11" x14ac:dyDescent="0.25">
      <c r="A24" s="45">
        <v>42080.999999999702</v>
      </c>
      <c r="B24" s="34">
        <v>96.169499999999999</v>
      </c>
      <c r="C24" s="35">
        <v>1.4899</v>
      </c>
      <c r="D24" s="35">
        <v>9.6500000000000002E-2</v>
      </c>
      <c r="E24" s="35">
        <v>1.6215999999999999</v>
      </c>
      <c r="F24" s="35">
        <v>1.2126999999999999</v>
      </c>
      <c r="G24" s="35">
        <v>263.11</v>
      </c>
      <c r="H24" s="35">
        <v>23.93</v>
      </c>
      <c r="I24" s="35">
        <v>37.74962</v>
      </c>
      <c r="J24" s="24">
        <v>49.41</v>
      </c>
      <c r="K24" s="24">
        <v>0.72</v>
      </c>
    </row>
    <row r="25" spans="1:11" x14ac:dyDescent="0.25">
      <c r="A25" s="45">
        <v>42081.999999999702</v>
      </c>
      <c r="B25" s="34">
        <v>96.144800000000004</v>
      </c>
      <c r="C25" s="35">
        <v>1.4555</v>
      </c>
      <c r="D25" s="35">
        <v>0.10879999999999999</v>
      </c>
      <c r="E25" s="35">
        <v>1.5779000000000001</v>
      </c>
      <c r="F25" s="35">
        <v>1.2637</v>
      </c>
      <c r="G25" s="35">
        <v>262.60000000000002</v>
      </c>
      <c r="H25" s="35">
        <v>18.14</v>
      </c>
      <c r="I25" s="35">
        <v>37.768250000000002</v>
      </c>
      <c r="J25" s="24">
        <v>49.52</v>
      </c>
      <c r="K25" s="24">
        <v>0.75</v>
      </c>
    </row>
    <row r="26" spans="1:11" x14ac:dyDescent="0.25">
      <c r="A26" s="45">
        <v>42082.999999999702</v>
      </c>
      <c r="B26" s="34">
        <v>96.505099999999999</v>
      </c>
      <c r="C26" s="35">
        <v>1.5791999999999999</v>
      </c>
      <c r="D26" s="35">
        <v>0.11260000000000001</v>
      </c>
      <c r="E26" s="35">
        <v>1.6946000000000001</v>
      </c>
      <c r="F26" s="35">
        <v>1.2753000000000001</v>
      </c>
      <c r="G26" s="35">
        <v>262.58999999999997</v>
      </c>
      <c r="H26" s="35">
        <v>16.84</v>
      </c>
      <c r="I26" s="35">
        <v>37.764530000000001</v>
      </c>
      <c r="J26" s="24">
        <v>49.46</v>
      </c>
      <c r="K26" s="24">
        <v>0.76</v>
      </c>
    </row>
    <row r="27" spans="1:11" x14ac:dyDescent="0.25">
      <c r="A27" s="45">
        <v>42083.999999999702</v>
      </c>
      <c r="B27" s="34">
        <v>96.514700000000005</v>
      </c>
      <c r="C27" s="35">
        <v>1.6044</v>
      </c>
      <c r="D27" s="35">
        <v>0.1081</v>
      </c>
      <c r="E27" s="35">
        <v>1.7183999999999999</v>
      </c>
      <c r="F27" s="35">
        <v>1.2782</v>
      </c>
      <c r="G27" s="35">
        <v>262.41000000000003</v>
      </c>
      <c r="H27" s="35">
        <v>16.84</v>
      </c>
      <c r="I27" s="35">
        <v>37.757069999999999</v>
      </c>
      <c r="J27" s="24">
        <v>49.48</v>
      </c>
      <c r="K27" s="24">
        <v>0.81</v>
      </c>
    </row>
    <row r="28" spans="1:11" x14ac:dyDescent="0.25">
      <c r="A28" s="45">
        <v>42084.999999999702</v>
      </c>
      <c r="B28" s="34">
        <v>96.578500000000005</v>
      </c>
      <c r="C28" s="35">
        <v>1.5766</v>
      </c>
      <c r="D28" s="35">
        <v>0.1074</v>
      </c>
      <c r="E28" s="35">
        <v>1.6918</v>
      </c>
      <c r="F28" s="35">
        <v>1.2596000000000001</v>
      </c>
      <c r="G28" s="35">
        <v>262.07</v>
      </c>
      <c r="H28" s="35">
        <v>17.579999999999998</v>
      </c>
      <c r="I28" s="35">
        <v>37.753349999999998</v>
      </c>
      <c r="J28" s="24">
        <v>49.48</v>
      </c>
      <c r="K28" s="24">
        <v>0.78</v>
      </c>
    </row>
    <row r="29" spans="1:11" x14ac:dyDescent="0.25">
      <c r="A29" s="45">
        <v>42085.999999999702</v>
      </c>
      <c r="B29" s="34">
        <v>96.464699999999993</v>
      </c>
      <c r="C29" s="35">
        <v>1.5782</v>
      </c>
      <c r="D29" s="35">
        <v>0.113</v>
      </c>
      <c r="E29" s="35">
        <v>1.6951000000000001</v>
      </c>
      <c r="F29" s="35">
        <v>1.2683</v>
      </c>
      <c r="G29" s="35">
        <v>262.87</v>
      </c>
      <c r="H29" s="35">
        <v>19.46</v>
      </c>
      <c r="I29" s="35">
        <v>37.771979999999999</v>
      </c>
      <c r="J29" s="24">
        <v>49.52</v>
      </c>
      <c r="K29" s="24">
        <v>0.71</v>
      </c>
    </row>
    <row r="30" spans="1:11" x14ac:dyDescent="0.25">
      <c r="A30" s="45">
        <v>42086.999999999702</v>
      </c>
      <c r="B30" s="34">
        <v>96.130499999999998</v>
      </c>
      <c r="C30" s="35">
        <v>1.5959000000000001</v>
      </c>
      <c r="D30" s="35">
        <v>0.11260000000000001</v>
      </c>
      <c r="E30" s="35">
        <v>1.7110000000000001</v>
      </c>
      <c r="F30" s="35">
        <v>1.2732000000000001</v>
      </c>
      <c r="G30" s="35">
        <v>263.64999999999998</v>
      </c>
      <c r="H30" s="35">
        <v>27.88</v>
      </c>
      <c r="I30" s="35">
        <v>37.771979999999999</v>
      </c>
      <c r="J30" s="24">
        <v>49.45</v>
      </c>
      <c r="K30" s="24">
        <v>0.56000000000000005</v>
      </c>
    </row>
    <row r="31" spans="1:11" x14ac:dyDescent="0.25">
      <c r="A31" s="45">
        <v>42087.999999999702</v>
      </c>
      <c r="B31" s="34">
        <v>95.661699999999996</v>
      </c>
      <c r="C31" s="35">
        <v>1.5728</v>
      </c>
      <c r="D31" s="35">
        <v>0.10929999999999999</v>
      </c>
      <c r="E31" s="35">
        <v>1.6880999999999999</v>
      </c>
      <c r="F31" s="35">
        <v>1.2816000000000001</v>
      </c>
      <c r="G31" s="35">
        <v>264.14999999999998</v>
      </c>
      <c r="H31" s="35">
        <v>36.159999999999997</v>
      </c>
      <c r="I31" s="35">
        <v>37.764530000000001</v>
      </c>
      <c r="J31" s="24">
        <v>49.42</v>
      </c>
      <c r="K31" s="24">
        <v>1.6</v>
      </c>
    </row>
    <row r="32" spans="1:11" x14ac:dyDescent="0.25">
      <c r="A32" s="45">
        <v>42088.999999999702</v>
      </c>
      <c r="B32" s="34">
        <v>96.317099999999996</v>
      </c>
      <c r="C32" s="35">
        <v>1.5194000000000001</v>
      </c>
      <c r="D32" s="35">
        <v>0.1128</v>
      </c>
      <c r="E32" s="35">
        <v>1.6358999999999999</v>
      </c>
      <c r="F32" s="35">
        <v>1.2422</v>
      </c>
      <c r="G32" s="35">
        <v>262.60000000000002</v>
      </c>
      <c r="H32" s="35">
        <v>31.31</v>
      </c>
      <c r="I32" s="35">
        <v>37.745899999999999</v>
      </c>
      <c r="J32" s="24">
        <v>49.47</v>
      </c>
      <c r="K32" s="24">
        <v>1.75</v>
      </c>
    </row>
    <row r="33" spans="1:11" x14ac:dyDescent="0.25">
      <c r="A33" s="45">
        <v>42089.999999999702</v>
      </c>
      <c r="B33" s="34">
        <v>96.512100000000004</v>
      </c>
      <c r="C33" s="35">
        <v>1.5790999999999999</v>
      </c>
      <c r="D33" s="35">
        <v>0.11310000000000001</v>
      </c>
      <c r="E33" s="35">
        <v>1.6967000000000001</v>
      </c>
      <c r="F33" s="35">
        <v>1.2083999999999999</v>
      </c>
      <c r="G33" s="35">
        <v>262.25</v>
      </c>
      <c r="H33" s="35">
        <v>30.04</v>
      </c>
      <c r="I33" s="35">
        <v>37.742170000000002</v>
      </c>
      <c r="J33" s="24">
        <v>49.48</v>
      </c>
      <c r="K33" s="24">
        <v>1.57</v>
      </c>
    </row>
    <row r="34" spans="1:11" x14ac:dyDescent="0.25">
      <c r="A34" s="45">
        <v>42090.999999999702</v>
      </c>
      <c r="B34" s="34">
        <v>96.500699999999995</v>
      </c>
      <c r="C34" s="35">
        <v>1.6065</v>
      </c>
      <c r="D34" s="35">
        <v>0.114</v>
      </c>
      <c r="E34" s="35">
        <v>1.7204999999999999</v>
      </c>
      <c r="F34" s="35">
        <v>1.2723</v>
      </c>
      <c r="G34" s="35">
        <v>261.85000000000002</v>
      </c>
      <c r="H34" s="35">
        <v>30.7</v>
      </c>
      <c r="I34" s="35">
        <v>37.768250000000002</v>
      </c>
      <c r="J34" s="24">
        <v>49.5</v>
      </c>
      <c r="K34" s="24">
        <v>1.47</v>
      </c>
    </row>
    <row r="35" spans="1:11" x14ac:dyDescent="0.25">
      <c r="A35" s="45">
        <v>42091.999999999702</v>
      </c>
      <c r="B35" s="34">
        <v>96.372399999999999</v>
      </c>
      <c r="C35" s="35">
        <v>1.4604999999999999</v>
      </c>
      <c r="D35" s="35">
        <v>0.1106</v>
      </c>
      <c r="E35" s="35">
        <v>1.5972</v>
      </c>
      <c r="F35" s="35">
        <v>1.1936</v>
      </c>
      <c r="G35" s="35">
        <v>262.04000000000002</v>
      </c>
      <c r="H35" s="35">
        <v>35.19</v>
      </c>
      <c r="I35" s="35">
        <v>37.757069999999999</v>
      </c>
      <c r="J35" s="24">
        <v>49.47</v>
      </c>
      <c r="K35" s="24">
        <v>1.79</v>
      </c>
    </row>
    <row r="36" spans="1:11" x14ac:dyDescent="0.25">
      <c r="A36" s="45">
        <v>42092.999999999702</v>
      </c>
      <c r="B36" s="34">
        <v>96.093500000000006</v>
      </c>
      <c r="C36" s="35">
        <v>1.6075999999999999</v>
      </c>
      <c r="D36" s="35">
        <v>0.10680000000000001</v>
      </c>
      <c r="E36" s="35">
        <v>1.7243999999999999</v>
      </c>
      <c r="F36" s="35">
        <v>1.2189000000000001</v>
      </c>
      <c r="G36" s="35">
        <v>262.72000000000003</v>
      </c>
      <c r="H36" s="35">
        <v>37.54</v>
      </c>
      <c r="I36" s="35">
        <v>37.730989999999998</v>
      </c>
      <c r="J36" s="24">
        <v>49.46</v>
      </c>
      <c r="K36" s="24">
        <v>1.82</v>
      </c>
    </row>
    <row r="37" spans="1:11" ht="15.75" thickBot="1" x14ac:dyDescent="0.3">
      <c r="A37" s="45">
        <v>42093.999999999702</v>
      </c>
      <c r="B37" s="36">
        <v>96.314599999999999</v>
      </c>
      <c r="C37" s="37">
        <v>1.5790999999999999</v>
      </c>
      <c r="D37" s="37">
        <v>0.10539999999999999</v>
      </c>
      <c r="E37" s="37">
        <v>1.6998</v>
      </c>
      <c r="F37" s="37">
        <v>1.2675000000000001</v>
      </c>
      <c r="G37" s="37">
        <v>264.33999999999997</v>
      </c>
      <c r="H37" s="37">
        <v>27.17</v>
      </c>
      <c r="I37" s="37">
        <v>37.775700000000001</v>
      </c>
      <c r="J37" s="25">
        <v>49.43</v>
      </c>
      <c r="K37" s="25">
        <v>1.77</v>
      </c>
    </row>
    <row r="38" spans="1:11" ht="15.75" thickTop="1" x14ac:dyDescent="0.25">
      <c r="A38" s="41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 ht="15.75" thickBot="1" x14ac:dyDescent="0.3">
      <c r="A39" s="59" t="s">
        <v>23</v>
      </c>
      <c r="B39" s="29">
        <f>MIN(B7:B37)</f>
        <v>95.661699999999996</v>
      </c>
      <c r="C39" s="58">
        <f t="shared" ref="C39:K39" si="0">MIN(C7:C37)</f>
        <v>1.2663</v>
      </c>
      <c r="D39" s="58">
        <f t="shared" si="0"/>
        <v>9.6500000000000002E-2</v>
      </c>
      <c r="E39" s="58">
        <f t="shared" si="0"/>
        <v>1.3938999999999999</v>
      </c>
      <c r="F39" s="58">
        <f t="shared" si="0"/>
        <v>1.1194999999999999</v>
      </c>
      <c r="G39" s="58">
        <f t="shared" si="0"/>
        <v>261.3</v>
      </c>
      <c r="H39" s="58">
        <f t="shared" si="0"/>
        <v>16.670000000000002</v>
      </c>
      <c r="I39" s="58">
        <f t="shared" si="0"/>
        <v>37.693739999999998</v>
      </c>
      <c r="J39" s="58">
        <f t="shared" si="0"/>
        <v>49.31</v>
      </c>
      <c r="K39" s="58">
        <f t="shared" si="0"/>
        <v>0.56000000000000005</v>
      </c>
    </row>
    <row r="40" spans="1:11" x14ac:dyDescent="0.25">
      <c r="A40" s="42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x14ac:dyDescent="0.25">
      <c r="A41" s="43"/>
      <c r="B41" s="92"/>
      <c r="C41" s="93"/>
      <c r="D41" s="93"/>
      <c r="E41" s="93"/>
      <c r="F41" s="93"/>
      <c r="G41" s="93"/>
      <c r="H41" s="93"/>
      <c r="I41" s="93"/>
      <c r="J41" s="93"/>
      <c r="K41" s="94"/>
    </row>
    <row r="42" spans="1:11" x14ac:dyDescent="0.25">
      <c r="A42" s="42"/>
      <c r="B42" s="95"/>
      <c r="C42" s="96"/>
      <c r="D42" s="96"/>
      <c r="E42" s="96"/>
      <c r="F42" s="96"/>
      <c r="G42" s="96"/>
      <c r="H42" s="96"/>
      <c r="I42" s="96"/>
      <c r="J42" s="96"/>
      <c r="K42" s="97"/>
    </row>
    <row r="43" spans="1:11" x14ac:dyDescent="0.25">
      <c r="A43" s="42"/>
      <c r="B43" s="95"/>
      <c r="C43" s="96"/>
      <c r="D43" s="96"/>
      <c r="E43" s="96"/>
      <c r="F43" s="96"/>
      <c r="G43" s="96"/>
      <c r="H43" s="96"/>
      <c r="I43" s="96"/>
      <c r="J43" s="96"/>
      <c r="K43" s="97"/>
    </row>
    <row r="44" spans="1:11" x14ac:dyDescent="0.25">
      <c r="A44" s="42"/>
      <c r="B44" s="95"/>
      <c r="C44" s="96"/>
      <c r="D44" s="96"/>
      <c r="E44" s="96"/>
      <c r="F44" s="96"/>
      <c r="G44" s="96"/>
      <c r="H44" s="96"/>
      <c r="I44" s="96"/>
      <c r="J44" s="96"/>
      <c r="K44" s="97"/>
    </row>
    <row r="45" spans="1:11" x14ac:dyDescent="0.25">
      <c r="A45" s="42"/>
      <c r="B45" s="98"/>
      <c r="C45" s="99"/>
      <c r="D45" s="99"/>
      <c r="E45" s="99"/>
      <c r="F45" s="99"/>
      <c r="G45" s="99"/>
      <c r="H45" s="99"/>
      <c r="I45" s="99"/>
      <c r="J45" s="99"/>
      <c r="K45" s="100"/>
    </row>
    <row r="46" spans="1:11" x14ac:dyDescent="0.25">
      <c r="A46" s="44"/>
    </row>
    <row r="47" spans="1:11" x14ac:dyDescent="0.25">
      <c r="A47" s="44"/>
    </row>
    <row r="48" spans="1:11" x14ac:dyDescent="0.25">
      <c r="A48" s="44"/>
    </row>
    <row r="49" spans="1:1" x14ac:dyDescent="0.25">
      <c r="A49" s="44"/>
    </row>
    <row r="50" spans="1:1" x14ac:dyDescent="0.25">
      <c r="A50" s="44"/>
    </row>
    <row r="51" spans="1:1" x14ac:dyDescent="0.25">
      <c r="A51" s="44"/>
    </row>
    <row r="52" spans="1:1" x14ac:dyDescent="0.25">
      <c r="A52" s="44"/>
    </row>
    <row r="53" spans="1:1" x14ac:dyDescent="0.25">
      <c r="A53" s="44"/>
    </row>
    <row r="54" spans="1:1" x14ac:dyDescent="0.25">
      <c r="A54" s="44"/>
    </row>
    <row r="55" spans="1:1" x14ac:dyDescent="0.25">
      <c r="A55" s="44"/>
    </row>
    <row r="56" spans="1:1" x14ac:dyDescent="0.25">
      <c r="A56" s="44"/>
    </row>
    <row r="57" spans="1:1" x14ac:dyDescent="0.25">
      <c r="A57" s="44"/>
    </row>
    <row r="58" spans="1:1" x14ac:dyDescent="0.25">
      <c r="A58" s="44"/>
    </row>
    <row r="59" spans="1:1" x14ac:dyDescent="0.25">
      <c r="A59" s="44"/>
    </row>
    <row r="60" spans="1:1" x14ac:dyDescent="0.25">
      <c r="A60" s="44"/>
    </row>
    <row r="61" spans="1:1" x14ac:dyDescent="0.25">
      <c r="A61" s="44"/>
    </row>
    <row r="62" spans="1:1" x14ac:dyDescent="0.25">
      <c r="A62" s="44"/>
    </row>
    <row r="63" spans="1:1" x14ac:dyDescent="0.25">
      <c r="A63" s="44"/>
    </row>
    <row r="64" spans="1:1" x14ac:dyDescent="0.25">
      <c r="A64" s="44"/>
    </row>
    <row r="65" spans="1:1" x14ac:dyDescent="0.25">
      <c r="A65" s="44"/>
    </row>
    <row r="66" spans="1:1" x14ac:dyDescent="0.25">
      <c r="A66" s="44"/>
    </row>
    <row r="67" spans="1:1" x14ac:dyDescent="0.25">
      <c r="A67" s="44"/>
    </row>
    <row r="68" spans="1:1" x14ac:dyDescent="0.25">
      <c r="A68" s="44"/>
    </row>
  </sheetData>
  <protectedRanges>
    <protectedRange sqref="A4:K4 A2:B3" name="Rango1"/>
    <protectedRange sqref="C2:K2" name="Rango1_1"/>
    <protectedRange sqref="C3:K3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Promedios</vt:lpstr>
      <vt:lpstr>Máximos</vt:lpstr>
      <vt:lpstr>Mínimos</vt:lpstr>
    </vt:vector>
  </TitlesOfParts>
  <Company>Kinder Morgan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Arlin Mead</dc:creator>
  <cp:lastModifiedBy>Veronica Luna Sabas</cp:lastModifiedBy>
  <dcterms:created xsi:type="dcterms:W3CDTF">2013-04-17T17:08:51Z</dcterms:created>
  <dcterms:modified xsi:type="dcterms:W3CDTF">2015-04-20T22:00:22Z</dcterms:modified>
</cp:coreProperties>
</file>