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de la Calidad del Gas Natural y Gas Fuera de Especificación\Calidad del Gas\KMGNM\2014\"/>
    </mc:Choice>
  </mc:AlternateContent>
  <bookViews>
    <workbookView xWindow="0" yWindow="0" windowWidth="23970" windowHeight="9135"/>
  </bookViews>
  <sheets>
    <sheet name="Promedios" sheetId="1" r:id="rId1"/>
    <sheet name="Máximos" sheetId="2" r:id="rId2"/>
    <sheet name="Mínimos" sheetId="3" r:id="rId3"/>
  </sheets>
  <externalReferences>
    <externalReference r:id="rId4"/>
  </externalReferences>
  <definedNames>
    <definedName name="_xlnm.Print_Area" localSheetId="1">Máximos!$A$1:$L$48</definedName>
    <definedName name="_xlnm.Print_Area" localSheetId="2">Mínimos!$A$1:$L$48</definedName>
    <definedName name="_xlnm.Print_Area" localSheetId="0">Promedios!$A$1:$O$52</definedName>
    <definedName name="regiones">[1]Mínimos!$Q$4:$Q$5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K42" i="1" l="1"/>
  <c r="J42" i="1"/>
  <c r="I42" i="1"/>
  <c r="H42" i="1"/>
  <c r="G42" i="1"/>
  <c r="F42" i="1"/>
  <c r="E42" i="1"/>
  <c r="D42" i="1"/>
  <c r="C42" i="1"/>
  <c r="K41" i="1"/>
  <c r="J41" i="1"/>
  <c r="I41" i="1"/>
  <c r="H41" i="1"/>
  <c r="G41" i="1"/>
  <c r="F41" i="1"/>
  <c r="E41" i="1"/>
  <c r="D41" i="1"/>
  <c r="C41" i="1"/>
  <c r="K40" i="1"/>
  <c r="J40" i="1"/>
  <c r="I40" i="1"/>
  <c r="H40" i="1"/>
  <c r="G40" i="1"/>
  <c r="F40" i="1"/>
  <c r="E40" i="1"/>
  <c r="D40" i="1"/>
  <c r="C40" i="1"/>
  <c r="B41" i="1"/>
  <c r="B42" i="1"/>
  <c r="B40" i="1"/>
  <c r="J39" i="2"/>
  <c r="I39" i="2"/>
  <c r="H39" i="2"/>
  <c r="G39" i="2"/>
  <c r="F39" i="2"/>
  <c r="E39" i="2"/>
  <c r="D39" i="2"/>
  <c r="C39" i="2"/>
  <c r="B39" i="2"/>
  <c r="K39" i="3"/>
  <c r="J39" i="3"/>
  <c r="I39" i="3"/>
  <c r="H39" i="3"/>
  <c r="G39" i="3"/>
  <c r="F39" i="3"/>
  <c r="E39" i="3"/>
  <c r="D39" i="3"/>
  <c r="C39" i="3"/>
  <c r="B39" i="3"/>
</calcChain>
</file>

<file path=xl/sharedStrings.xml><?xml version="1.0" encoding="utf-8"?>
<sst xmlns="http://schemas.openxmlformats.org/spreadsheetml/2006/main" count="71" uniqueCount="28">
  <si>
    <t>PERMISIONARIO:</t>
  </si>
  <si>
    <t>PUNTO DE MEDICIÓN: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</si>
  <si>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</si>
  <si>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</si>
  <si>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</si>
  <si>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</si>
  <si>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</si>
  <si>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</si>
  <si>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</si>
  <si>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</si>
  <si>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</si>
  <si>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</si>
  <si>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</si>
  <si>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</si>
  <si>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</si>
  <si>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</si>
  <si>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</si>
  <si>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</si>
  <si>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Mínimo</t>
  </si>
  <si>
    <t>Promedio</t>
  </si>
  <si>
    <t>Máximo</t>
  </si>
  <si>
    <t>Desv. Est.</t>
  </si>
  <si>
    <t>Observaciones:</t>
  </si>
  <si>
    <t>Kinder Morgan Gas Natural Mexico, S. de R.L. de C.V.</t>
  </si>
  <si>
    <t>PEMEX/KMGNM Estación M1: 40572</t>
  </si>
  <si>
    <t>INFORME MENSUAL SOBRE LAS ESPECIFICACIONES DEL GAS NATURAL
(Valores promedio diarios)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</si>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</sst>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0_);_(* \(#,##0.000\);_(* &quot;-&quot;??_);_(@_)"/>
    <numFmt numFmtId="166" formatCode="0.0000"/>
    <numFmt numFmtId="167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6" fontId="10" fillId="0" borderId="10" xfId="1" applyNumberFormat="1" applyFont="1" applyFill="1" applyBorder="1" applyAlignment="1" applyProtection="1">
      <alignment horizontal="center" vertical="center"/>
    </xf>
    <xf numFmtId="166" fontId="11" fillId="0" borderId="11" xfId="1" applyNumberFormat="1" applyFont="1" applyFill="1" applyBorder="1" applyAlignment="1" applyProtection="1">
      <alignment horizontal="center" vertical="center"/>
      <protection locked="0"/>
    </xf>
    <xf numFmtId="166" fontId="10" fillId="0" borderId="14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6" fillId="0" borderId="19" xfId="0" applyFont="1" applyFill="1" applyBorder="1"/>
    <xf numFmtId="0" fontId="0" fillId="0" borderId="0" xfId="0" applyBorder="1" applyProtection="1">
      <protection locked="0"/>
    </xf>
    <xf numFmtId="0" fontId="6" fillId="0" borderId="21" xfId="0" applyFont="1" applyFill="1" applyBorder="1"/>
    <xf numFmtId="0" fontId="6" fillId="0" borderId="22" xfId="0" applyFont="1" applyFill="1" applyBorder="1"/>
    <xf numFmtId="0" fontId="6" fillId="0" borderId="23" xfId="0" applyFont="1" applyFill="1" applyBorder="1" applyAlignment="1">
      <alignment wrapText="1"/>
    </xf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Border="1"/>
    <xf numFmtId="0" fontId="7" fillId="5" borderId="6" xfId="0" applyFont="1" applyFill="1" applyBorder="1" applyAlignment="1">
      <alignment horizontal="center" vertical="center" wrapText="1"/>
    </xf>
    <xf numFmtId="165" fontId="7" fillId="5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6" fontId="11" fillId="0" borderId="9" xfId="1" applyNumberFormat="1" applyFont="1" applyFill="1" applyBorder="1" applyAlignment="1" applyProtection="1">
      <alignment horizontal="center" vertical="center"/>
      <protection locked="0"/>
    </xf>
    <xf numFmtId="166" fontId="11" fillId="0" borderId="13" xfId="1" applyNumberFormat="1" applyFont="1" applyFill="1" applyBorder="1" applyAlignment="1" applyProtection="1">
      <alignment horizontal="center" vertical="center"/>
      <protection locked="0"/>
    </xf>
    <xf numFmtId="166" fontId="11" fillId="0" borderId="37" xfId="1" applyNumberFormat="1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/>
    <xf numFmtId="0" fontId="6" fillId="0" borderId="23" xfId="0" applyFont="1" applyFill="1" applyBorder="1"/>
    <xf numFmtId="166" fontId="11" fillId="0" borderId="25" xfId="0" applyNumberFormat="1" applyFont="1" applyBorder="1" applyProtection="1">
      <protection locked="0"/>
    </xf>
    <xf numFmtId="0" fontId="7" fillId="6" borderId="6" xfId="0" applyFont="1" applyFill="1" applyBorder="1" applyAlignment="1">
      <alignment horizontal="center" vertical="center" wrapText="1"/>
    </xf>
    <xf numFmtId="165" fontId="7" fillId="6" borderId="6" xfId="1" applyNumberFormat="1" applyFont="1" applyFill="1" applyBorder="1" applyAlignment="1">
      <alignment horizontal="center" vertical="center" wrapText="1"/>
    </xf>
    <xf numFmtId="166" fontId="11" fillId="0" borderId="24" xfId="0" applyNumberFormat="1" applyFont="1" applyBorder="1" applyAlignment="1" applyProtection="1">
      <alignment horizontal="center"/>
      <protection locked="0"/>
    </xf>
    <xf numFmtId="166" fontId="11" fillId="0" borderId="20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66" fontId="11" fillId="0" borderId="12" xfId="0" applyNumberFormat="1" applyFont="1" applyBorder="1" applyAlignment="1" applyProtection="1">
      <alignment horizontal="center"/>
      <protection locked="0"/>
    </xf>
    <xf numFmtId="166" fontId="11" fillId="0" borderId="8" xfId="1" applyNumberFormat="1" applyFont="1" applyFill="1" applyBorder="1" applyAlignment="1" applyProtection="1">
      <alignment horizontal="center" vertical="center"/>
      <protection locked="0"/>
    </xf>
    <xf numFmtId="166" fontId="11" fillId="0" borderId="12" xfId="1" applyNumberFormat="1" applyFont="1" applyBorder="1" applyAlignment="1" applyProtection="1">
      <alignment horizontal="center" vertical="center"/>
      <protection locked="0"/>
    </xf>
    <xf numFmtId="166" fontId="11" fillId="0" borderId="13" xfId="1" applyNumberFormat="1" applyFont="1" applyBorder="1" applyAlignment="1" applyProtection="1">
      <alignment horizontal="center" vertical="center"/>
      <protection locked="0"/>
    </xf>
    <xf numFmtId="166" fontId="11" fillId="0" borderId="36" xfId="1" applyNumberFormat="1" applyFont="1" applyBorder="1" applyAlignment="1" applyProtection="1">
      <alignment horizontal="center" vertical="center"/>
      <protection locked="0"/>
    </xf>
    <xf numFmtId="166" fontId="11" fillId="0" borderId="37" xfId="1" applyNumberFormat="1" applyFont="1" applyBorder="1" applyAlignment="1" applyProtection="1">
      <alignment horizontal="center" vertical="center"/>
      <protection locked="0"/>
    </xf>
    <xf numFmtId="166" fontId="11" fillId="0" borderId="16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Fill="1" applyBorder="1" applyAlignment="1" applyProtection="1">
      <alignment horizontal="center" vertical="center"/>
      <protection locked="0"/>
    </xf>
    <xf numFmtId="14" fontId="11" fillId="0" borderId="38" xfId="0" applyNumberFormat="1" applyFont="1" applyBorder="1"/>
    <xf numFmtId="167" fontId="10" fillId="0" borderId="7" xfId="0" applyNumberFormat="1" applyFont="1" applyFill="1" applyBorder="1" applyAlignment="1" applyProtection="1">
      <alignment horizontal="left"/>
      <protection locked="0"/>
    </xf>
    <xf numFmtId="167" fontId="10" fillId="0" borderId="15" xfId="0" applyNumberFormat="1" applyFont="1" applyFill="1" applyBorder="1" applyAlignment="1" applyProtection="1">
      <alignment horizontal="left"/>
      <protection locked="0"/>
    </xf>
    <xf numFmtId="0" fontId="7" fillId="0" borderId="18" xfId="0" applyFont="1" applyBorder="1" applyAlignment="1">
      <alignment horizontal="left" vertical="center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7" fillId="2" borderId="28" xfId="0" applyFont="1" applyFill="1" applyBorder="1" applyAlignment="1" applyProtection="1">
      <alignment horizontal="left" vertical="top" wrapText="1"/>
      <protection locked="0"/>
    </xf>
    <xf numFmtId="0" fontId="7" fillId="2" borderId="29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left" vertical="top" wrapText="1"/>
      <protection locked="0"/>
    </xf>
    <xf numFmtId="0" fontId="7" fillId="2" borderId="32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7" fillId="5" borderId="28" xfId="0" applyFont="1" applyFill="1" applyBorder="1" applyAlignment="1" applyProtection="1">
      <alignment horizontal="justify" vertical="top" wrapText="1"/>
      <protection locked="0"/>
    </xf>
    <xf numFmtId="0" fontId="7" fillId="5" borderId="29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30" xfId="0" applyFont="1" applyFill="1" applyBorder="1" applyAlignment="1" applyProtection="1">
      <alignment horizontal="justify" vertical="top" wrapText="1"/>
      <protection locked="0"/>
    </xf>
    <xf numFmtId="0" fontId="7" fillId="5" borderId="31" xfId="0" applyFont="1" applyFill="1" applyBorder="1" applyAlignment="1" applyProtection="1">
      <alignment horizontal="justify" vertical="top" wrapText="1"/>
      <protection locked="0"/>
    </xf>
    <xf numFmtId="0" fontId="7" fillId="5" borderId="32" xfId="0" applyFont="1" applyFill="1" applyBorder="1" applyAlignment="1" applyProtection="1">
      <alignment horizontal="justify" vertical="top" wrapText="1"/>
      <protection locked="0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7" fillId="6" borderId="28" xfId="0" applyFont="1" applyFill="1" applyBorder="1" applyAlignment="1" applyProtection="1">
      <alignment horizontal="justify" vertical="top" wrapText="1"/>
      <protection locked="0"/>
    </xf>
    <xf numFmtId="0" fontId="7" fillId="6" borderId="29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30" xfId="0" applyFont="1" applyFill="1" applyBorder="1" applyAlignment="1" applyProtection="1">
      <alignment horizontal="justify" vertical="top" wrapText="1"/>
      <protection locked="0"/>
    </xf>
    <xf numFmtId="0" fontId="7" fillId="6" borderId="31" xfId="0" applyFont="1" applyFill="1" applyBorder="1" applyAlignment="1" applyProtection="1">
      <alignment horizontal="justify" vertical="top" wrapText="1"/>
      <protection locked="0"/>
    </xf>
    <xf numFmtId="0" fontId="7" fillId="6" borderId="32" xfId="0" applyFont="1" applyFill="1" applyBorder="1" applyAlignment="1" applyProtection="1">
      <alignment horizontal="justify" vertical="top" wrapText="1"/>
      <protection locked="0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eadare1\My%20Documents\Reporte%20Calidad%20Gas%20Natural%20new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ínimos"/>
      <sheetName val="Promedios"/>
      <sheetName val="Máximo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view="pageBreakPreview" topLeftCell="A5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60" t="s">
        <v>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7" x14ac:dyDescent="0.25">
      <c r="A2" s="61" t="s">
        <v>0</v>
      </c>
      <c r="B2" s="62"/>
      <c r="C2" s="63" t="s">
        <v>23</v>
      </c>
      <c r="D2" s="63"/>
      <c r="E2" s="63"/>
      <c r="F2" s="63"/>
      <c r="G2" s="63"/>
      <c r="H2" s="63"/>
      <c r="I2" s="63"/>
      <c r="J2" s="63"/>
      <c r="K2" s="63"/>
      <c r="L2" s="1"/>
      <c r="M2" s="2"/>
      <c r="N2" s="2"/>
    </row>
    <row r="3" spans="1:17" x14ac:dyDescent="0.25">
      <c r="A3" s="61" t="s">
        <v>1</v>
      </c>
      <c r="B3" s="62"/>
      <c r="C3" s="64" t="s">
        <v>24</v>
      </c>
      <c r="D3" s="64"/>
      <c r="E3" s="64"/>
      <c r="F3" s="64"/>
      <c r="G3" s="64"/>
      <c r="H3" s="64"/>
      <c r="I3" s="64"/>
      <c r="J3" s="64"/>
      <c r="K3" s="64"/>
      <c r="L3" s="1"/>
      <c r="M3" s="2"/>
      <c r="N3" s="2"/>
    </row>
    <row r="4" spans="1:17" ht="15.75" thickBot="1" x14ac:dyDescent="0.3">
      <c r="A4" s="61" t="s">
        <v>2</v>
      </c>
      <c r="B4" s="61"/>
      <c r="C4" s="65" t="s">
        <v>3</v>
      </c>
      <c r="D4" s="65"/>
      <c r="E4" s="3"/>
      <c r="F4" s="3"/>
      <c r="G4" s="3"/>
      <c r="H4" s="3"/>
      <c r="I4" s="3"/>
      <c r="J4" s="3"/>
      <c r="K4" s="3"/>
      <c r="L4" s="3"/>
      <c r="Q4" s="4" t="s">
        <v>3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4</v>
      </c>
    </row>
    <row r="6" spans="1:17" ht="42" customHeight="1" thickBot="1" x14ac:dyDescent="0.3">
      <c r="A6" s="5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8"/>
      <c r="M6" s="9" t="s">
        <v>16</v>
      </c>
      <c r="N6" s="9" t="s">
        <v>17</v>
      </c>
    </row>
    <row r="7" spans="1:17" ht="12" customHeight="1" x14ac:dyDescent="0.25">
      <c r="A7" s="48">
        <v>41760</v>
      </c>
      <c r="B7" s="39">
        <v>96.038499999999999</v>
      </c>
      <c r="C7" s="27">
        <v>1.5670999999999999</v>
      </c>
      <c r="D7" s="27">
        <v>0.1394</v>
      </c>
      <c r="E7" s="27">
        <v>1.7065999999999999</v>
      </c>
      <c r="F7" s="27">
        <v>1.68946</v>
      </c>
      <c r="G7" s="27">
        <v>274.88</v>
      </c>
      <c r="H7" s="27">
        <v>15.1</v>
      </c>
      <c r="I7" s="27">
        <v>38.0764</v>
      </c>
      <c r="J7" s="27">
        <v>49.72</v>
      </c>
      <c r="K7" s="27">
        <v>1</v>
      </c>
      <c r="L7" s="10"/>
      <c r="M7" s="11"/>
      <c r="N7" s="11"/>
    </row>
    <row r="8" spans="1:17" ht="12" customHeight="1" x14ac:dyDescent="0.25">
      <c r="A8" s="48">
        <v>41761</v>
      </c>
      <c r="B8" s="40">
        <v>96.235200000000006</v>
      </c>
      <c r="C8" s="41">
        <v>1.5464</v>
      </c>
      <c r="D8" s="28">
        <v>0.14269999999999999</v>
      </c>
      <c r="E8" s="41">
        <v>1.6892</v>
      </c>
      <c r="F8" s="41">
        <v>1.53922</v>
      </c>
      <c r="G8" s="41">
        <v>274.38</v>
      </c>
      <c r="H8" s="41">
        <v>13.96</v>
      </c>
      <c r="I8" s="41">
        <v>38.0199</v>
      </c>
      <c r="J8" s="28">
        <v>49.7</v>
      </c>
      <c r="K8" s="28">
        <v>0.99</v>
      </c>
      <c r="L8" s="12"/>
      <c r="M8" s="13"/>
      <c r="N8" s="13"/>
    </row>
    <row r="9" spans="1:17" ht="12" customHeight="1" x14ac:dyDescent="0.25">
      <c r="A9" s="48">
        <v>41762</v>
      </c>
      <c r="B9" s="40">
        <v>96.227099999999993</v>
      </c>
      <c r="C9" s="41">
        <v>1.5278</v>
      </c>
      <c r="D9" s="28">
        <v>0.13619999999999999</v>
      </c>
      <c r="E9" s="41">
        <v>1.6640999999999999</v>
      </c>
      <c r="F9" s="41">
        <v>1.55559</v>
      </c>
      <c r="G9" s="41">
        <v>275.14999999999998</v>
      </c>
      <c r="H9" s="41">
        <v>15.16</v>
      </c>
      <c r="I9" s="41">
        <v>38.049700000000001</v>
      </c>
      <c r="J9" s="28">
        <v>49.73</v>
      </c>
      <c r="K9" s="28">
        <v>1.01</v>
      </c>
      <c r="L9" s="12"/>
      <c r="M9" s="13"/>
      <c r="N9" s="13"/>
    </row>
    <row r="10" spans="1:17" ht="12" customHeight="1" x14ac:dyDescent="0.25">
      <c r="A10" s="48">
        <v>41763</v>
      </c>
      <c r="B10" s="40">
        <v>96.309200000000004</v>
      </c>
      <c r="C10" s="41">
        <v>1.5302</v>
      </c>
      <c r="D10" s="28">
        <v>0.1368</v>
      </c>
      <c r="E10" s="41">
        <v>1.667</v>
      </c>
      <c r="F10" s="41">
        <v>1.4948999999999999</v>
      </c>
      <c r="G10" s="41">
        <v>274.63</v>
      </c>
      <c r="H10" s="41">
        <v>15.36</v>
      </c>
      <c r="I10" s="41">
        <v>38.01182</v>
      </c>
      <c r="J10" s="28">
        <v>49.71</v>
      </c>
      <c r="K10" s="28">
        <v>1.04</v>
      </c>
      <c r="L10" s="12"/>
      <c r="M10" s="13"/>
      <c r="N10" s="13"/>
    </row>
    <row r="11" spans="1:17" ht="12" customHeight="1" x14ac:dyDescent="0.25">
      <c r="A11" s="48">
        <v>41764</v>
      </c>
      <c r="B11" s="40">
        <v>96.211600000000004</v>
      </c>
      <c r="C11" s="41">
        <v>1.575</v>
      </c>
      <c r="D11" s="28">
        <v>0.13919999999999999</v>
      </c>
      <c r="E11" s="41">
        <v>1.7141999999999999</v>
      </c>
      <c r="F11" s="41">
        <v>1.5388599999999999</v>
      </c>
      <c r="G11" s="41">
        <v>274.83</v>
      </c>
      <c r="H11" s="41">
        <v>15.92</v>
      </c>
      <c r="I11" s="41">
        <v>38.011360000000003</v>
      </c>
      <c r="J11" s="28">
        <v>49.67</v>
      </c>
      <c r="K11" s="28">
        <v>1.08</v>
      </c>
      <c r="L11" s="12"/>
      <c r="M11" s="13"/>
      <c r="N11" s="13"/>
    </row>
    <row r="12" spans="1:17" ht="12" customHeight="1" x14ac:dyDescent="0.25">
      <c r="A12" s="48">
        <v>41765</v>
      </c>
      <c r="B12" s="40">
        <v>96.054900000000004</v>
      </c>
      <c r="C12" s="41">
        <v>1.5833999999999999</v>
      </c>
      <c r="D12" s="28">
        <v>0.13539999999999999</v>
      </c>
      <c r="E12" s="41">
        <v>1.7188000000000001</v>
      </c>
      <c r="F12" s="41">
        <v>1.7119500000000001</v>
      </c>
      <c r="G12" s="41">
        <v>274.47000000000003</v>
      </c>
      <c r="H12" s="41">
        <v>18.27</v>
      </c>
      <c r="I12" s="41">
        <v>38.044110000000003</v>
      </c>
      <c r="J12" s="28">
        <v>49.69</v>
      </c>
      <c r="K12" s="28">
        <v>1.1399999999999999</v>
      </c>
      <c r="L12" s="12"/>
      <c r="M12" s="13"/>
      <c r="N12" s="13"/>
    </row>
    <row r="13" spans="1:17" ht="12" customHeight="1" x14ac:dyDescent="0.25">
      <c r="A13" s="48">
        <v>41766</v>
      </c>
      <c r="B13" s="40">
        <v>95.916700000000006</v>
      </c>
      <c r="C13" s="41">
        <v>1.7155</v>
      </c>
      <c r="D13" s="41">
        <v>0.13159999999999999</v>
      </c>
      <c r="E13" s="41">
        <v>1.8471</v>
      </c>
      <c r="F13" s="41">
        <v>1.75867</v>
      </c>
      <c r="G13" s="41">
        <v>273.52</v>
      </c>
      <c r="H13" s="41">
        <v>19.43</v>
      </c>
      <c r="I13" s="41">
        <v>37.978290000000001</v>
      </c>
      <c r="J13" s="28">
        <v>49.56</v>
      </c>
      <c r="K13" s="28">
        <v>1.1499999999999999</v>
      </c>
      <c r="L13" s="12"/>
      <c r="M13" s="13"/>
      <c r="N13" s="13"/>
    </row>
    <row r="14" spans="1:17" ht="12" customHeight="1" x14ac:dyDescent="0.25">
      <c r="A14" s="48">
        <v>41767</v>
      </c>
      <c r="B14" s="40">
        <v>96.316100000000006</v>
      </c>
      <c r="C14" s="41">
        <v>1.5145999999999999</v>
      </c>
      <c r="D14" s="41">
        <v>0.1336</v>
      </c>
      <c r="E14" s="41">
        <v>1.6483000000000001</v>
      </c>
      <c r="F14" s="41">
        <v>1.59562</v>
      </c>
      <c r="G14" s="41">
        <v>272.63</v>
      </c>
      <c r="H14" s="41">
        <v>20.18</v>
      </c>
      <c r="I14" s="41">
        <v>37.977670000000003</v>
      </c>
      <c r="J14" s="28">
        <v>49.7</v>
      </c>
      <c r="K14" s="28">
        <v>1.1499999999999999</v>
      </c>
      <c r="L14" s="12"/>
      <c r="M14" s="13"/>
      <c r="N14" s="13"/>
    </row>
    <row r="15" spans="1:17" ht="12" customHeight="1" x14ac:dyDescent="0.25">
      <c r="A15" s="48">
        <v>41768</v>
      </c>
      <c r="B15" s="40">
        <v>96.301599999999993</v>
      </c>
      <c r="C15" s="41">
        <v>1.5723</v>
      </c>
      <c r="D15" s="41">
        <v>0.13070000000000001</v>
      </c>
      <c r="E15" s="41">
        <v>1.7031000000000001</v>
      </c>
      <c r="F15" s="41">
        <v>1.57606</v>
      </c>
      <c r="G15" s="41">
        <v>272.08</v>
      </c>
      <c r="H15" s="41">
        <v>18.88</v>
      </c>
      <c r="I15" s="41">
        <v>37.935450000000003</v>
      </c>
      <c r="J15" s="28">
        <v>49.64</v>
      </c>
      <c r="K15" s="28">
        <v>1.1399999999999999</v>
      </c>
      <c r="L15" s="12"/>
      <c r="M15" s="13"/>
      <c r="N15" s="13"/>
    </row>
    <row r="16" spans="1:17" ht="12" customHeight="1" x14ac:dyDescent="0.25">
      <c r="A16" s="48">
        <v>41769</v>
      </c>
      <c r="B16" s="40">
        <v>96.503600000000006</v>
      </c>
      <c r="C16" s="41">
        <v>1.5727</v>
      </c>
      <c r="D16" s="41">
        <v>0.1331</v>
      </c>
      <c r="E16" s="41">
        <v>1.7059</v>
      </c>
      <c r="F16" s="41">
        <v>1.40015</v>
      </c>
      <c r="G16" s="41">
        <v>272.01</v>
      </c>
      <c r="H16" s="41">
        <v>18.61</v>
      </c>
      <c r="I16" s="41">
        <v>37.862789999999997</v>
      </c>
      <c r="J16" s="28">
        <v>49.59</v>
      </c>
      <c r="K16" s="28">
        <v>1.18</v>
      </c>
      <c r="L16" s="12"/>
      <c r="M16" s="13"/>
      <c r="N16" s="13"/>
    </row>
    <row r="17" spans="1:14" x14ac:dyDescent="0.25">
      <c r="A17" s="48">
        <v>41770</v>
      </c>
      <c r="B17" s="40">
        <v>96.454599999999999</v>
      </c>
      <c r="C17" s="41">
        <v>1.6013999999999999</v>
      </c>
      <c r="D17" s="41">
        <v>0.13220000000000001</v>
      </c>
      <c r="E17" s="41">
        <v>1.7336</v>
      </c>
      <c r="F17" s="41">
        <v>1.4176299999999999</v>
      </c>
      <c r="G17" s="41">
        <v>271.5</v>
      </c>
      <c r="H17" s="41">
        <v>18.260000000000002</v>
      </c>
      <c r="I17" s="41">
        <v>37.859070000000003</v>
      </c>
      <c r="J17" s="28">
        <v>49.57</v>
      </c>
      <c r="K17" s="28">
        <v>1.23</v>
      </c>
      <c r="L17" s="12"/>
      <c r="M17" s="13"/>
      <c r="N17" s="13"/>
    </row>
    <row r="18" spans="1:14" x14ac:dyDescent="0.25">
      <c r="A18" s="48">
        <v>41771</v>
      </c>
      <c r="B18" s="40">
        <v>96.380799999999994</v>
      </c>
      <c r="C18" s="41">
        <v>1.6006</v>
      </c>
      <c r="D18" s="41">
        <v>0.1313</v>
      </c>
      <c r="E18" s="41">
        <v>1.7319</v>
      </c>
      <c r="F18" s="41">
        <v>1.4850000000000001</v>
      </c>
      <c r="G18" s="41">
        <v>271.41000000000003</v>
      </c>
      <c r="H18" s="41">
        <v>19.02</v>
      </c>
      <c r="I18" s="41">
        <v>37.885770000000001</v>
      </c>
      <c r="J18" s="28">
        <v>49.59</v>
      </c>
      <c r="K18" s="28">
        <v>1.25</v>
      </c>
      <c r="L18" s="12"/>
      <c r="M18" s="13"/>
      <c r="N18" s="13"/>
    </row>
    <row r="19" spans="1:14" x14ac:dyDescent="0.25">
      <c r="A19" s="48">
        <v>41772</v>
      </c>
      <c r="B19" s="40">
        <v>96.222099999999998</v>
      </c>
      <c r="C19" s="41">
        <v>1.5865</v>
      </c>
      <c r="D19" s="41">
        <v>0.13350000000000001</v>
      </c>
      <c r="E19" s="41">
        <v>1.72</v>
      </c>
      <c r="F19" s="41">
        <v>1.63093</v>
      </c>
      <c r="G19" s="41">
        <v>271.36</v>
      </c>
      <c r="H19" s="41">
        <v>13.58</v>
      </c>
      <c r="I19" s="41">
        <v>37.949570000000001</v>
      </c>
      <c r="J19" s="28">
        <v>49.63</v>
      </c>
      <c r="K19" s="28">
        <v>1.1200000000000001</v>
      </c>
      <c r="L19" s="12"/>
      <c r="M19" s="13"/>
      <c r="N19" s="13"/>
    </row>
    <row r="20" spans="1:14" x14ac:dyDescent="0.25">
      <c r="A20" s="48">
        <v>41773</v>
      </c>
      <c r="B20" s="40">
        <v>96.406000000000006</v>
      </c>
      <c r="C20" s="41">
        <v>1.5838000000000001</v>
      </c>
      <c r="D20" s="41">
        <v>0.13250000000000001</v>
      </c>
      <c r="E20" s="41">
        <v>1.7162999999999999</v>
      </c>
      <c r="F20" s="41">
        <v>1.48055</v>
      </c>
      <c r="G20" s="41">
        <v>271.85000000000002</v>
      </c>
      <c r="H20" s="41">
        <v>13.2</v>
      </c>
      <c r="I20" s="41">
        <v>37.885460000000002</v>
      </c>
      <c r="J20" s="28">
        <v>49.6</v>
      </c>
      <c r="K20" s="28">
        <v>1.1000000000000001</v>
      </c>
      <c r="L20" s="12"/>
      <c r="M20" s="13"/>
      <c r="N20" s="13"/>
    </row>
    <row r="21" spans="1:14" x14ac:dyDescent="0.25">
      <c r="A21" s="48">
        <v>41774</v>
      </c>
      <c r="B21" s="40">
        <v>96.356200000000001</v>
      </c>
      <c r="C21" s="41">
        <v>1.5454000000000001</v>
      </c>
      <c r="D21" s="41">
        <v>0.13400000000000001</v>
      </c>
      <c r="E21" s="41">
        <v>1.6794</v>
      </c>
      <c r="F21" s="41">
        <v>1.54925</v>
      </c>
      <c r="G21" s="41">
        <v>274.54000000000002</v>
      </c>
      <c r="H21" s="41">
        <v>14.89</v>
      </c>
      <c r="I21" s="41">
        <v>37.937309999999997</v>
      </c>
      <c r="J21" s="28">
        <v>49.65</v>
      </c>
      <c r="K21" s="28">
        <v>1.1100000000000001</v>
      </c>
      <c r="L21" s="12"/>
      <c r="M21" s="13"/>
      <c r="N21" s="13"/>
    </row>
    <row r="22" spans="1:14" x14ac:dyDescent="0.25">
      <c r="A22" s="48">
        <v>41775</v>
      </c>
      <c r="B22" s="40">
        <v>96.412300000000002</v>
      </c>
      <c r="C22" s="41">
        <v>1.526</v>
      </c>
      <c r="D22" s="41">
        <v>0.13220000000000001</v>
      </c>
      <c r="E22" s="41">
        <v>1.6581999999999999</v>
      </c>
      <c r="F22" s="41">
        <v>1.51136</v>
      </c>
      <c r="G22" s="41">
        <v>272.37</v>
      </c>
      <c r="H22" s="41">
        <v>13.53</v>
      </c>
      <c r="I22" s="41">
        <v>37.931719999999999</v>
      </c>
      <c r="J22" s="28">
        <v>49.66</v>
      </c>
      <c r="K22" s="28">
        <v>1.1399999999999999</v>
      </c>
      <c r="L22" s="12"/>
      <c r="M22" s="13"/>
      <c r="N22" s="13"/>
    </row>
    <row r="23" spans="1:14" x14ac:dyDescent="0.25">
      <c r="A23" s="48">
        <v>41776</v>
      </c>
      <c r="B23" s="40">
        <v>96.328299999999999</v>
      </c>
      <c r="C23" s="41">
        <v>1.6623000000000001</v>
      </c>
      <c r="D23" s="41">
        <v>0.13350000000000001</v>
      </c>
      <c r="E23" s="41">
        <v>1.7959000000000001</v>
      </c>
      <c r="F23" s="41">
        <v>1.4618199999999999</v>
      </c>
      <c r="G23" s="41">
        <v>271.7</v>
      </c>
      <c r="H23" s="41">
        <v>14.49</v>
      </c>
      <c r="I23" s="41">
        <v>37.86403</v>
      </c>
      <c r="J23" s="28">
        <v>49.53</v>
      </c>
      <c r="K23" s="28">
        <v>1.21</v>
      </c>
      <c r="L23" s="12"/>
      <c r="M23" s="13"/>
      <c r="N23" s="13"/>
    </row>
    <row r="24" spans="1:14" x14ac:dyDescent="0.25">
      <c r="A24" s="48">
        <v>41777</v>
      </c>
      <c r="B24" s="40">
        <v>96.245000000000005</v>
      </c>
      <c r="C24" s="41">
        <v>1.734</v>
      </c>
      <c r="D24" s="41">
        <v>0.13200000000000001</v>
      </c>
      <c r="E24" s="41">
        <v>1.8660000000000001</v>
      </c>
      <c r="F24" s="41">
        <v>1.4637800000000001</v>
      </c>
      <c r="G24" s="41">
        <v>272.33999999999997</v>
      </c>
      <c r="H24" s="41">
        <v>15.19</v>
      </c>
      <c r="I24" s="41">
        <v>37.847729999999999</v>
      </c>
      <c r="J24" s="28">
        <v>49.47</v>
      </c>
      <c r="K24" s="28">
        <v>1.27</v>
      </c>
      <c r="L24" s="12"/>
      <c r="M24" s="13"/>
      <c r="N24" s="13"/>
    </row>
    <row r="25" spans="1:14" x14ac:dyDescent="0.25">
      <c r="A25" s="48">
        <v>41778</v>
      </c>
      <c r="B25" s="40">
        <v>96.264799999999994</v>
      </c>
      <c r="C25" s="41">
        <v>1.7224999999999999</v>
      </c>
      <c r="D25" s="41">
        <v>0.13070000000000001</v>
      </c>
      <c r="E25" s="41">
        <v>1.8532</v>
      </c>
      <c r="F25" s="41">
        <v>1.4601500000000001</v>
      </c>
      <c r="G25" s="41">
        <v>272.36</v>
      </c>
      <c r="H25" s="41">
        <v>15.08</v>
      </c>
      <c r="I25" s="41">
        <v>37.848669999999998</v>
      </c>
      <c r="J25" s="28">
        <v>49.48</v>
      </c>
      <c r="K25" s="28">
        <v>1.29</v>
      </c>
      <c r="L25" s="12"/>
      <c r="M25" s="13"/>
      <c r="N25" s="13"/>
    </row>
    <row r="26" spans="1:14" x14ac:dyDescent="0.25">
      <c r="A26" s="48">
        <v>41779</v>
      </c>
      <c r="B26" s="40">
        <v>96.2089</v>
      </c>
      <c r="C26" s="41">
        <v>1.6981999999999999</v>
      </c>
      <c r="D26" s="41">
        <v>0.13120000000000001</v>
      </c>
      <c r="E26" s="41">
        <v>1.8294999999999999</v>
      </c>
      <c r="F26" s="41">
        <v>1.5241899999999999</v>
      </c>
      <c r="G26" s="41">
        <v>272.88</v>
      </c>
      <c r="H26" s="41">
        <v>16.329999999999998</v>
      </c>
      <c r="I26" s="41">
        <v>37.888100000000001</v>
      </c>
      <c r="J26" s="28">
        <v>49.52</v>
      </c>
      <c r="K26" s="28">
        <v>1.19</v>
      </c>
      <c r="L26" s="12"/>
      <c r="M26" s="13"/>
      <c r="N26" s="13"/>
    </row>
    <row r="27" spans="1:14" x14ac:dyDescent="0.25">
      <c r="A27" s="48">
        <v>41780</v>
      </c>
      <c r="B27" s="40">
        <v>96.040300000000002</v>
      </c>
      <c r="C27" s="41">
        <v>1.7053</v>
      </c>
      <c r="D27" s="41">
        <v>0.1336</v>
      </c>
      <c r="E27" s="41">
        <v>1.839</v>
      </c>
      <c r="F27" s="41">
        <v>1.6788000000000001</v>
      </c>
      <c r="G27" s="41">
        <v>273.08999999999997</v>
      </c>
      <c r="H27" s="41">
        <v>17.61</v>
      </c>
      <c r="I27" s="41">
        <v>37.93188</v>
      </c>
      <c r="J27" s="28">
        <v>49.54</v>
      </c>
      <c r="K27" s="28">
        <v>1.21</v>
      </c>
      <c r="L27" s="12"/>
      <c r="M27" s="13"/>
      <c r="N27" s="13"/>
    </row>
    <row r="28" spans="1:14" x14ac:dyDescent="0.25">
      <c r="A28" s="48">
        <v>41781</v>
      </c>
      <c r="B28" s="40">
        <v>96.240600000000001</v>
      </c>
      <c r="C28" s="41">
        <v>1.5261</v>
      </c>
      <c r="D28" s="41">
        <v>0.1416</v>
      </c>
      <c r="E28" s="41">
        <v>1.6677</v>
      </c>
      <c r="F28" s="41">
        <v>1.6434299999999999</v>
      </c>
      <c r="G28" s="41">
        <v>272.66000000000003</v>
      </c>
      <c r="H28" s="41">
        <v>18.850000000000001</v>
      </c>
      <c r="I28" s="41">
        <v>37.986989999999999</v>
      </c>
      <c r="J28" s="28">
        <v>49.69</v>
      </c>
      <c r="K28" s="28">
        <v>1.1499999999999999</v>
      </c>
      <c r="L28" s="12"/>
      <c r="M28" s="13"/>
      <c r="N28" s="13"/>
    </row>
    <row r="29" spans="1:14" x14ac:dyDescent="0.25">
      <c r="A29" s="48">
        <v>41782</v>
      </c>
      <c r="B29" s="40">
        <v>96.1554</v>
      </c>
      <c r="C29" s="41">
        <v>1.6327</v>
      </c>
      <c r="D29" s="41">
        <v>0.13869999999999999</v>
      </c>
      <c r="E29" s="41">
        <v>1.7714000000000001</v>
      </c>
      <c r="F29" s="41">
        <v>1.6314599999999999</v>
      </c>
      <c r="G29" s="41">
        <v>272.63</v>
      </c>
      <c r="H29" s="41">
        <v>19.309999999999999</v>
      </c>
      <c r="I29" s="41">
        <v>37.942590000000003</v>
      </c>
      <c r="J29" s="28">
        <v>49.6</v>
      </c>
      <c r="K29" s="28">
        <v>1.1399999999999999</v>
      </c>
      <c r="L29" s="12"/>
      <c r="M29" s="13"/>
      <c r="N29" s="13"/>
    </row>
    <row r="30" spans="1:14" x14ac:dyDescent="0.25">
      <c r="A30" s="48">
        <v>41783</v>
      </c>
      <c r="B30" s="40">
        <v>96.018600000000006</v>
      </c>
      <c r="C30" s="41">
        <v>1.8718999999999999</v>
      </c>
      <c r="D30" s="41">
        <v>0.1348</v>
      </c>
      <c r="E30" s="41">
        <v>2.0066999999999999</v>
      </c>
      <c r="F30" s="41">
        <v>1.5568500000000001</v>
      </c>
      <c r="G30" s="41">
        <v>272.39999999999998</v>
      </c>
      <c r="H30" s="41">
        <v>17.239999999999998</v>
      </c>
      <c r="I30" s="41">
        <v>37.815289999999997</v>
      </c>
      <c r="J30" s="28">
        <v>49.36</v>
      </c>
      <c r="K30" s="28">
        <v>1.19</v>
      </c>
      <c r="L30" s="12"/>
      <c r="M30" s="13"/>
      <c r="N30" s="13"/>
    </row>
    <row r="31" spans="1:14" x14ac:dyDescent="0.25">
      <c r="A31" s="48">
        <v>41784</v>
      </c>
      <c r="B31" s="40">
        <v>96.212500000000006</v>
      </c>
      <c r="C31" s="41">
        <v>1.6626000000000001</v>
      </c>
      <c r="D31" s="41">
        <v>0.1368</v>
      </c>
      <c r="E31" s="41">
        <v>1.7994000000000001</v>
      </c>
      <c r="F31" s="41">
        <v>1.5706199999999999</v>
      </c>
      <c r="G31" s="41">
        <v>272.31</v>
      </c>
      <c r="H31" s="41">
        <v>16.95</v>
      </c>
      <c r="I31" s="41">
        <v>37.896479999999997</v>
      </c>
      <c r="J31" s="28">
        <v>49.55</v>
      </c>
      <c r="K31" s="28">
        <v>1.1399999999999999</v>
      </c>
      <c r="L31" s="12"/>
      <c r="M31" s="13"/>
      <c r="N31" s="13"/>
    </row>
    <row r="32" spans="1:14" x14ac:dyDescent="0.25">
      <c r="A32" s="48">
        <v>41785</v>
      </c>
      <c r="B32" s="40">
        <v>96.065399999999997</v>
      </c>
      <c r="C32" s="41">
        <v>1.8018000000000001</v>
      </c>
      <c r="D32" s="41">
        <v>0.13519999999999999</v>
      </c>
      <c r="E32" s="41">
        <v>1.9371</v>
      </c>
      <c r="F32" s="41">
        <v>1.5681700000000001</v>
      </c>
      <c r="G32" s="41">
        <v>272.73</v>
      </c>
      <c r="H32" s="41">
        <v>16.8</v>
      </c>
      <c r="I32" s="41">
        <v>37.853789999999996</v>
      </c>
      <c r="J32" s="28">
        <v>49.43</v>
      </c>
      <c r="K32" s="28">
        <v>1.1299999999999999</v>
      </c>
      <c r="L32" s="12"/>
      <c r="M32" s="13"/>
      <c r="N32" s="13"/>
    </row>
    <row r="33" spans="1:14" x14ac:dyDescent="0.25">
      <c r="A33" s="48">
        <v>41786</v>
      </c>
      <c r="B33" s="40">
        <v>95.983099999999993</v>
      </c>
      <c r="C33" s="41">
        <v>1.7853000000000001</v>
      </c>
      <c r="D33" s="41">
        <v>0.1421</v>
      </c>
      <c r="E33" s="41">
        <v>1.9274</v>
      </c>
      <c r="F33" s="41">
        <v>1.6630499999999999</v>
      </c>
      <c r="G33" s="41">
        <v>273.18</v>
      </c>
      <c r="H33" s="41">
        <v>18.86</v>
      </c>
      <c r="I33" s="41">
        <v>37.88297</v>
      </c>
      <c r="J33" s="28">
        <v>49.45</v>
      </c>
      <c r="K33" s="28">
        <v>1.4</v>
      </c>
      <c r="L33" s="12"/>
      <c r="M33" s="13"/>
      <c r="N33" s="13"/>
    </row>
    <row r="34" spans="1:14" x14ac:dyDescent="0.25">
      <c r="A34" s="48">
        <v>41787</v>
      </c>
      <c r="B34" s="40">
        <v>96.104399999999998</v>
      </c>
      <c r="C34" s="41">
        <v>1.6899</v>
      </c>
      <c r="D34" s="41">
        <v>0.14660000000000001</v>
      </c>
      <c r="E34" s="41">
        <v>1.8366</v>
      </c>
      <c r="F34" s="41">
        <v>1.6479999999999999</v>
      </c>
      <c r="G34" s="41">
        <v>272.86</v>
      </c>
      <c r="H34" s="41">
        <v>18.62</v>
      </c>
      <c r="I34" s="41">
        <v>37.900829999999999</v>
      </c>
      <c r="J34" s="28">
        <v>49.53</v>
      </c>
      <c r="K34" s="28">
        <v>1.5</v>
      </c>
      <c r="L34" s="12"/>
      <c r="M34" s="13"/>
      <c r="N34" s="13"/>
    </row>
    <row r="35" spans="1:14" x14ac:dyDescent="0.25">
      <c r="A35" s="48">
        <v>41788</v>
      </c>
      <c r="B35" s="40">
        <v>96.1751</v>
      </c>
      <c r="C35" s="41">
        <v>1.6942999999999999</v>
      </c>
      <c r="D35" s="41">
        <v>0.13950000000000001</v>
      </c>
      <c r="E35" s="41">
        <v>1.8338000000000001</v>
      </c>
      <c r="F35" s="41">
        <v>1.5875699999999999</v>
      </c>
      <c r="G35" s="41">
        <v>272.62</v>
      </c>
      <c r="H35" s="41">
        <v>19.12</v>
      </c>
      <c r="I35" s="41">
        <v>37.877229999999997</v>
      </c>
      <c r="J35" s="28">
        <v>49.51</v>
      </c>
      <c r="K35" s="28">
        <v>1.44</v>
      </c>
      <c r="L35" s="12"/>
      <c r="M35" s="13"/>
      <c r="N35" s="13"/>
    </row>
    <row r="36" spans="1:14" x14ac:dyDescent="0.25">
      <c r="A36" s="48">
        <v>41789</v>
      </c>
      <c r="B36" s="40">
        <v>96.251300000000001</v>
      </c>
      <c r="C36" s="41">
        <v>1.7124999999999999</v>
      </c>
      <c r="D36" s="41">
        <v>0.13339999999999999</v>
      </c>
      <c r="E36" s="41">
        <v>1.8459000000000001</v>
      </c>
      <c r="F36" s="41">
        <v>1.50501</v>
      </c>
      <c r="G36" s="41">
        <v>272.29000000000002</v>
      </c>
      <c r="H36" s="41">
        <v>20.77</v>
      </c>
      <c r="I36" s="41">
        <v>37.845410000000001</v>
      </c>
      <c r="J36" s="28">
        <v>49.49</v>
      </c>
      <c r="K36" s="28">
        <v>1.39</v>
      </c>
      <c r="L36" s="12"/>
      <c r="M36" s="13"/>
      <c r="N36" s="13"/>
    </row>
    <row r="37" spans="1:14" ht="15.75" thickBot="1" x14ac:dyDescent="0.3">
      <c r="A37" s="49">
        <v>41790</v>
      </c>
      <c r="B37" s="44">
        <v>96.169300000000007</v>
      </c>
      <c r="C37" s="45">
        <v>1.7008000000000001</v>
      </c>
      <c r="D37" s="45">
        <v>0.1308</v>
      </c>
      <c r="E37" s="45">
        <v>1.8317000000000001</v>
      </c>
      <c r="F37" s="45">
        <v>1.5654600000000001</v>
      </c>
      <c r="G37" s="45">
        <v>273.32</v>
      </c>
      <c r="H37" s="45">
        <v>23.04</v>
      </c>
      <c r="I37" s="45">
        <v>37.897100000000002</v>
      </c>
      <c r="J37" s="46">
        <v>49.52</v>
      </c>
      <c r="K37" s="46">
        <v>1.41</v>
      </c>
      <c r="L37" s="12"/>
      <c r="M37" s="13"/>
      <c r="N37" s="13"/>
    </row>
    <row r="38" spans="1:14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14"/>
      <c r="M38" s="14"/>
      <c r="N38" s="14"/>
    </row>
    <row r="39" spans="1:14" ht="15.75" thickBo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16" t="s">
        <v>18</v>
      </c>
      <c r="B40" s="36">
        <f>MIN(B7:B37)</f>
        <v>95.916700000000006</v>
      </c>
      <c r="C40" s="36">
        <f t="shared" ref="C40:K40" si="0">MIN(C7:C37)</f>
        <v>1.5145999999999999</v>
      </c>
      <c r="D40" s="36">
        <f t="shared" si="0"/>
        <v>0.13070000000000001</v>
      </c>
      <c r="E40" s="36">
        <f t="shared" si="0"/>
        <v>1.6483000000000001</v>
      </c>
      <c r="F40" s="36">
        <f t="shared" si="0"/>
        <v>1.40015</v>
      </c>
      <c r="G40" s="36">
        <f t="shared" si="0"/>
        <v>271.36</v>
      </c>
      <c r="H40" s="36">
        <f t="shared" si="0"/>
        <v>13.2</v>
      </c>
      <c r="I40" s="36">
        <f t="shared" si="0"/>
        <v>37.815289999999997</v>
      </c>
      <c r="J40" s="36">
        <f t="shared" si="0"/>
        <v>49.36</v>
      </c>
      <c r="K40" s="36">
        <f t="shared" si="0"/>
        <v>0.99</v>
      </c>
      <c r="L40" s="17"/>
    </row>
    <row r="41" spans="1:14" x14ac:dyDescent="0.25">
      <c r="A41" s="18" t="s">
        <v>19</v>
      </c>
      <c r="B41" s="37">
        <f>AVERAGE(B7:B37)</f>
        <v>96.219661290322577</v>
      </c>
      <c r="C41" s="37">
        <f t="shared" ref="C41:K41" si="1">AVERAGE(C7:C37)</f>
        <v>1.6370612903225803</v>
      </c>
      <c r="D41" s="37">
        <f t="shared" si="1"/>
        <v>0.13531935483870969</v>
      </c>
      <c r="E41" s="37">
        <f t="shared" si="1"/>
        <v>1.7724193548387095</v>
      </c>
      <c r="F41" s="37">
        <f t="shared" si="1"/>
        <v>1.5633406451612901</v>
      </c>
      <c r="G41" s="37">
        <f t="shared" si="1"/>
        <v>272.93483870967742</v>
      </c>
      <c r="H41" s="37">
        <f t="shared" si="1"/>
        <v>17.148709677419355</v>
      </c>
      <c r="I41" s="37">
        <f t="shared" si="1"/>
        <v>37.925660645161287</v>
      </c>
      <c r="J41" s="37">
        <f t="shared" si="1"/>
        <v>49.583225806451608</v>
      </c>
      <c r="K41" s="37">
        <f t="shared" si="1"/>
        <v>1.19</v>
      </c>
      <c r="L41" s="17"/>
    </row>
    <row r="42" spans="1:14" x14ac:dyDescent="0.25">
      <c r="A42" s="19" t="s">
        <v>20</v>
      </c>
      <c r="B42" s="38">
        <f>MAX(B7:B37)</f>
        <v>96.503600000000006</v>
      </c>
      <c r="C42" s="38">
        <f t="shared" ref="C42:K42" si="2">MAX(C7:C37)</f>
        <v>1.8718999999999999</v>
      </c>
      <c r="D42" s="38">
        <f t="shared" si="2"/>
        <v>0.14660000000000001</v>
      </c>
      <c r="E42" s="38">
        <f t="shared" si="2"/>
        <v>2.0066999999999999</v>
      </c>
      <c r="F42" s="38">
        <f t="shared" si="2"/>
        <v>1.75867</v>
      </c>
      <c r="G42" s="38">
        <f t="shared" si="2"/>
        <v>275.14999999999998</v>
      </c>
      <c r="H42" s="38">
        <f t="shared" si="2"/>
        <v>23.04</v>
      </c>
      <c r="I42" s="38">
        <f t="shared" si="2"/>
        <v>38.0764</v>
      </c>
      <c r="J42" s="38">
        <f t="shared" si="2"/>
        <v>49.73</v>
      </c>
      <c r="K42" s="38">
        <f t="shared" si="2"/>
        <v>1.5</v>
      </c>
      <c r="L42" s="17"/>
    </row>
    <row r="43" spans="1:14" ht="15.75" thickBot="1" x14ac:dyDescent="0.3">
      <c r="A43" s="20" t="s">
        <v>21</v>
      </c>
      <c r="B43" s="35">
        <f>STDEV(B7:B37)</f>
        <v>0.14361838247573414</v>
      </c>
      <c r="C43" s="35">
        <f t="shared" ref="C43:K43" si="3">STDEV(C7:C37)</f>
        <v>9.3133544538364754E-2</v>
      </c>
      <c r="D43" s="35">
        <f t="shared" si="3"/>
        <v>4.1011721377218237E-3</v>
      </c>
      <c r="E43" s="35">
        <f t="shared" si="3"/>
        <v>9.2982594856438394E-2</v>
      </c>
      <c r="F43" s="35">
        <f t="shared" si="3"/>
        <v>8.7483996553102336E-2</v>
      </c>
      <c r="G43" s="35">
        <f t="shared" si="3"/>
        <v>1.1016801440458748</v>
      </c>
      <c r="H43" s="35">
        <f t="shared" si="3"/>
        <v>2.419896336533844</v>
      </c>
      <c r="I43" s="35">
        <f t="shared" si="3"/>
        <v>6.9577737624209532E-2</v>
      </c>
      <c r="J43" s="35">
        <f t="shared" si="3"/>
        <v>9.5964823304312524E-2</v>
      </c>
      <c r="K43" s="35">
        <f t="shared" si="3"/>
        <v>0.12871156384205029</v>
      </c>
      <c r="L43" s="17"/>
    </row>
    <row r="44" spans="1:14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4" x14ac:dyDescent="0.25">
      <c r="A45" s="23" t="s">
        <v>22</v>
      </c>
      <c r="B45" s="5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3"/>
    </row>
    <row r="46" spans="1:14" x14ac:dyDescent="0.25">
      <c r="A46" s="21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6"/>
    </row>
    <row r="47" spans="1:14" x14ac:dyDescent="0.25">
      <c r="A47" s="21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/>
    </row>
    <row r="48" spans="1:14" x14ac:dyDescent="0.25">
      <c r="A48" s="21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1:14" x14ac:dyDescent="0.25">
      <c r="A49" s="21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9"/>
    </row>
  </sheetData>
  <protectedRanges>
    <protectedRange sqref="A4:L4 A2:B3 L2:L3" name="Rango1"/>
    <protectedRange sqref="C2:K2" name="Rango1_1"/>
    <protectedRange sqref="C3:K3" name="Rango1_2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300" verticalDpi="300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0" zoomScale="60" zoomScaleNormal="100" workbookViewId="0">
      <selection activeCell="M20" sqref="M2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26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1" t="s">
        <v>0</v>
      </c>
      <c r="B2" s="62"/>
      <c r="C2" s="63" t="s">
        <v>23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61" t="s">
        <v>1</v>
      </c>
      <c r="B3" s="62"/>
      <c r="C3" s="78" t="s">
        <v>24</v>
      </c>
      <c r="D3" s="79"/>
      <c r="E3" s="79"/>
      <c r="F3" s="79"/>
      <c r="G3" s="79"/>
      <c r="H3" s="79"/>
      <c r="I3" s="79"/>
      <c r="J3" s="79"/>
      <c r="K3" s="80"/>
    </row>
    <row r="4" spans="1:13" ht="15.75" thickBot="1" x14ac:dyDescent="0.3">
      <c r="A4" s="61" t="s">
        <v>2</v>
      </c>
      <c r="B4" s="61"/>
      <c r="C4" s="81" t="s">
        <v>3</v>
      </c>
      <c r="D4" s="81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24" t="s">
        <v>6</v>
      </c>
      <c r="C6" s="24" t="s">
        <v>7</v>
      </c>
      <c r="D6" s="24" t="s">
        <v>8</v>
      </c>
      <c r="E6" s="25" t="s">
        <v>9</v>
      </c>
      <c r="F6" s="24" t="s">
        <v>10</v>
      </c>
      <c r="G6" s="24" t="s">
        <v>11</v>
      </c>
      <c r="H6" s="24" t="s">
        <v>12</v>
      </c>
      <c r="I6" s="24" t="s">
        <v>13</v>
      </c>
      <c r="J6" s="24" t="s">
        <v>14</v>
      </c>
      <c r="K6" s="24" t="s">
        <v>15</v>
      </c>
      <c r="L6" s="26"/>
    </row>
    <row r="7" spans="1:13" ht="12" customHeight="1" x14ac:dyDescent="0.25">
      <c r="A7" s="48">
        <v>41760.333333333001</v>
      </c>
      <c r="B7" s="39">
        <v>96.406999999999996</v>
      </c>
      <c r="C7" s="27">
        <v>1.6782999999999999</v>
      </c>
      <c r="D7" s="27">
        <v>0.1656</v>
      </c>
      <c r="E7" s="27">
        <v>1.8360000000000001</v>
      </c>
      <c r="F7" s="27">
        <v>1.8666</v>
      </c>
      <c r="G7" s="27">
        <v>275.75</v>
      </c>
      <c r="H7" s="27">
        <v>20.53</v>
      </c>
      <c r="I7" s="27">
        <v>38.14828</v>
      </c>
      <c r="J7" s="27">
        <v>49.82</v>
      </c>
      <c r="K7" s="27">
        <v>1.07</v>
      </c>
    </row>
    <row r="8" spans="1:13" ht="12" customHeight="1" x14ac:dyDescent="0.25">
      <c r="A8" s="48">
        <v>41760.999999999702</v>
      </c>
      <c r="B8" s="40">
        <v>96.465800000000002</v>
      </c>
      <c r="C8" s="41">
        <v>1.6792</v>
      </c>
      <c r="D8" s="28">
        <v>0.1482</v>
      </c>
      <c r="E8" s="41">
        <v>1.8147</v>
      </c>
      <c r="F8" s="41">
        <v>1.5952999999999999</v>
      </c>
      <c r="G8" s="41">
        <v>275.04000000000002</v>
      </c>
      <c r="H8" s="41">
        <v>19.059999999999999</v>
      </c>
      <c r="I8" s="41">
        <v>38.051409999999997</v>
      </c>
      <c r="J8" s="28">
        <v>49.79</v>
      </c>
      <c r="K8" s="28">
        <v>1.05</v>
      </c>
    </row>
    <row r="9" spans="1:13" ht="12" customHeight="1" x14ac:dyDescent="0.25">
      <c r="A9" s="48">
        <v>41761.999999999702</v>
      </c>
      <c r="B9" s="40">
        <v>96.472899999999996</v>
      </c>
      <c r="C9" s="41">
        <v>1.5932999999999999</v>
      </c>
      <c r="D9" s="28">
        <v>0.1401</v>
      </c>
      <c r="E9" s="41">
        <v>1.7274</v>
      </c>
      <c r="F9" s="41">
        <v>1.7571000000000001</v>
      </c>
      <c r="G9" s="41">
        <v>276.17</v>
      </c>
      <c r="H9" s="41">
        <v>21.09</v>
      </c>
      <c r="I9" s="41">
        <v>38.144559999999998</v>
      </c>
      <c r="J9" s="28">
        <v>49.79</v>
      </c>
      <c r="K9" s="28">
        <v>1.0900000000000001</v>
      </c>
    </row>
    <row r="10" spans="1:13" ht="12" customHeight="1" x14ac:dyDescent="0.25">
      <c r="A10" s="48">
        <v>41762.999999999702</v>
      </c>
      <c r="B10" s="40">
        <v>96.506799999999998</v>
      </c>
      <c r="C10" s="41">
        <v>1.5561</v>
      </c>
      <c r="D10" s="28">
        <v>0.14130000000000001</v>
      </c>
      <c r="E10" s="41">
        <v>1.6943999999999999</v>
      </c>
      <c r="F10" s="41">
        <v>1.7058</v>
      </c>
      <c r="G10" s="41">
        <v>275.87</v>
      </c>
      <c r="H10" s="41">
        <v>21.21</v>
      </c>
      <c r="I10" s="41">
        <v>38.118470000000002</v>
      </c>
      <c r="J10" s="28">
        <v>49.77</v>
      </c>
      <c r="K10" s="28">
        <v>1.17</v>
      </c>
    </row>
    <row r="11" spans="1:13" ht="12" customHeight="1" x14ac:dyDescent="0.25">
      <c r="A11" s="48">
        <v>41763.999999999702</v>
      </c>
      <c r="B11" s="40">
        <v>96.463499999999996</v>
      </c>
      <c r="C11" s="41">
        <v>1.6528</v>
      </c>
      <c r="D11" s="28">
        <v>0.14410000000000001</v>
      </c>
      <c r="E11" s="41">
        <v>1.7929999999999999</v>
      </c>
      <c r="F11" s="41">
        <v>1.7959000000000001</v>
      </c>
      <c r="G11" s="41">
        <v>275.61</v>
      </c>
      <c r="H11" s="41">
        <v>21.11</v>
      </c>
      <c r="I11" s="41">
        <v>38.152009999999997</v>
      </c>
      <c r="J11" s="28">
        <v>49.75</v>
      </c>
      <c r="K11" s="28">
        <v>1.21</v>
      </c>
    </row>
    <row r="12" spans="1:13" ht="12" customHeight="1" x14ac:dyDescent="0.25">
      <c r="A12" s="48">
        <v>41764.999999999702</v>
      </c>
      <c r="B12" s="40">
        <v>96.217600000000004</v>
      </c>
      <c r="C12" s="41">
        <v>1.6534</v>
      </c>
      <c r="D12" s="28">
        <v>0.14330000000000001</v>
      </c>
      <c r="E12" s="41">
        <v>1.784</v>
      </c>
      <c r="F12" s="41">
        <v>1.9031</v>
      </c>
      <c r="G12" s="41">
        <v>275.31</v>
      </c>
      <c r="H12" s="41">
        <v>24.03</v>
      </c>
      <c r="I12" s="41">
        <v>38.129649999999998</v>
      </c>
      <c r="J12" s="28">
        <v>49.78</v>
      </c>
      <c r="K12" s="28">
        <v>1.26</v>
      </c>
    </row>
    <row r="13" spans="1:13" ht="12" customHeight="1" x14ac:dyDescent="0.25">
      <c r="A13" s="48">
        <v>41765.999999999702</v>
      </c>
      <c r="B13" s="40">
        <v>96.250799999999998</v>
      </c>
      <c r="C13" s="41">
        <v>2.0299</v>
      </c>
      <c r="D13" s="41">
        <v>0.1368</v>
      </c>
      <c r="E13" s="41">
        <v>2.1585000000000001</v>
      </c>
      <c r="F13" s="41">
        <v>1.9391</v>
      </c>
      <c r="G13" s="41">
        <v>274.3</v>
      </c>
      <c r="H13" s="41">
        <v>26</v>
      </c>
      <c r="I13" s="41">
        <v>38.103569999999998</v>
      </c>
      <c r="J13" s="28">
        <v>49.77</v>
      </c>
      <c r="K13" s="28">
        <v>1.3</v>
      </c>
    </row>
    <row r="14" spans="1:13" ht="12" customHeight="1" x14ac:dyDescent="0.25">
      <c r="A14" s="48">
        <v>41766.999999999702</v>
      </c>
      <c r="B14" s="40">
        <v>96.451400000000007</v>
      </c>
      <c r="C14" s="41">
        <v>1.6112</v>
      </c>
      <c r="D14" s="41">
        <v>0.14449999999999999</v>
      </c>
      <c r="E14" s="41">
        <v>1.7408999999999999</v>
      </c>
      <c r="F14" s="41">
        <v>1.6884999999999999</v>
      </c>
      <c r="G14" s="41">
        <v>273.64999999999998</v>
      </c>
      <c r="H14" s="41">
        <v>25.07</v>
      </c>
      <c r="I14" s="41">
        <v>38.014150000000001</v>
      </c>
      <c r="J14" s="28">
        <v>49.74</v>
      </c>
      <c r="K14" s="28">
        <v>1.23</v>
      </c>
    </row>
    <row r="15" spans="1:13" ht="12" customHeight="1" x14ac:dyDescent="0.25">
      <c r="A15" s="48">
        <v>41767.999999999702</v>
      </c>
      <c r="B15" s="40">
        <v>96.5261</v>
      </c>
      <c r="C15" s="41">
        <v>1.7547999999999999</v>
      </c>
      <c r="D15" s="41">
        <v>0.1384</v>
      </c>
      <c r="E15" s="41">
        <v>1.8879999999999999</v>
      </c>
      <c r="F15" s="41">
        <v>1.8280000000000001</v>
      </c>
      <c r="G15" s="41">
        <v>273.83</v>
      </c>
      <c r="H15" s="41">
        <v>24.48</v>
      </c>
      <c r="I15" s="41">
        <v>38.051409999999997</v>
      </c>
      <c r="J15" s="28">
        <v>49.74</v>
      </c>
      <c r="K15" s="28">
        <v>1.35</v>
      </c>
    </row>
    <row r="16" spans="1:13" ht="12" customHeight="1" x14ac:dyDescent="0.25">
      <c r="A16" s="48">
        <v>41768.999999999702</v>
      </c>
      <c r="B16" s="40">
        <v>96.752899999999997</v>
      </c>
      <c r="C16" s="41">
        <v>1.7399</v>
      </c>
      <c r="D16" s="41">
        <v>0.1479</v>
      </c>
      <c r="E16" s="41">
        <v>1.8749</v>
      </c>
      <c r="F16" s="41">
        <v>1.4966999999999999</v>
      </c>
      <c r="G16" s="41">
        <v>273.42</v>
      </c>
      <c r="H16" s="41">
        <v>24.89</v>
      </c>
      <c r="I16" s="41">
        <v>37.906109999999998</v>
      </c>
      <c r="J16" s="28">
        <v>49.68</v>
      </c>
      <c r="K16" s="28">
        <v>1.35</v>
      </c>
    </row>
    <row r="17" spans="1:11" x14ac:dyDescent="0.25">
      <c r="A17" s="48">
        <v>41769.999999999702</v>
      </c>
      <c r="B17" s="40">
        <v>96.529300000000006</v>
      </c>
      <c r="C17" s="41">
        <v>1.6549</v>
      </c>
      <c r="D17" s="41">
        <v>0.13569999999999999</v>
      </c>
      <c r="E17" s="41">
        <v>1.7821</v>
      </c>
      <c r="F17" s="41">
        <v>1.4981</v>
      </c>
      <c r="G17" s="41">
        <v>272.51</v>
      </c>
      <c r="H17" s="41">
        <v>23.26</v>
      </c>
      <c r="I17" s="41">
        <v>37.883749999999999</v>
      </c>
      <c r="J17" s="28">
        <v>49.6</v>
      </c>
      <c r="K17" s="28">
        <v>1.38</v>
      </c>
    </row>
    <row r="18" spans="1:11" x14ac:dyDescent="0.25">
      <c r="A18" s="48">
        <v>41770.999999999702</v>
      </c>
      <c r="B18" s="40">
        <v>96.443600000000004</v>
      </c>
      <c r="C18" s="41">
        <v>1.6449</v>
      </c>
      <c r="D18" s="41">
        <v>0.13569999999999999</v>
      </c>
      <c r="E18" s="41">
        <v>1.7721</v>
      </c>
      <c r="F18" s="41">
        <v>1.5884</v>
      </c>
      <c r="G18" s="41">
        <v>272.27999999999997</v>
      </c>
      <c r="H18" s="41">
        <v>24.64</v>
      </c>
      <c r="I18" s="41">
        <v>37.943359999999998</v>
      </c>
      <c r="J18" s="28">
        <v>49.63</v>
      </c>
      <c r="K18" s="28">
        <v>1.44</v>
      </c>
    </row>
    <row r="19" spans="1:11" x14ac:dyDescent="0.25">
      <c r="A19" s="48">
        <v>41771.999999999702</v>
      </c>
      <c r="B19" s="40">
        <v>96.449100000000001</v>
      </c>
      <c r="C19" s="41">
        <v>1.8136000000000001</v>
      </c>
      <c r="D19" s="41">
        <v>0.14280000000000001</v>
      </c>
      <c r="E19" s="41">
        <v>1.9470000000000001</v>
      </c>
      <c r="F19" s="41">
        <v>1.7398</v>
      </c>
      <c r="G19" s="41">
        <v>273.04000000000002</v>
      </c>
      <c r="H19" s="41">
        <v>16.010000000000002</v>
      </c>
      <c r="I19" s="41">
        <v>38.03651</v>
      </c>
      <c r="J19" s="28">
        <v>49.73</v>
      </c>
      <c r="K19" s="28">
        <v>1.17</v>
      </c>
    </row>
    <row r="20" spans="1:11" x14ac:dyDescent="0.25">
      <c r="A20" s="48">
        <v>41772.999999999702</v>
      </c>
      <c r="B20" s="40">
        <v>96.499200000000002</v>
      </c>
      <c r="C20" s="41">
        <v>1.7574000000000001</v>
      </c>
      <c r="D20" s="41">
        <v>0.14099999999999999</v>
      </c>
      <c r="E20" s="41">
        <v>1.8920999999999999</v>
      </c>
      <c r="F20" s="41">
        <v>1.5640000000000001</v>
      </c>
      <c r="G20" s="41">
        <v>272.73</v>
      </c>
      <c r="H20" s="41">
        <v>17.29</v>
      </c>
      <c r="I20" s="41">
        <v>37.943359999999998</v>
      </c>
      <c r="J20" s="28">
        <v>49.67</v>
      </c>
      <c r="K20" s="28">
        <v>1.1499999999999999</v>
      </c>
    </row>
    <row r="21" spans="1:11" x14ac:dyDescent="0.25">
      <c r="A21" s="48">
        <v>41773.999999999702</v>
      </c>
      <c r="B21" s="40">
        <v>96.493399999999994</v>
      </c>
      <c r="C21" s="41">
        <v>1.6263000000000001</v>
      </c>
      <c r="D21" s="41">
        <v>0.14360000000000001</v>
      </c>
      <c r="E21" s="41">
        <v>1.7563</v>
      </c>
      <c r="F21" s="41">
        <v>1.6234999999999999</v>
      </c>
      <c r="G21" s="41">
        <v>279.45</v>
      </c>
      <c r="H21" s="41">
        <v>22.78</v>
      </c>
      <c r="I21" s="41">
        <v>37.976900000000001</v>
      </c>
      <c r="J21" s="28">
        <v>49.7</v>
      </c>
      <c r="K21" s="28">
        <v>1.2</v>
      </c>
    </row>
    <row r="22" spans="1:11" x14ac:dyDescent="0.25">
      <c r="A22" s="48">
        <v>41774.999999999702</v>
      </c>
      <c r="B22" s="40">
        <v>96.500799999999998</v>
      </c>
      <c r="C22" s="41">
        <v>1.603</v>
      </c>
      <c r="D22" s="41">
        <v>0.1358</v>
      </c>
      <c r="E22" s="41">
        <v>1.7319</v>
      </c>
      <c r="F22" s="41">
        <v>1.8587</v>
      </c>
      <c r="G22" s="41">
        <v>273.54000000000002</v>
      </c>
      <c r="H22" s="41">
        <v>19.14</v>
      </c>
      <c r="I22" s="41">
        <v>38.040230000000001</v>
      </c>
      <c r="J22" s="28">
        <v>49.72</v>
      </c>
      <c r="K22" s="28">
        <v>1.23</v>
      </c>
    </row>
    <row r="23" spans="1:11" x14ac:dyDescent="0.25">
      <c r="A23" s="48">
        <v>41775.999999999702</v>
      </c>
      <c r="B23" s="40">
        <v>96.502300000000005</v>
      </c>
      <c r="C23" s="41">
        <v>1.7946</v>
      </c>
      <c r="D23" s="41">
        <v>0.1444</v>
      </c>
      <c r="E23" s="41">
        <v>1.9305000000000001</v>
      </c>
      <c r="F23" s="41">
        <v>1.5403</v>
      </c>
      <c r="G23" s="41">
        <v>273.56</v>
      </c>
      <c r="H23" s="41">
        <v>19.09</v>
      </c>
      <c r="I23" s="41">
        <v>37.909829999999999</v>
      </c>
      <c r="J23" s="28">
        <v>49.61</v>
      </c>
      <c r="K23" s="28">
        <v>1.33</v>
      </c>
    </row>
    <row r="24" spans="1:11" x14ac:dyDescent="0.25">
      <c r="A24" s="48">
        <v>41776.999999999702</v>
      </c>
      <c r="B24" s="40">
        <v>96.389300000000006</v>
      </c>
      <c r="C24" s="41">
        <v>1.8428</v>
      </c>
      <c r="D24" s="41">
        <v>0.1492</v>
      </c>
      <c r="E24" s="41">
        <v>1.9716</v>
      </c>
      <c r="F24" s="41">
        <v>1.5762</v>
      </c>
      <c r="G24" s="41">
        <v>273.45</v>
      </c>
      <c r="H24" s="41">
        <v>21.16</v>
      </c>
      <c r="I24" s="41">
        <v>37.913559999999997</v>
      </c>
      <c r="J24" s="28">
        <v>49.62</v>
      </c>
      <c r="K24" s="28">
        <v>1.42</v>
      </c>
    </row>
    <row r="25" spans="1:11" x14ac:dyDescent="0.25">
      <c r="A25" s="48">
        <v>41777.999999999702</v>
      </c>
      <c r="B25" s="40">
        <v>96.431299999999993</v>
      </c>
      <c r="C25" s="41">
        <v>1.7625</v>
      </c>
      <c r="D25" s="41">
        <v>0.1343</v>
      </c>
      <c r="E25" s="41">
        <v>1.8943000000000001</v>
      </c>
      <c r="F25" s="41">
        <v>1.5871999999999999</v>
      </c>
      <c r="G25" s="41">
        <v>273.82</v>
      </c>
      <c r="H25" s="41">
        <v>20.95</v>
      </c>
      <c r="I25" s="41">
        <v>37.880020000000002</v>
      </c>
      <c r="J25" s="28">
        <v>49.53</v>
      </c>
      <c r="K25" s="28">
        <v>1.45</v>
      </c>
    </row>
    <row r="26" spans="1:11" x14ac:dyDescent="0.25">
      <c r="A26" s="48">
        <v>41778.999999999702</v>
      </c>
      <c r="B26" s="40">
        <v>96.339200000000005</v>
      </c>
      <c r="C26" s="41">
        <v>1.7922</v>
      </c>
      <c r="D26" s="41">
        <v>0.13569999999999999</v>
      </c>
      <c r="E26" s="41">
        <v>1.9252</v>
      </c>
      <c r="F26" s="41">
        <v>1.6267</v>
      </c>
      <c r="G26" s="41">
        <v>273.69</v>
      </c>
      <c r="H26" s="41">
        <v>20.71</v>
      </c>
      <c r="I26" s="41">
        <v>37.924729999999997</v>
      </c>
      <c r="J26" s="28">
        <v>49.57</v>
      </c>
      <c r="K26" s="28">
        <v>1.31</v>
      </c>
    </row>
    <row r="27" spans="1:11" x14ac:dyDescent="0.25">
      <c r="A27" s="48">
        <v>41779.999999999702</v>
      </c>
      <c r="B27" s="40">
        <v>96.215400000000002</v>
      </c>
      <c r="C27" s="41">
        <v>1.7939000000000001</v>
      </c>
      <c r="D27" s="41">
        <v>0.1459</v>
      </c>
      <c r="E27" s="41">
        <v>1.9095</v>
      </c>
      <c r="F27" s="41">
        <v>1.9539</v>
      </c>
      <c r="G27" s="41">
        <v>273.93</v>
      </c>
      <c r="H27" s="41">
        <v>22.34</v>
      </c>
      <c r="I27" s="41">
        <v>38.043959999999998</v>
      </c>
      <c r="J27" s="28">
        <v>49.68</v>
      </c>
      <c r="K27" s="28">
        <v>1.33</v>
      </c>
    </row>
    <row r="28" spans="1:11" x14ac:dyDescent="0.25">
      <c r="A28" s="48">
        <v>41780.999999999702</v>
      </c>
      <c r="B28" s="40">
        <v>96.409199999999998</v>
      </c>
      <c r="C28" s="41">
        <v>1.5941000000000001</v>
      </c>
      <c r="D28" s="41">
        <v>0.1525</v>
      </c>
      <c r="E28" s="41">
        <v>1.7281</v>
      </c>
      <c r="F28" s="41">
        <v>1.8210999999999999</v>
      </c>
      <c r="G28" s="41">
        <v>273.66000000000003</v>
      </c>
      <c r="H28" s="41">
        <v>23.23</v>
      </c>
      <c r="I28" s="41">
        <v>38.073770000000003</v>
      </c>
      <c r="J28" s="28">
        <v>49.81</v>
      </c>
      <c r="K28" s="28">
        <v>1.26</v>
      </c>
    </row>
    <row r="29" spans="1:11" x14ac:dyDescent="0.25">
      <c r="A29" s="48">
        <v>41781.999999999702</v>
      </c>
      <c r="B29" s="40">
        <v>96.718100000000007</v>
      </c>
      <c r="C29" s="41">
        <v>1.8190999999999999</v>
      </c>
      <c r="D29" s="41">
        <v>0.18909999999999999</v>
      </c>
      <c r="E29" s="41">
        <v>1.9581</v>
      </c>
      <c r="F29" s="41">
        <v>1.9905999999999999</v>
      </c>
      <c r="G29" s="41">
        <v>274.76</v>
      </c>
      <c r="H29" s="41">
        <v>24.08</v>
      </c>
      <c r="I29" s="41">
        <v>38.073770000000003</v>
      </c>
      <c r="J29" s="28">
        <v>49.8</v>
      </c>
      <c r="K29" s="28">
        <v>1.2</v>
      </c>
    </row>
    <row r="30" spans="1:11" x14ac:dyDescent="0.25">
      <c r="A30" s="48">
        <v>41782.999999999702</v>
      </c>
      <c r="B30" s="40">
        <v>96.410399999999996</v>
      </c>
      <c r="C30" s="41">
        <v>2.0998999999999999</v>
      </c>
      <c r="D30" s="41">
        <v>0.13880000000000001</v>
      </c>
      <c r="E30" s="41">
        <v>2.2311000000000001</v>
      </c>
      <c r="F30" s="41">
        <v>1.6758999999999999</v>
      </c>
      <c r="G30" s="41">
        <v>273.14</v>
      </c>
      <c r="H30" s="41">
        <v>20.309999999999999</v>
      </c>
      <c r="I30" s="41">
        <v>37.950809999999997</v>
      </c>
      <c r="J30" s="28">
        <v>49.62</v>
      </c>
      <c r="K30" s="28">
        <v>1.37</v>
      </c>
    </row>
    <row r="31" spans="1:11" x14ac:dyDescent="0.25">
      <c r="A31" s="48">
        <v>41783.999999999702</v>
      </c>
      <c r="B31" s="40">
        <v>96.4251</v>
      </c>
      <c r="C31" s="41">
        <v>1.8176000000000001</v>
      </c>
      <c r="D31" s="41">
        <v>0.14069999999999999</v>
      </c>
      <c r="E31" s="41">
        <v>1.9532</v>
      </c>
      <c r="F31" s="41">
        <v>1.7061999999999999</v>
      </c>
      <c r="G31" s="41">
        <v>272.61</v>
      </c>
      <c r="H31" s="41">
        <v>20.23</v>
      </c>
      <c r="I31" s="41">
        <v>37.954540000000001</v>
      </c>
      <c r="J31" s="28">
        <v>49.64</v>
      </c>
      <c r="K31" s="28">
        <v>1.25</v>
      </c>
    </row>
    <row r="32" spans="1:11" x14ac:dyDescent="0.25">
      <c r="A32" s="48">
        <v>41784.999999999702</v>
      </c>
      <c r="B32" s="40">
        <v>96.216899999999995</v>
      </c>
      <c r="C32" s="41">
        <v>1.8455999999999999</v>
      </c>
      <c r="D32" s="41">
        <v>0.13830000000000001</v>
      </c>
      <c r="E32" s="41">
        <v>1.9798</v>
      </c>
      <c r="F32" s="41">
        <v>1.6680999999999999</v>
      </c>
      <c r="G32" s="41">
        <v>273.48</v>
      </c>
      <c r="H32" s="41">
        <v>20.36</v>
      </c>
      <c r="I32" s="41">
        <v>37.887479999999996</v>
      </c>
      <c r="J32" s="28">
        <v>49.47</v>
      </c>
      <c r="K32" s="28">
        <v>1.26</v>
      </c>
    </row>
    <row r="33" spans="1:11" x14ac:dyDescent="0.25">
      <c r="A33" s="48">
        <v>41785.999999999702</v>
      </c>
      <c r="B33" s="40">
        <v>96.1267</v>
      </c>
      <c r="C33" s="41">
        <v>1.9728000000000001</v>
      </c>
      <c r="D33" s="41">
        <v>0.15010000000000001</v>
      </c>
      <c r="E33" s="41">
        <v>2.1162000000000001</v>
      </c>
      <c r="F33" s="41">
        <v>1.7947</v>
      </c>
      <c r="G33" s="41">
        <v>273.92</v>
      </c>
      <c r="H33" s="41">
        <v>24.99</v>
      </c>
      <c r="I33" s="41">
        <v>37.950809999999997</v>
      </c>
      <c r="J33" s="28">
        <v>49.57</v>
      </c>
      <c r="K33" s="28">
        <v>1.65</v>
      </c>
    </row>
    <row r="34" spans="1:11" x14ac:dyDescent="0.25">
      <c r="A34" s="48">
        <v>41786.999999999702</v>
      </c>
      <c r="B34" s="40">
        <v>96.353999999999999</v>
      </c>
      <c r="C34" s="41">
        <v>1.9657</v>
      </c>
      <c r="D34" s="41">
        <v>0.14940000000000001</v>
      </c>
      <c r="E34" s="41">
        <v>2.1124000000000001</v>
      </c>
      <c r="F34" s="41">
        <v>1.7898000000000001</v>
      </c>
      <c r="G34" s="41">
        <v>274.04000000000002</v>
      </c>
      <c r="H34" s="41">
        <v>22.46</v>
      </c>
      <c r="I34" s="41">
        <v>38.002980000000001</v>
      </c>
      <c r="J34" s="28">
        <v>49.7</v>
      </c>
      <c r="K34" s="28">
        <v>1.66</v>
      </c>
    </row>
    <row r="35" spans="1:11" x14ac:dyDescent="0.25">
      <c r="A35" s="48">
        <v>41787.999999999702</v>
      </c>
      <c r="B35" s="40">
        <v>96.367199999999997</v>
      </c>
      <c r="C35" s="41">
        <v>1.9630000000000001</v>
      </c>
      <c r="D35" s="41">
        <v>0.15490000000000001</v>
      </c>
      <c r="E35" s="41">
        <v>2.0985</v>
      </c>
      <c r="F35" s="41">
        <v>1.8839999999999999</v>
      </c>
      <c r="G35" s="41">
        <v>273.61</v>
      </c>
      <c r="H35" s="41">
        <v>24.35</v>
      </c>
      <c r="I35" s="41">
        <v>38.014150000000001</v>
      </c>
      <c r="J35" s="28">
        <v>49.68</v>
      </c>
      <c r="K35" s="28">
        <v>1.59</v>
      </c>
    </row>
    <row r="36" spans="1:11" x14ac:dyDescent="0.25">
      <c r="A36" s="48">
        <v>41788.999999999702</v>
      </c>
      <c r="B36" s="40">
        <v>96.444699999999997</v>
      </c>
      <c r="C36" s="41">
        <v>1.8906000000000001</v>
      </c>
      <c r="D36" s="41">
        <v>0.1411</v>
      </c>
      <c r="E36" s="41">
        <v>2.0272999999999999</v>
      </c>
      <c r="F36" s="41">
        <v>1.5851</v>
      </c>
      <c r="G36" s="41">
        <v>272.95</v>
      </c>
      <c r="H36" s="41">
        <v>24.73</v>
      </c>
      <c r="I36" s="41">
        <v>37.891199999999998</v>
      </c>
      <c r="J36" s="28">
        <v>49.54</v>
      </c>
      <c r="K36" s="28">
        <v>1.53</v>
      </c>
    </row>
    <row r="37" spans="1:11" ht="15.75" thickBot="1" x14ac:dyDescent="0.3">
      <c r="A37" s="48">
        <v>41789.999999999702</v>
      </c>
      <c r="B37" s="42">
        <v>96.259200000000007</v>
      </c>
      <c r="C37" s="43">
        <v>1.7810999999999999</v>
      </c>
      <c r="D37" s="43">
        <v>0.13389999999999999</v>
      </c>
      <c r="E37" s="43">
        <v>1.9074</v>
      </c>
      <c r="F37" s="43">
        <v>1.6275999999999999</v>
      </c>
      <c r="G37" s="43">
        <v>273.98</v>
      </c>
      <c r="H37" s="43">
        <v>28.45</v>
      </c>
      <c r="I37" s="43">
        <v>37.921010000000003</v>
      </c>
      <c r="J37" s="29">
        <v>49.57</v>
      </c>
      <c r="K37" s="29">
        <v>1.58</v>
      </c>
    </row>
    <row r="38" spans="1:11" ht="15.75" thickTop="1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1" ht="15.75" thickBot="1" x14ac:dyDescent="0.3">
      <c r="A39" s="31" t="s">
        <v>20</v>
      </c>
      <c r="B39" s="35">
        <f>MAX(B7:B37)</f>
        <v>96.752899999999997</v>
      </c>
      <c r="C39" s="35">
        <f t="shared" ref="C39:J39" si="0">MAX(C7:C37)</f>
        <v>2.0998999999999999</v>
      </c>
      <c r="D39" s="35">
        <f t="shared" si="0"/>
        <v>0.18909999999999999</v>
      </c>
      <c r="E39" s="35">
        <f t="shared" si="0"/>
        <v>2.2311000000000001</v>
      </c>
      <c r="F39" s="35">
        <f t="shared" si="0"/>
        <v>1.9905999999999999</v>
      </c>
      <c r="G39" s="35">
        <f t="shared" si="0"/>
        <v>279.45</v>
      </c>
      <c r="H39" s="35">
        <f t="shared" si="0"/>
        <v>28.45</v>
      </c>
      <c r="I39" s="35">
        <f t="shared" si="0"/>
        <v>38.152009999999997</v>
      </c>
      <c r="J39" s="35">
        <f t="shared" si="0"/>
        <v>49.82</v>
      </c>
      <c r="K39" s="32"/>
    </row>
    <row r="40" spans="1:11" x14ac:dyDescent="0.2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5">
      <c r="A41" s="23" t="s">
        <v>22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1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1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1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1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protectedRanges>
    <protectedRange sqref="A4:K4 A2:B2 A3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300" verticalDpi="30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N15" sqref="N1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1" t="s">
        <v>27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3" x14ac:dyDescent="0.25">
      <c r="A2" s="61" t="s">
        <v>0</v>
      </c>
      <c r="B2" s="62"/>
      <c r="C2" s="63" t="s">
        <v>23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61" t="s">
        <v>1</v>
      </c>
      <c r="B3" s="62"/>
      <c r="C3" s="64" t="s">
        <v>24</v>
      </c>
      <c r="D3" s="64"/>
      <c r="E3" s="64"/>
      <c r="F3" s="64"/>
      <c r="G3" s="64"/>
      <c r="H3" s="64"/>
      <c r="I3" s="64"/>
      <c r="J3" s="64"/>
      <c r="K3" s="64"/>
    </row>
    <row r="4" spans="1:13" ht="15.75" thickBot="1" x14ac:dyDescent="0.3">
      <c r="A4" s="61" t="s">
        <v>2</v>
      </c>
      <c r="B4" s="61"/>
      <c r="C4" s="81" t="s">
        <v>3</v>
      </c>
      <c r="D4" s="81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33" t="s">
        <v>6</v>
      </c>
      <c r="C6" s="33" t="s">
        <v>7</v>
      </c>
      <c r="D6" s="33" t="s">
        <v>8</v>
      </c>
      <c r="E6" s="34" t="s">
        <v>9</v>
      </c>
      <c r="F6" s="33" t="s">
        <v>10</v>
      </c>
      <c r="G6" s="33" t="s">
        <v>11</v>
      </c>
      <c r="H6" s="33" t="s">
        <v>12</v>
      </c>
      <c r="I6" s="33" t="s">
        <v>13</v>
      </c>
      <c r="J6" s="33" t="s">
        <v>14</v>
      </c>
      <c r="K6" s="33" t="s">
        <v>15</v>
      </c>
      <c r="L6" s="26"/>
    </row>
    <row r="7" spans="1:13" ht="12" customHeight="1" x14ac:dyDescent="0.25">
      <c r="A7" s="48">
        <v>41760.333333333001</v>
      </c>
      <c r="B7" s="39">
        <v>95.742400000000004</v>
      </c>
      <c r="C7" s="27">
        <v>1.4200999999999999</v>
      </c>
      <c r="D7" s="27">
        <v>0.1295</v>
      </c>
      <c r="E7" s="27">
        <v>1.5636000000000001</v>
      </c>
      <c r="F7" s="27">
        <v>1.4300999999999999</v>
      </c>
      <c r="G7" s="27">
        <v>273.92</v>
      </c>
      <c r="H7" s="27">
        <v>12.44</v>
      </c>
      <c r="I7" s="27">
        <v>37.921010000000003</v>
      </c>
      <c r="J7" s="27">
        <v>49.55</v>
      </c>
      <c r="K7" s="27">
        <v>0.94</v>
      </c>
    </row>
    <row r="8" spans="1:13" ht="12" customHeight="1" x14ac:dyDescent="0.25">
      <c r="A8" s="48">
        <v>41760.999999999702</v>
      </c>
      <c r="B8" s="40">
        <v>96.129000000000005</v>
      </c>
      <c r="C8" s="41">
        <v>1.4301999999999999</v>
      </c>
      <c r="D8" s="28">
        <v>0.13320000000000001</v>
      </c>
      <c r="E8" s="41">
        <v>1.5643</v>
      </c>
      <c r="F8" s="41">
        <v>1.4350000000000001</v>
      </c>
      <c r="G8" s="41">
        <v>273.73</v>
      </c>
      <c r="H8" s="41">
        <v>9.2899999999999991</v>
      </c>
      <c r="I8" s="41">
        <v>37.947090000000003</v>
      </c>
      <c r="J8" s="28">
        <v>49.57</v>
      </c>
      <c r="K8" s="28">
        <v>0.93</v>
      </c>
    </row>
    <row r="9" spans="1:13" ht="12" customHeight="1" x14ac:dyDescent="0.25">
      <c r="A9" s="48">
        <v>41761.999999999702</v>
      </c>
      <c r="B9" s="40">
        <v>95.878699999999995</v>
      </c>
      <c r="C9" s="41">
        <v>1.4292</v>
      </c>
      <c r="D9" s="28">
        <v>0.1326</v>
      </c>
      <c r="E9" s="41">
        <v>1.5671999999999999</v>
      </c>
      <c r="F9" s="41">
        <v>1.4311</v>
      </c>
      <c r="G9" s="41">
        <v>274.44</v>
      </c>
      <c r="H9" s="41">
        <v>10.14</v>
      </c>
      <c r="I9" s="41">
        <v>37.999250000000004</v>
      </c>
      <c r="J9" s="28">
        <v>49.67</v>
      </c>
      <c r="K9" s="28">
        <v>0.95</v>
      </c>
    </row>
    <row r="10" spans="1:13" ht="12" customHeight="1" x14ac:dyDescent="0.25">
      <c r="A10" s="48">
        <v>41762.999999999702</v>
      </c>
      <c r="B10" s="40">
        <v>96.013199999999998</v>
      </c>
      <c r="C10" s="41">
        <v>1.5006999999999999</v>
      </c>
      <c r="D10" s="28">
        <v>0.13289999999999999</v>
      </c>
      <c r="E10" s="41">
        <v>1.6335999999999999</v>
      </c>
      <c r="F10" s="41">
        <v>1.3533999999999999</v>
      </c>
      <c r="G10" s="41">
        <v>273.17</v>
      </c>
      <c r="H10" s="41">
        <v>10.130000000000001</v>
      </c>
      <c r="I10" s="41">
        <v>37.939639999999997</v>
      </c>
      <c r="J10" s="28">
        <v>49.66</v>
      </c>
      <c r="K10" s="28">
        <v>0.94</v>
      </c>
    </row>
    <row r="11" spans="1:13" ht="12" customHeight="1" x14ac:dyDescent="0.25">
      <c r="A11" s="48">
        <v>41763.999999999702</v>
      </c>
      <c r="B11" s="40">
        <v>95.832499999999996</v>
      </c>
      <c r="C11" s="41">
        <v>1.5287999999999999</v>
      </c>
      <c r="D11" s="28">
        <v>0.13420000000000001</v>
      </c>
      <c r="E11" s="41">
        <v>1.6666000000000001</v>
      </c>
      <c r="F11" s="41">
        <v>1.3809</v>
      </c>
      <c r="G11" s="41">
        <v>273.85000000000002</v>
      </c>
      <c r="H11" s="41">
        <v>12.39</v>
      </c>
      <c r="I11" s="41">
        <v>37.947090000000003</v>
      </c>
      <c r="J11" s="28">
        <v>49.62</v>
      </c>
      <c r="K11" s="28">
        <v>0.97</v>
      </c>
    </row>
    <row r="12" spans="1:13" ht="12" customHeight="1" x14ac:dyDescent="0.25">
      <c r="A12" s="48">
        <v>41764.999999999702</v>
      </c>
      <c r="B12" s="40">
        <v>95.884299999999996</v>
      </c>
      <c r="C12" s="41">
        <v>1.4999</v>
      </c>
      <c r="D12" s="28">
        <v>0.12770000000000001</v>
      </c>
      <c r="E12" s="41">
        <v>1.6332</v>
      </c>
      <c r="F12" s="41">
        <v>1.5664</v>
      </c>
      <c r="G12" s="41">
        <v>273.42</v>
      </c>
      <c r="H12" s="41">
        <v>14.42</v>
      </c>
      <c r="I12" s="41">
        <v>37.98807</v>
      </c>
      <c r="J12" s="28">
        <v>49.64</v>
      </c>
      <c r="K12" s="28">
        <v>1.04</v>
      </c>
    </row>
    <row r="13" spans="1:13" ht="12" customHeight="1" x14ac:dyDescent="0.25">
      <c r="A13" s="48">
        <v>41765.999999999702</v>
      </c>
      <c r="B13" s="40">
        <v>95.614500000000007</v>
      </c>
      <c r="C13" s="41">
        <v>1.5025999999999999</v>
      </c>
      <c r="D13" s="41">
        <v>0.12859999999999999</v>
      </c>
      <c r="E13" s="41">
        <v>1.6344000000000001</v>
      </c>
      <c r="F13" s="41">
        <v>1.6576</v>
      </c>
      <c r="G13" s="41">
        <v>272.61</v>
      </c>
      <c r="H13" s="41">
        <v>15.13</v>
      </c>
      <c r="I13" s="41">
        <v>37.853940000000001</v>
      </c>
      <c r="J13" s="28">
        <v>49.28</v>
      </c>
      <c r="K13" s="28">
        <v>1.08</v>
      </c>
    </row>
    <row r="14" spans="1:13" ht="12" customHeight="1" x14ac:dyDescent="0.25">
      <c r="A14" s="48">
        <v>41766.999999999702</v>
      </c>
      <c r="B14" s="40">
        <v>96.126999999999995</v>
      </c>
      <c r="C14" s="41">
        <v>1.4661</v>
      </c>
      <c r="D14" s="41">
        <v>0.12939999999999999</v>
      </c>
      <c r="E14" s="41">
        <v>1.6001000000000001</v>
      </c>
      <c r="F14" s="41">
        <v>1.4948999999999999</v>
      </c>
      <c r="G14" s="41">
        <v>271.27999999999997</v>
      </c>
      <c r="H14" s="41">
        <v>16.510000000000002</v>
      </c>
      <c r="I14" s="41">
        <v>37.921010000000003</v>
      </c>
      <c r="J14" s="28">
        <v>49.63</v>
      </c>
      <c r="K14" s="28">
        <v>1.08</v>
      </c>
    </row>
    <row r="15" spans="1:13" ht="12" customHeight="1" x14ac:dyDescent="0.25">
      <c r="A15" s="48">
        <v>41767.999999999702</v>
      </c>
      <c r="B15" s="40">
        <v>96.000699999999995</v>
      </c>
      <c r="C15" s="41">
        <v>1.4715</v>
      </c>
      <c r="D15" s="41">
        <v>0.12520000000000001</v>
      </c>
      <c r="E15" s="41">
        <v>1.6045</v>
      </c>
      <c r="F15" s="41">
        <v>1.3825000000000001</v>
      </c>
      <c r="G15" s="41">
        <v>270.25</v>
      </c>
      <c r="H15" s="41">
        <v>16.03</v>
      </c>
      <c r="I15" s="41">
        <v>37.846490000000003</v>
      </c>
      <c r="J15" s="28">
        <v>49.5</v>
      </c>
      <c r="K15" s="28">
        <v>1.04</v>
      </c>
    </row>
    <row r="16" spans="1:13" ht="12" customHeight="1" x14ac:dyDescent="0.25">
      <c r="A16" s="48">
        <v>41768.999999999702</v>
      </c>
      <c r="B16" s="40">
        <v>96.228800000000007</v>
      </c>
      <c r="C16" s="41">
        <v>1.4424999999999999</v>
      </c>
      <c r="D16" s="41">
        <v>0.12609999999999999</v>
      </c>
      <c r="E16" s="41">
        <v>1.58</v>
      </c>
      <c r="F16" s="41">
        <v>1.3218000000000001</v>
      </c>
      <c r="G16" s="41">
        <v>270.83</v>
      </c>
      <c r="H16" s="41">
        <v>12.93</v>
      </c>
      <c r="I16" s="41">
        <v>37.801780000000001</v>
      </c>
      <c r="J16" s="28">
        <v>49.46</v>
      </c>
      <c r="K16" s="28">
        <v>1.07</v>
      </c>
    </row>
    <row r="17" spans="1:11" x14ac:dyDescent="0.25">
      <c r="A17" s="48">
        <v>41769.999999999702</v>
      </c>
      <c r="B17" s="40">
        <v>96.363</v>
      </c>
      <c r="C17" s="41">
        <v>1.5651999999999999</v>
      </c>
      <c r="D17" s="41">
        <v>0.12690000000000001</v>
      </c>
      <c r="E17" s="41">
        <v>1.7009000000000001</v>
      </c>
      <c r="F17" s="41">
        <v>1.3440000000000001</v>
      </c>
      <c r="G17" s="41">
        <v>270.64</v>
      </c>
      <c r="H17" s="41">
        <v>14.78</v>
      </c>
      <c r="I17" s="41">
        <v>37.846490000000003</v>
      </c>
      <c r="J17" s="28">
        <v>49.53</v>
      </c>
      <c r="K17" s="28">
        <v>1.1200000000000001</v>
      </c>
    </row>
    <row r="18" spans="1:11" x14ac:dyDescent="0.25">
      <c r="A18" s="48">
        <v>41770.999999999702</v>
      </c>
      <c r="B18" s="40">
        <v>96.1828</v>
      </c>
      <c r="C18" s="41">
        <v>1.5814999999999999</v>
      </c>
      <c r="D18" s="41">
        <v>0.12720000000000001</v>
      </c>
      <c r="E18" s="41">
        <v>1.7142999999999999</v>
      </c>
      <c r="F18" s="41">
        <v>1.4360999999999999</v>
      </c>
      <c r="G18" s="41">
        <v>270.49</v>
      </c>
      <c r="H18" s="41">
        <v>15.79</v>
      </c>
      <c r="I18" s="41">
        <v>37.868850000000002</v>
      </c>
      <c r="J18" s="28">
        <v>49.58</v>
      </c>
      <c r="K18" s="28">
        <v>1.1499999999999999</v>
      </c>
    </row>
    <row r="19" spans="1:11" x14ac:dyDescent="0.25">
      <c r="A19" s="48">
        <v>41771.999999999702</v>
      </c>
      <c r="B19" s="40">
        <v>96.022099999999995</v>
      </c>
      <c r="C19" s="41">
        <v>1.5052000000000001</v>
      </c>
      <c r="D19" s="41">
        <v>0.1217</v>
      </c>
      <c r="E19" s="41">
        <v>1.6479999999999999</v>
      </c>
      <c r="F19" s="41">
        <v>1.482</v>
      </c>
      <c r="G19" s="41">
        <v>270.23</v>
      </c>
      <c r="H19" s="41">
        <v>11.57</v>
      </c>
      <c r="I19" s="41">
        <v>37.835320000000003</v>
      </c>
      <c r="J19" s="28">
        <v>49.42</v>
      </c>
      <c r="K19" s="28">
        <v>1.0900000000000001</v>
      </c>
    </row>
    <row r="20" spans="1:11" x14ac:dyDescent="0.25">
      <c r="A20" s="48">
        <v>41772.999999999702</v>
      </c>
      <c r="B20" s="40">
        <v>96.225099999999998</v>
      </c>
      <c r="C20" s="41">
        <v>1.5216000000000001</v>
      </c>
      <c r="D20" s="41">
        <v>0.12720000000000001</v>
      </c>
      <c r="E20" s="41">
        <v>1.6606000000000001</v>
      </c>
      <c r="F20" s="41">
        <v>1.4388000000000001</v>
      </c>
      <c r="G20" s="41">
        <v>270.62</v>
      </c>
      <c r="H20" s="41">
        <v>9.49</v>
      </c>
      <c r="I20" s="41">
        <v>37.816690000000001</v>
      </c>
      <c r="J20" s="28">
        <v>49.45</v>
      </c>
      <c r="K20" s="28">
        <v>1.05</v>
      </c>
    </row>
    <row r="21" spans="1:11" x14ac:dyDescent="0.25">
      <c r="A21" s="48">
        <v>41773.999999999702</v>
      </c>
      <c r="B21" s="40">
        <v>96.221400000000003</v>
      </c>
      <c r="C21" s="41">
        <v>1.4621</v>
      </c>
      <c r="D21" s="41">
        <v>0.12790000000000001</v>
      </c>
      <c r="E21" s="41">
        <v>1.6056999999999999</v>
      </c>
      <c r="F21" s="41">
        <v>1.4315</v>
      </c>
      <c r="G21" s="41">
        <v>271.64999999999998</v>
      </c>
      <c r="H21" s="41">
        <v>8.51</v>
      </c>
      <c r="I21" s="41">
        <v>37.883749999999999</v>
      </c>
      <c r="J21" s="28">
        <v>49.6</v>
      </c>
      <c r="K21" s="28">
        <v>1.04</v>
      </c>
    </row>
    <row r="22" spans="1:11" x14ac:dyDescent="0.25">
      <c r="A22" s="48">
        <v>41774.999999999702</v>
      </c>
      <c r="B22" s="40">
        <v>95.935299999999998</v>
      </c>
      <c r="C22" s="41">
        <v>1.4652000000000001</v>
      </c>
      <c r="D22" s="41">
        <v>0.12759999999999999</v>
      </c>
      <c r="E22" s="41">
        <v>1.601</v>
      </c>
      <c r="F22" s="41">
        <v>1.4477</v>
      </c>
      <c r="G22" s="41">
        <v>270.95</v>
      </c>
      <c r="H22" s="41">
        <v>10.14</v>
      </c>
      <c r="I22" s="41">
        <v>37.894930000000002</v>
      </c>
      <c r="J22" s="28">
        <v>49.62</v>
      </c>
      <c r="K22" s="28">
        <v>1.06</v>
      </c>
    </row>
    <row r="23" spans="1:11" x14ac:dyDescent="0.25">
      <c r="A23" s="48">
        <v>41775.999999999702</v>
      </c>
      <c r="B23" s="40">
        <v>96.133700000000005</v>
      </c>
      <c r="C23" s="41">
        <v>1.5690999999999999</v>
      </c>
      <c r="D23" s="41">
        <v>0.12759999999999999</v>
      </c>
      <c r="E23" s="41">
        <v>1.7008000000000001</v>
      </c>
      <c r="F23" s="41">
        <v>1.3838999999999999</v>
      </c>
      <c r="G23" s="41">
        <v>270.69</v>
      </c>
      <c r="H23" s="41">
        <v>11.14</v>
      </c>
      <c r="I23" s="41">
        <v>37.805509999999998</v>
      </c>
      <c r="J23" s="28">
        <v>49.42</v>
      </c>
      <c r="K23" s="28">
        <v>1.1399999999999999</v>
      </c>
    </row>
    <row r="24" spans="1:11" x14ac:dyDescent="0.25">
      <c r="A24" s="48">
        <v>41776.999999999702</v>
      </c>
      <c r="B24" s="40">
        <v>96.059799999999996</v>
      </c>
      <c r="C24" s="41">
        <v>1.5596000000000001</v>
      </c>
      <c r="D24" s="41">
        <v>0.12540000000000001</v>
      </c>
      <c r="E24" s="41">
        <v>1.7088000000000001</v>
      </c>
      <c r="F24" s="41">
        <v>1.3335999999999999</v>
      </c>
      <c r="G24" s="41">
        <v>271.58999999999997</v>
      </c>
      <c r="H24" s="41">
        <v>11.04</v>
      </c>
      <c r="I24" s="41">
        <v>37.79806</v>
      </c>
      <c r="J24" s="28">
        <v>49.38</v>
      </c>
      <c r="K24" s="28">
        <v>1.2</v>
      </c>
    </row>
    <row r="25" spans="1:11" x14ac:dyDescent="0.25">
      <c r="A25" s="48">
        <v>41777.999999999702</v>
      </c>
      <c r="B25" s="40">
        <v>96.173500000000004</v>
      </c>
      <c r="C25" s="41">
        <v>1.6755</v>
      </c>
      <c r="D25" s="41">
        <v>0.1207</v>
      </c>
      <c r="E25" s="41">
        <v>1.8058000000000001</v>
      </c>
      <c r="F25" s="41">
        <v>1.3666</v>
      </c>
      <c r="G25" s="41">
        <v>270.56</v>
      </c>
      <c r="H25" s="41">
        <v>11.14</v>
      </c>
      <c r="I25" s="41">
        <v>37.812959999999997</v>
      </c>
      <c r="J25" s="28">
        <v>49.44</v>
      </c>
      <c r="K25" s="28">
        <v>1.18</v>
      </c>
    </row>
    <row r="26" spans="1:11" x14ac:dyDescent="0.25">
      <c r="A26" s="48">
        <v>41778.999999999702</v>
      </c>
      <c r="B26" s="40">
        <v>95.963800000000006</v>
      </c>
      <c r="C26" s="41">
        <v>1.641</v>
      </c>
      <c r="D26" s="41">
        <v>0.1273</v>
      </c>
      <c r="E26" s="41">
        <v>1.7707999999999999</v>
      </c>
      <c r="F26" s="41">
        <v>1.4572000000000001</v>
      </c>
      <c r="G26" s="41">
        <v>271.44</v>
      </c>
      <c r="H26" s="41">
        <v>13.78</v>
      </c>
      <c r="I26" s="41">
        <v>37.861400000000003</v>
      </c>
      <c r="J26" s="28">
        <v>49.45</v>
      </c>
      <c r="K26" s="28">
        <v>1.0900000000000001</v>
      </c>
    </row>
    <row r="27" spans="1:11" x14ac:dyDescent="0.25">
      <c r="A27" s="48">
        <v>41779.999999999702</v>
      </c>
      <c r="B27" s="40">
        <v>95.685000000000002</v>
      </c>
      <c r="C27" s="41">
        <v>1.5822000000000001</v>
      </c>
      <c r="D27" s="41">
        <v>0.11559999999999999</v>
      </c>
      <c r="E27" s="41">
        <v>1.7281</v>
      </c>
      <c r="F27" s="41">
        <v>1.5047999999999999</v>
      </c>
      <c r="G27" s="41">
        <v>272.45</v>
      </c>
      <c r="H27" s="41">
        <v>15.47</v>
      </c>
      <c r="I27" s="41">
        <v>37.857669999999999</v>
      </c>
      <c r="J27" s="28">
        <v>49.45</v>
      </c>
      <c r="K27" s="28">
        <v>1.1399999999999999</v>
      </c>
    </row>
    <row r="28" spans="1:11" x14ac:dyDescent="0.25">
      <c r="A28" s="48">
        <v>41780.999999999702</v>
      </c>
      <c r="B28" s="40">
        <v>95.9773</v>
      </c>
      <c r="C28" s="41">
        <v>1.4112</v>
      </c>
      <c r="D28" s="41">
        <v>0.1331</v>
      </c>
      <c r="E28" s="41">
        <v>1.5625</v>
      </c>
      <c r="F28" s="41">
        <v>1.4624999999999999</v>
      </c>
      <c r="G28" s="41">
        <v>272.02</v>
      </c>
      <c r="H28" s="41">
        <v>15.24</v>
      </c>
      <c r="I28" s="41">
        <v>37.898650000000004</v>
      </c>
      <c r="J28" s="28">
        <v>49.61</v>
      </c>
      <c r="K28" s="28">
        <v>1.07</v>
      </c>
    </row>
    <row r="29" spans="1:11" x14ac:dyDescent="0.25">
      <c r="A29" s="48">
        <v>41781.999999999702</v>
      </c>
      <c r="B29" s="40">
        <v>95.6297</v>
      </c>
      <c r="C29" s="41">
        <v>1.2912999999999999</v>
      </c>
      <c r="D29" s="41">
        <v>0.1258</v>
      </c>
      <c r="E29" s="41">
        <v>1.4803999999999999</v>
      </c>
      <c r="F29" s="41">
        <v>1.4496</v>
      </c>
      <c r="G29" s="41">
        <v>270.97000000000003</v>
      </c>
      <c r="H29" s="41">
        <v>15.24</v>
      </c>
      <c r="I29" s="41">
        <v>37.876300000000001</v>
      </c>
      <c r="J29" s="28">
        <v>49.43</v>
      </c>
      <c r="K29" s="28">
        <v>1.07</v>
      </c>
    </row>
    <row r="30" spans="1:11" x14ac:dyDescent="0.25">
      <c r="A30" s="48">
        <v>41782.999999999702</v>
      </c>
      <c r="B30" s="40">
        <v>95.803700000000006</v>
      </c>
      <c r="C30" s="41">
        <v>1.6031</v>
      </c>
      <c r="D30" s="41">
        <v>0.13089999999999999</v>
      </c>
      <c r="E30" s="41">
        <v>1.7406999999999999</v>
      </c>
      <c r="F30" s="41">
        <v>1.3886000000000001</v>
      </c>
      <c r="G30" s="41">
        <v>271.75</v>
      </c>
      <c r="H30" s="41">
        <v>14.62</v>
      </c>
      <c r="I30" s="41">
        <v>37.693739999999998</v>
      </c>
      <c r="J30" s="28">
        <v>49.16</v>
      </c>
      <c r="K30" s="28">
        <v>1.1000000000000001</v>
      </c>
    </row>
    <row r="31" spans="1:11" x14ac:dyDescent="0.25">
      <c r="A31" s="48">
        <v>41783.999999999702</v>
      </c>
      <c r="B31" s="40">
        <v>95.962299999999999</v>
      </c>
      <c r="C31" s="41">
        <v>1.5865</v>
      </c>
      <c r="D31" s="41">
        <v>0.1293</v>
      </c>
      <c r="E31" s="41">
        <v>1.7251000000000001</v>
      </c>
      <c r="F31" s="41">
        <v>1.4429000000000001</v>
      </c>
      <c r="G31" s="41">
        <v>272.08</v>
      </c>
      <c r="H31" s="41">
        <v>14.44</v>
      </c>
      <c r="I31" s="41">
        <v>37.857669999999999</v>
      </c>
      <c r="J31" s="28">
        <v>49.43</v>
      </c>
      <c r="K31" s="28">
        <v>1.07</v>
      </c>
    </row>
    <row r="32" spans="1:11" x14ac:dyDescent="0.25">
      <c r="A32" s="48">
        <v>41784.999999999702</v>
      </c>
      <c r="B32" s="40">
        <v>95.958299999999994</v>
      </c>
      <c r="C32" s="41">
        <v>1.7769999999999999</v>
      </c>
      <c r="D32" s="41">
        <v>0.13300000000000001</v>
      </c>
      <c r="E32" s="41">
        <v>1.9121999999999999</v>
      </c>
      <c r="F32" s="41">
        <v>1.4498</v>
      </c>
      <c r="G32" s="41">
        <v>271.99</v>
      </c>
      <c r="H32" s="41">
        <v>13.94</v>
      </c>
      <c r="I32" s="41">
        <v>37.820410000000003</v>
      </c>
      <c r="J32" s="28">
        <v>49.38</v>
      </c>
      <c r="K32" s="28">
        <v>1.03</v>
      </c>
    </row>
    <row r="33" spans="1:11" x14ac:dyDescent="0.25">
      <c r="A33" s="48">
        <v>41785.999999999702</v>
      </c>
      <c r="B33" s="40">
        <v>95.685900000000004</v>
      </c>
      <c r="C33" s="41">
        <v>1.6791</v>
      </c>
      <c r="D33" s="41">
        <v>0.1363</v>
      </c>
      <c r="E33" s="41">
        <v>1.8250999999999999</v>
      </c>
      <c r="F33" s="41">
        <v>1.5824</v>
      </c>
      <c r="G33" s="41">
        <v>272.63</v>
      </c>
      <c r="H33" s="41">
        <v>14.79</v>
      </c>
      <c r="I33" s="41">
        <v>37.786879999999996</v>
      </c>
      <c r="J33" s="28">
        <v>49.28</v>
      </c>
      <c r="K33" s="28">
        <v>1.06</v>
      </c>
    </row>
    <row r="34" spans="1:11" x14ac:dyDescent="0.25">
      <c r="A34" s="48">
        <v>41786.999999999702</v>
      </c>
      <c r="B34" s="40">
        <v>95.912400000000005</v>
      </c>
      <c r="C34" s="41">
        <v>1.5183</v>
      </c>
      <c r="D34" s="41">
        <v>0.13830000000000001</v>
      </c>
      <c r="E34" s="41">
        <v>1.6634</v>
      </c>
      <c r="F34" s="41">
        <v>1.5165999999999999</v>
      </c>
      <c r="G34" s="41">
        <v>271.33999999999997</v>
      </c>
      <c r="H34" s="41">
        <v>15.24</v>
      </c>
      <c r="I34" s="41">
        <v>37.760800000000003</v>
      </c>
      <c r="J34" s="28">
        <v>49.26</v>
      </c>
      <c r="K34" s="28">
        <v>1.37</v>
      </c>
    </row>
    <row r="35" spans="1:11" x14ac:dyDescent="0.25">
      <c r="A35" s="48">
        <v>41787.999999999702</v>
      </c>
      <c r="B35" s="40">
        <v>95.952699999999993</v>
      </c>
      <c r="C35" s="41">
        <v>1.5555000000000001</v>
      </c>
      <c r="D35" s="41">
        <v>0.1333</v>
      </c>
      <c r="E35" s="41">
        <v>1.7038</v>
      </c>
      <c r="F35" s="41">
        <v>1.5135000000000001</v>
      </c>
      <c r="G35" s="41">
        <v>271.75</v>
      </c>
      <c r="H35" s="41">
        <v>15.47</v>
      </c>
      <c r="I35" s="41">
        <v>37.760800000000003</v>
      </c>
      <c r="J35" s="28">
        <v>49.27</v>
      </c>
      <c r="K35" s="28">
        <v>1.33</v>
      </c>
    </row>
    <row r="36" spans="1:11" x14ac:dyDescent="0.25">
      <c r="A36" s="48">
        <v>41788.999999999702</v>
      </c>
      <c r="B36" s="40">
        <v>96.108599999999996</v>
      </c>
      <c r="C36" s="41">
        <v>1.6415999999999999</v>
      </c>
      <c r="D36" s="41">
        <v>0.1255</v>
      </c>
      <c r="E36" s="41">
        <v>1.7778</v>
      </c>
      <c r="F36" s="41">
        <v>1.4024000000000001</v>
      </c>
      <c r="G36" s="41">
        <v>270.97000000000003</v>
      </c>
      <c r="H36" s="41">
        <v>17.04</v>
      </c>
      <c r="I36" s="41">
        <v>37.745899999999999</v>
      </c>
      <c r="J36" s="28">
        <v>49.31</v>
      </c>
      <c r="K36" s="28">
        <v>1.27</v>
      </c>
    </row>
    <row r="37" spans="1:11" ht="15.75" thickBot="1" x14ac:dyDescent="0.3">
      <c r="A37" s="48">
        <v>41789.999999999702</v>
      </c>
      <c r="B37" s="42">
        <v>96.0334</v>
      </c>
      <c r="C37" s="43">
        <v>1.6511</v>
      </c>
      <c r="D37" s="43">
        <v>0.1263</v>
      </c>
      <c r="E37" s="43">
        <v>1.7827</v>
      </c>
      <c r="F37" s="43">
        <v>1.4836</v>
      </c>
      <c r="G37" s="43">
        <v>272.54000000000002</v>
      </c>
      <c r="H37" s="43">
        <v>17.600000000000001</v>
      </c>
      <c r="I37" s="43">
        <v>37.85022</v>
      </c>
      <c r="J37" s="29">
        <v>49.45</v>
      </c>
      <c r="K37" s="29">
        <v>1.29</v>
      </c>
    </row>
    <row r="38" spans="1:11" ht="15.75" thickTop="1" x14ac:dyDescent="0.25">
      <c r="A38" s="47"/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1" ht="15.75" thickBot="1" x14ac:dyDescent="0.3">
      <c r="A39" s="31" t="s">
        <v>18</v>
      </c>
      <c r="B39" s="35">
        <f>MIN(B7:B37)</f>
        <v>95.614500000000007</v>
      </c>
      <c r="C39" s="35">
        <f t="shared" ref="C39:K39" si="0">MIN(C7:C37)</f>
        <v>1.2912999999999999</v>
      </c>
      <c r="D39" s="35">
        <f t="shared" si="0"/>
        <v>0.11559999999999999</v>
      </c>
      <c r="E39" s="35">
        <f t="shared" si="0"/>
        <v>1.4803999999999999</v>
      </c>
      <c r="F39" s="35">
        <f t="shared" si="0"/>
        <v>1.3218000000000001</v>
      </c>
      <c r="G39" s="35">
        <f t="shared" si="0"/>
        <v>270.23</v>
      </c>
      <c r="H39" s="35">
        <f t="shared" si="0"/>
        <v>8.51</v>
      </c>
      <c r="I39" s="35">
        <f t="shared" si="0"/>
        <v>37.693739999999998</v>
      </c>
      <c r="J39" s="35">
        <f t="shared" si="0"/>
        <v>49.16</v>
      </c>
      <c r="K39" s="35">
        <f t="shared" si="0"/>
        <v>0.93</v>
      </c>
    </row>
    <row r="40" spans="1:11" x14ac:dyDescent="0.2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5">
      <c r="A41" s="23" t="s">
        <v>22</v>
      </c>
      <c r="B41" s="82"/>
      <c r="C41" s="83"/>
      <c r="D41" s="83"/>
      <c r="E41" s="83"/>
      <c r="F41" s="83"/>
      <c r="G41" s="83"/>
      <c r="H41" s="83"/>
      <c r="I41" s="83"/>
      <c r="J41" s="83"/>
      <c r="K41" s="84"/>
    </row>
    <row r="42" spans="1:11" x14ac:dyDescent="0.25">
      <c r="A42" s="21"/>
      <c r="B42" s="85"/>
      <c r="C42" s="86"/>
      <c r="D42" s="86"/>
      <c r="E42" s="86"/>
      <c r="F42" s="86"/>
      <c r="G42" s="86"/>
      <c r="H42" s="86"/>
      <c r="I42" s="86"/>
      <c r="J42" s="86"/>
      <c r="K42" s="87"/>
    </row>
    <row r="43" spans="1:11" x14ac:dyDescent="0.25">
      <c r="A43" s="21"/>
      <c r="B43" s="85"/>
      <c r="C43" s="86"/>
      <c r="D43" s="86"/>
      <c r="E43" s="86"/>
      <c r="F43" s="86"/>
      <c r="G43" s="86"/>
      <c r="H43" s="86"/>
      <c r="I43" s="86"/>
      <c r="J43" s="86"/>
      <c r="K43" s="87"/>
    </row>
    <row r="44" spans="1:11" x14ac:dyDescent="0.25">
      <c r="A44" s="21"/>
      <c r="B44" s="85"/>
      <c r="C44" s="86"/>
      <c r="D44" s="86"/>
      <c r="E44" s="86"/>
      <c r="F44" s="86"/>
      <c r="G44" s="86"/>
      <c r="H44" s="86"/>
      <c r="I44" s="86"/>
      <c r="J44" s="86"/>
      <c r="K44" s="87"/>
    </row>
    <row r="45" spans="1:11" x14ac:dyDescent="0.25">
      <c r="A45" s="21"/>
      <c r="B45" s="88"/>
      <c r="C45" s="89"/>
      <c r="D45" s="89"/>
      <c r="E45" s="89"/>
      <c r="F45" s="89"/>
      <c r="G45" s="89"/>
      <c r="H45" s="89"/>
      <c r="I45" s="89"/>
      <c r="J45" s="89"/>
      <c r="K45" s="90"/>
    </row>
  </sheetData>
  <protectedRanges>
    <protectedRange sqref="A4:K4 A2:B2 A3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2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</vt:vector>
  </TitlesOfParts>
  <Company>Kinder Morgan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 Mead</dc:creator>
  <cp:lastModifiedBy>Aldo Luna</cp:lastModifiedBy>
  <cp:lastPrinted>2015-06-15T02:39:30Z</cp:lastPrinted>
  <dcterms:created xsi:type="dcterms:W3CDTF">2013-04-17T17:08:51Z</dcterms:created>
  <dcterms:modified xsi:type="dcterms:W3CDTF">2015-06-15T02:39:38Z</dcterms:modified>
</cp:coreProperties>
</file>