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de la Calidad del Gas Natural y Gas Fuera de Especificación\Calidad del Gas\KMGNM\2014\"/>
    </mc:Choice>
  </mc:AlternateContent>
  <bookViews>
    <workbookView xWindow="90" yWindow="120" windowWidth="15210" windowHeight="8370"/>
  </bookViews>
  <sheets>
    <sheet name="Promedios" sheetId="1" r:id="rId1"/>
    <sheet name="Máximos" sheetId="2" r:id="rId2"/>
    <sheet name="Mínimos" sheetId="3" r:id="rId3"/>
  </sheets>
  <externalReferences>
    <externalReference r:id="rId4"/>
  </externalReferences>
  <definedNames>
    <definedName name="_xlnm.Print_Area" localSheetId="1">Máximos!$A$1:$L$48</definedName>
    <definedName name="_xlnm.Print_Area" localSheetId="2">Mínimos!$A$1:$L$48</definedName>
    <definedName name="_xlnm.Print_Area" localSheetId="0">Promedios!$A$1:$O$52</definedName>
    <definedName name="regiones">[1]Mínimos!$Q$4:$Q$5</definedName>
  </definedNames>
  <calcPr calcId="152511"/>
</workbook>
</file>

<file path=xl/calcChain.xml><?xml version="1.0" encoding="utf-8"?>
<calcChain xmlns="http://schemas.openxmlformats.org/spreadsheetml/2006/main">
  <c r="C39" i="3" l="1"/>
  <c r="D39" i="3"/>
  <c r="E39" i="3"/>
  <c r="F39" i="3"/>
  <c r="G39" i="3"/>
  <c r="H39" i="3"/>
  <c r="I39" i="3"/>
  <c r="J39" i="3"/>
  <c r="K39" i="3"/>
  <c r="B39" i="3"/>
  <c r="C39" i="2"/>
  <c r="D39" i="2"/>
  <c r="E39" i="2"/>
  <c r="F39" i="2"/>
  <c r="G39" i="2"/>
  <c r="H39" i="2"/>
  <c r="I39" i="2"/>
  <c r="J39" i="2"/>
  <c r="K39" i="2"/>
  <c r="B39" i="2"/>
  <c r="C40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C42" i="1"/>
  <c r="D42" i="1"/>
  <c r="E42" i="1"/>
  <c r="F42" i="1"/>
  <c r="G42" i="1"/>
  <c r="H42" i="1"/>
  <c r="I42" i="1"/>
  <c r="J42" i="1"/>
  <c r="K42" i="1"/>
  <c r="C43" i="1"/>
  <c r="D43" i="1"/>
  <c r="E43" i="1"/>
  <c r="F43" i="1"/>
  <c r="G43" i="1"/>
  <c r="H43" i="1"/>
  <c r="I43" i="1"/>
  <c r="J43" i="1"/>
  <c r="K43" i="1"/>
  <c r="B43" i="1"/>
  <c r="B42" i="1"/>
  <c r="B41" i="1"/>
  <c r="B40" i="1"/>
</calcChain>
</file>

<file path=xl/sharedStrings.xml><?xml version="1.0" encoding="utf-8"?>
<sst xmlns="http://schemas.openxmlformats.org/spreadsheetml/2006/main" count="71" uniqueCount="28">
  <si>
    <t>PERMISIONARIO:</t>
  </si>
  <si>
    <t>PUNTO DE MEDICIÓN:</t>
  </si>
  <si>
    <t>ZONA DE MEDICIÓN:</t>
  </si>
  <si>
    <t>RESTO DEL PAÍS</t>
  </si>
  <si>
    <t>SUR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</si>
  <si>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</si>
  <si>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</si>
  <si>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</si>
  <si>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</si>
  <si>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</si>
  <si>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</si>
  <si>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</si>
  <si>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</si>
  <si>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</si>
  <si>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</si>
  <si>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</si>
  <si>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</si>
  <si>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</si>
  <si>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Kinder Morgan Gas Natural Mexico, S. de R.L. de C.V.</t>
  </si>
  <si>
    <t>PEMEX/KMGNM Estación M1: 40572</t>
  </si>
  <si>
    <t>INFORME MENSUAL SOBRE LAS ESPECIFICACIONES DEL GAS NATURAL
(Valores promedio diarios)</t>
  </si>
  <si>
    <t>INFORME MENSUAL SOBRE LAS ESPECIFICACIONES DEL GAS NATURAL
(Registros máximos diarios)</t>
  </si>
  <si>
    <t>INFORME MENSUAL SOBRE LAS ESPECIFICACIONES DEL GAS NATURAL
(Registros mínimos diarios)</t>
  </si>
  <si>
    <t>Mínimo</t>
  </si>
  <si>
    <t>Promedio</t>
  </si>
  <si>
    <t>Máximo</t>
  </si>
  <si>
    <t>Desv. Est.</t>
  </si>
  <si>
    <t>Observaciones: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</si>
</sst>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.000_);_(* \(#,##0.000\);_(* &quot;-&quot;??_);_(@_)"/>
    <numFmt numFmtId="166" formatCode="0.0000"/>
    <numFmt numFmtId="167" formatCode="dd\-mm\-yy"/>
    <numFmt numFmtId="168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3" fillId="0" borderId="0" xfId="0" applyFont="1" applyProtection="1">
      <protection hidden="1"/>
    </xf>
    <xf numFmtId="0" fontId="6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66" fontId="10" fillId="0" borderId="10" xfId="1" applyNumberFormat="1" applyFont="1" applyFill="1" applyBorder="1" applyAlignment="1" applyProtection="1">
      <alignment horizontal="center" vertical="center"/>
    </xf>
    <xf numFmtId="166" fontId="11" fillId="0" borderId="11" xfId="1" applyNumberFormat="1" applyFont="1" applyFill="1" applyBorder="1" applyAlignment="1" applyProtection="1">
      <alignment horizontal="center" vertical="center"/>
      <protection locked="0"/>
    </xf>
    <xf numFmtId="166" fontId="10" fillId="0" borderId="14" xfId="1" applyNumberFormat="1" applyFont="1" applyFill="1" applyBorder="1" applyAlignment="1" applyProtection="1">
      <alignment horizontal="center" vertical="center"/>
    </xf>
    <xf numFmtId="166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/>
    <xf numFmtId="0" fontId="0" fillId="0" borderId="0" xfId="0" applyBorder="1" applyProtection="1">
      <protection locked="0"/>
    </xf>
    <xf numFmtId="0" fontId="11" fillId="0" borderId="0" xfId="0" applyFont="1"/>
    <xf numFmtId="0" fontId="11" fillId="0" borderId="0" xfId="0" applyFont="1" applyBorder="1" applyAlignment="1" applyProtection="1">
      <alignment vertical="top" wrapText="1"/>
      <protection locked="0"/>
    </xf>
    <xf numFmtId="0" fontId="7" fillId="5" borderId="6" xfId="0" applyFont="1" applyFill="1" applyBorder="1" applyAlignment="1">
      <alignment horizontal="center" vertical="center" wrapText="1"/>
    </xf>
    <xf numFmtId="165" fontId="7" fillId="5" borderId="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6" fontId="11" fillId="0" borderId="9" xfId="1" applyNumberFormat="1" applyFont="1" applyFill="1" applyBorder="1" applyAlignment="1" applyProtection="1">
      <alignment horizontal="center" vertical="center"/>
      <protection locked="0"/>
    </xf>
    <xf numFmtId="166" fontId="11" fillId="0" borderId="13" xfId="1" applyNumberFormat="1" applyFont="1" applyFill="1" applyBorder="1" applyAlignment="1" applyProtection="1">
      <alignment horizontal="center" vertical="center"/>
      <protection locked="0"/>
    </xf>
    <xf numFmtId="166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37" xfId="0" applyFont="1" applyBorder="1"/>
    <xf numFmtId="0" fontId="7" fillId="6" borderId="6" xfId="0" applyFont="1" applyFill="1" applyBorder="1" applyAlignment="1">
      <alignment horizontal="center" vertical="center" wrapText="1"/>
    </xf>
    <xf numFmtId="165" fontId="7" fillId="6" borderId="6" xfId="1" applyNumberFormat="1" applyFont="1" applyFill="1" applyBorder="1" applyAlignment="1">
      <alignment horizontal="center" vertical="center" wrapText="1"/>
    </xf>
    <xf numFmtId="167" fontId="10" fillId="0" borderId="7" xfId="0" applyNumberFormat="1" applyFont="1" applyFill="1" applyBorder="1" applyAlignment="1" applyProtection="1">
      <alignment horizontal="left"/>
      <protection locked="0"/>
    </xf>
    <xf numFmtId="166" fontId="11" fillId="0" borderId="20" xfId="0" applyNumberFormat="1" applyFont="1" applyBorder="1" applyAlignment="1" applyProtection="1">
      <alignment horizontal="center"/>
      <protection locked="0"/>
    </xf>
    <xf numFmtId="166" fontId="11" fillId="0" borderId="0" xfId="0" applyNumberFormat="1" applyFont="1" applyAlignment="1">
      <alignment horizontal="center"/>
    </xf>
    <xf numFmtId="166" fontId="11" fillId="0" borderId="12" xfId="0" applyNumberFormat="1" applyFont="1" applyBorder="1" applyAlignment="1" applyProtection="1">
      <alignment horizontal="center"/>
      <protection locked="0"/>
    </xf>
    <xf numFmtId="14" fontId="10" fillId="0" borderId="7" xfId="0" applyNumberFormat="1" applyFont="1" applyFill="1" applyBorder="1" applyAlignment="1" applyProtection="1">
      <alignment horizontal="left"/>
      <protection locked="0"/>
    </xf>
    <xf numFmtId="166" fontId="11" fillId="0" borderId="8" xfId="1" applyNumberFormat="1" applyFont="1" applyFill="1" applyBorder="1" applyAlignment="1" applyProtection="1">
      <alignment horizontal="center" vertical="center"/>
      <protection locked="0"/>
    </xf>
    <xf numFmtId="166" fontId="11" fillId="0" borderId="12" xfId="1" applyNumberFormat="1" applyFont="1" applyBorder="1" applyAlignment="1" applyProtection="1">
      <alignment horizontal="center" vertical="center"/>
      <protection locked="0"/>
    </xf>
    <xf numFmtId="166" fontId="11" fillId="0" borderId="13" xfId="1" applyNumberFormat="1" applyFont="1" applyBorder="1" applyAlignment="1" applyProtection="1">
      <alignment horizontal="center" vertical="center"/>
      <protection locked="0"/>
    </xf>
    <xf numFmtId="166" fontId="11" fillId="0" borderId="35" xfId="1" applyNumberFormat="1" applyFont="1" applyBorder="1" applyAlignment="1" applyProtection="1">
      <alignment horizontal="center" vertical="center"/>
      <protection locked="0"/>
    </xf>
    <xf numFmtId="166" fontId="11" fillId="0" borderId="36" xfId="1" applyNumberFormat="1" applyFont="1" applyBorder="1" applyAlignment="1" applyProtection="1">
      <alignment horizontal="center" vertical="center"/>
      <protection locked="0"/>
    </xf>
    <xf numFmtId="166" fontId="11" fillId="0" borderId="16" xfId="1" applyNumberFormat="1" applyFont="1" applyBorder="1" applyAlignment="1" applyProtection="1">
      <alignment horizontal="center" vertical="center"/>
      <protection locked="0"/>
    </xf>
    <xf numFmtId="166" fontId="11" fillId="0" borderId="17" xfId="1" applyNumberFormat="1" applyFont="1" applyBorder="1" applyAlignment="1" applyProtection="1">
      <alignment horizontal="center" vertical="center"/>
      <protection locked="0"/>
    </xf>
    <xf numFmtId="166" fontId="11" fillId="0" borderId="17" xfId="1" applyNumberFormat="1" applyFont="1" applyFill="1" applyBorder="1" applyAlignment="1" applyProtection="1">
      <alignment horizontal="center" vertical="center"/>
      <protection locked="0"/>
    </xf>
    <xf numFmtId="14" fontId="10" fillId="0" borderId="15" xfId="0" applyNumberFormat="1" applyFont="1" applyFill="1" applyBorder="1" applyAlignment="1" applyProtection="1">
      <alignment horizontal="left"/>
      <protection locked="0"/>
    </xf>
    <xf numFmtId="14" fontId="11" fillId="0" borderId="37" xfId="0" applyNumberFormat="1" applyFont="1" applyBorder="1"/>
    <xf numFmtId="14" fontId="11" fillId="0" borderId="0" xfId="0" applyNumberFormat="1" applyFont="1"/>
    <xf numFmtId="14" fontId="0" fillId="0" borderId="0" xfId="0" applyNumberFormat="1"/>
    <xf numFmtId="168" fontId="10" fillId="0" borderId="7" xfId="0" applyNumberFormat="1" applyFont="1" applyFill="1" applyBorder="1" applyAlignment="1" applyProtection="1">
      <alignment horizontal="left"/>
      <protection locked="0"/>
    </xf>
    <xf numFmtId="0" fontId="6" fillId="0" borderId="19" xfId="0" applyFont="1" applyFill="1" applyBorder="1"/>
    <xf numFmtId="0" fontId="6" fillId="0" borderId="21" xfId="0" applyFont="1" applyFill="1" applyBorder="1"/>
    <xf numFmtId="0" fontId="6" fillId="0" borderId="22" xfId="0" applyFont="1" applyFill="1" applyBorder="1"/>
    <xf numFmtId="0" fontId="6" fillId="0" borderId="23" xfId="0" applyFont="1" applyFill="1" applyBorder="1" applyAlignment="1">
      <alignment wrapText="1"/>
    </xf>
    <xf numFmtId="0" fontId="11" fillId="0" borderId="0" xfId="0" applyFont="1"/>
    <xf numFmtId="0" fontId="6" fillId="0" borderId="0" xfId="0" applyFont="1" applyFill="1" applyBorder="1"/>
    <xf numFmtId="166" fontId="11" fillId="0" borderId="24" xfId="0" applyNumberFormat="1" applyFont="1" applyBorder="1" applyAlignment="1" applyProtection="1">
      <alignment horizontal="center"/>
      <protection locked="0"/>
    </xf>
    <xf numFmtId="166" fontId="11" fillId="0" borderId="20" xfId="0" applyNumberFormat="1" applyFont="1" applyBorder="1" applyAlignment="1" applyProtection="1">
      <alignment horizontal="center"/>
      <protection locked="0"/>
    </xf>
    <xf numFmtId="166" fontId="11" fillId="0" borderId="0" xfId="0" applyNumberFormat="1" applyFont="1" applyAlignment="1">
      <alignment horizontal="center"/>
    </xf>
    <xf numFmtId="166" fontId="11" fillId="0" borderId="12" xfId="0" applyNumberFormat="1" applyFont="1" applyBorder="1" applyAlignment="1" applyProtection="1">
      <alignment horizontal="center"/>
      <protection locked="0"/>
    </xf>
    <xf numFmtId="0" fontId="11" fillId="0" borderId="0" xfId="0" applyFont="1"/>
    <xf numFmtId="0" fontId="6" fillId="0" borderId="0" xfId="0" applyFont="1" applyFill="1" applyBorder="1"/>
    <xf numFmtId="0" fontId="6" fillId="0" borderId="23" xfId="0" applyFont="1" applyFill="1" applyBorder="1"/>
    <xf numFmtId="166" fontId="11" fillId="0" borderId="24" xfId="0" applyNumberFormat="1" applyFont="1" applyBorder="1" applyAlignment="1" applyProtection="1">
      <alignment horizontal="center"/>
      <protection locked="0"/>
    </xf>
    <xf numFmtId="168" fontId="10" fillId="0" borderId="7" xfId="0" applyNumberFormat="1" applyFont="1" applyFill="1" applyBorder="1" applyAlignment="1" applyProtection="1">
      <alignment horizontal="left"/>
      <protection locked="0"/>
    </xf>
    <xf numFmtId="0" fontId="11" fillId="0" borderId="0" xfId="0" applyFont="1"/>
    <xf numFmtId="0" fontId="6" fillId="0" borderId="0" xfId="0" applyFont="1" applyFill="1" applyBorder="1"/>
    <xf numFmtId="0" fontId="6" fillId="0" borderId="23" xfId="0" applyFont="1" applyFill="1" applyBorder="1"/>
    <xf numFmtId="166" fontId="11" fillId="0" borderId="24" xfId="0" applyNumberFormat="1" applyFont="1" applyBorder="1" applyAlignment="1" applyProtection="1">
      <alignment horizontal="center"/>
      <protection locked="0"/>
    </xf>
    <xf numFmtId="0" fontId="7" fillId="0" borderId="18" xfId="0" applyFont="1" applyBorder="1" applyAlignment="1">
      <alignment horizontal="left" vertical="center"/>
    </xf>
    <xf numFmtId="0" fontId="7" fillId="2" borderId="25" xfId="0" applyFont="1" applyFill="1" applyBorder="1" applyAlignment="1" applyProtection="1">
      <alignment horizontal="left" vertical="top" wrapText="1"/>
      <protection locked="0"/>
    </xf>
    <xf numFmtId="0" fontId="7" fillId="2" borderId="26" xfId="0" applyFont="1" applyFill="1" applyBorder="1" applyAlignment="1" applyProtection="1">
      <alignment horizontal="left" vertical="top" wrapText="1"/>
      <protection locked="0"/>
    </xf>
    <xf numFmtId="0" fontId="7" fillId="2" borderId="27" xfId="0" applyFont="1" applyFill="1" applyBorder="1" applyAlignment="1" applyProtection="1">
      <alignment horizontal="left" vertical="top" wrapText="1"/>
      <protection locked="0"/>
    </xf>
    <xf numFmtId="0" fontId="7" fillId="2" borderId="2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29" xfId="0" applyFont="1" applyFill="1" applyBorder="1" applyAlignment="1" applyProtection="1">
      <alignment horizontal="left" vertical="top" wrapText="1"/>
      <protection locked="0"/>
    </xf>
    <xf numFmtId="0" fontId="7" fillId="2" borderId="30" xfId="0" applyFont="1" applyFill="1" applyBorder="1" applyAlignment="1" applyProtection="1">
      <alignment horizontal="left" vertical="top" wrapText="1"/>
      <protection locked="0"/>
    </xf>
    <xf numFmtId="0" fontId="7" fillId="2" borderId="31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5" borderId="25" xfId="0" applyFont="1" applyFill="1" applyBorder="1" applyAlignment="1" applyProtection="1">
      <alignment horizontal="justify" vertical="top" wrapText="1"/>
      <protection locked="0"/>
    </xf>
    <xf numFmtId="0" fontId="7" fillId="5" borderId="26" xfId="0" applyFont="1" applyFill="1" applyBorder="1" applyAlignment="1" applyProtection="1">
      <alignment horizontal="justify" vertical="top" wrapText="1"/>
      <protection locked="0"/>
    </xf>
    <xf numFmtId="0" fontId="7" fillId="5" borderId="27" xfId="0" applyFont="1" applyFill="1" applyBorder="1" applyAlignment="1" applyProtection="1">
      <alignment horizontal="justify" vertical="top" wrapText="1"/>
      <protection locked="0"/>
    </xf>
    <xf numFmtId="0" fontId="7" fillId="5" borderId="28" xfId="0" applyFont="1" applyFill="1" applyBorder="1" applyAlignment="1" applyProtection="1">
      <alignment horizontal="justify" vertical="top" wrapText="1"/>
      <protection locked="0"/>
    </xf>
    <xf numFmtId="0" fontId="7" fillId="5" borderId="0" xfId="0" applyFont="1" applyFill="1" applyBorder="1" applyAlignment="1" applyProtection="1">
      <alignment horizontal="justify" vertical="top" wrapText="1"/>
      <protection locked="0"/>
    </xf>
    <xf numFmtId="0" fontId="7" fillId="5" borderId="2" xfId="0" applyFont="1" applyFill="1" applyBorder="1" applyAlignment="1" applyProtection="1">
      <alignment horizontal="justify" vertical="top" wrapText="1"/>
      <protection locked="0"/>
    </xf>
    <xf numFmtId="0" fontId="7" fillId="5" borderId="29" xfId="0" applyFont="1" applyFill="1" applyBorder="1" applyAlignment="1" applyProtection="1">
      <alignment horizontal="justify" vertical="top" wrapText="1"/>
      <protection locked="0"/>
    </xf>
    <xf numFmtId="0" fontId="7" fillId="5" borderId="30" xfId="0" applyFont="1" applyFill="1" applyBorder="1" applyAlignment="1" applyProtection="1">
      <alignment horizontal="justify" vertical="top" wrapText="1"/>
      <protection locked="0"/>
    </xf>
    <xf numFmtId="0" fontId="7" fillId="5" borderId="31" xfId="0" applyFont="1" applyFill="1" applyBorder="1" applyAlignment="1" applyProtection="1">
      <alignment horizontal="justify" vertical="top" wrapText="1"/>
      <protection locked="0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7" fillId="6" borderId="25" xfId="0" applyFont="1" applyFill="1" applyBorder="1" applyAlignment="1" applyProtection="1">
      <alignment horizontal="justify" vertical="top" wrapText="1"/>
      <protection locked="0"/>
    </xf>
    <xf numFmtId="0" fontId="7" fillId="6" borderId="26" xfId="0" applyFont="1" applyFill="1" applyBorder="1" applyAlignment="1" applyProtection="1">
      <alignment horizontal="justify" vertical="top" wrapText="1"/>
      <protection locked="0"/>
    </xf>
    <xf numFmtId="0" fontId="7" fillId="6" borderId="27" xfId="0" applyFont="1" applyFill="1" applyBorder="1" applyAlignment="1" applyProtection="1">
      <alignment horizontal="justify" vertical="top" wrapText="1"/>
      <protection locked="0"/>
    </xf>
    <xf numFmtId="0" fontId="7" fillId="6" borderId="28" xfId="0" applyFont="1" applyFill="1" applyBorder="1" applyAlignment="1" applyProtection="1">
      <alignment horizontal="justify" vertical="top" wrapText="1"/>
      <protection locked="0"/>
    </xf>
    <xf numFmtId="0" fontId="7" fillId="6" borderId="0" xfId="0" applyFont="1" applyFill="1" applyBorder="1" applyAlignment="1" applyProtection="1">
      <alignment horizontal="justify" vertical="top" wrapText="1"/>
      <protection locked="0"/>
    </xf>
    <xf numFmtId="0" fontId="7" fillId="6" borderId="2" xfId="0" applyFont="1" applyFill="1" applyBorder="1" applyAlignment="1" applyProtection="1">
      <alignment horizontal="justify" vertical="top" wrapText="1"/>
      <protection locked="0"/>
    </xf>
    <xf numFmtId="0" fontId="7" fillId="6" borderId="29" xfId="0" applyFont="1" applyFill="1" applyBorder="1" applyAlignment="1" applyProtection="1">
      <alignment horizontal="justify" vertical="top" wrapText="1"/>
      <protection locked="0"/>
    </xf>
    <xf numFmtId="0" fontId="7" fillId="6" borderId="30" xfId="0" applyFont="1" applyFill="1" applyBorder="1" applyAlignment="1" applyProtection="1">
      <alignment horizontal="justify" vertical="top" wrapText="1"/>
      <protection locked="0"/>
    </xf>
    <xf numFmtId="0" fontId="7" fillId="6" borderId="31" xfId="0" applyFont="1" applyFill="1" applyBorder="1" applyAlignment="1" applyProtection="1">
      <alignment horizontal="justify" vertical="top" wrapText="1"/>
      <protection locked="0"/>
    </xf>
    <xf numFmtId="0" fontId="4" fillId="6" borderId="32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eadare1\My%20Documents\Reporte%20Calidad%20Gas%20Natural%20new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ínimos"/>
      <sheetName val="Promedios"/>
      <sheetName val="Máximos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view="pageBreakPreview" topLeftCell="A15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75" t="s">
        <v>20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7" x14ac:dyDescent="0.25">
      <c r="A2" s="76" t="s">
        <v>0</v>
      </c>
      <c r="B2" s="77"/>
      <c r="C2" s="78" t="s">
        <v>18</v>
      </c>
      <c r="D2" s="78"/>
      <c r="E2" s="78"/>
      <c r="F2" s="78"/>
      <c r="G2" s="78"/>
      <c r="H2" s="78"/>
      <c r="I2" s="78"/>
      <c r="J2" s="78"/>
      <c r="K2" s="78"/>
      <c r="L2" s="1"/>
      <c r="M2" s="2"/>
      <c r="N2" s="2"/>
    </row>
    <row r="3" spans="1:17" x14ac:dyDescent="0.25">
      <c r="A3" s="76" t="s">
        <v>1</v>
      </c>
      <c r="B3" s="77"/>
      <c r="C3" s="79" t="s">
        <v>19</v>
      </c>
      <c r="D3" s="79"/>
      <c r="E3" s="79"/>
      <c r="F3" s="79"/>
      <c r="G3" s="79"/>
      <c r="H3" s="79"/>
      <c r="I3" s="79"/>
      <c r="J3" s="79"/>
      <c r="K3" s="79"/>
      <c r="L3" s="1"/>
      <c r="M3" s="2"/>
      <c r="N3" s="2"/>
    </row>
    <row r="4" spans="1:17" ht="15.75" thickBot="1" x14ac:dyDescent="0.3">
      <c r="A4" s="76" t="s">
        <v>2</v>
      </c>
      <c r="B4" s="76"/>
      <c r="C4" s="80" t="s">
        <v>3</v>
      </c>
      <c r="D4" s="80"/>
      <c r="E4" s="3"/>
      <c r="F4" s="3"/>
      <c r="G4" s="3"/>
      <c r="H4" s="3"/>
      <c r="I4" s="3"/>
      <c r="J4" s="3"/>
      <c r="K4" s="3"/>
      <c r="L4" s="3"/>
      <c r="Q4" s="4" t="s">
        <v>3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4</v>
      </c>
    </row>
    <row r="6" spans="1:17" ht="42" customHeight="1" thickBot="1" x14ac:dyDescent="0.3">
      <c r="A6" s="5" t="s">
        <v>5</v>
      </c>
      <c r="B6" s="6" t="s">
        <v>6</v>
      </c>
      <c r="C6" s="6" t="s">
        <v>7</v>
      </c>
      <c r="D6" s="6" t="s">
        <v>8</v>
      </c>
      <c r="E6" s="7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8"/>
      <c r="M6" s="9" t="s">
        <v>16</v>
      </c>
      <c r="N6" s="9" t="s">
        <v>17</v>
      </c>
    </row>
    <row r="7" spans="1:17" x14ac:dyDescent="0.25">
      <c r="A7" s="45">
        <v>41791</v>
      </c>
      <c r="B7" s="33">
        <v>96.168599999999998</v>
      </c>
      <c r="C7" s="22">
        <v>1.8026</v>
      </c>
      <c r="D7" s="22">
        <v>0.12559999999999999</v>
      </c>
      <c r="E7" s="22">
        <v>1.9281999999999999</v>
      </c>
      <c r="F7" s="22">
        <v>1.4603999999999999</v>
      </c>
      <c r="G7" s="22">
        <v>273.49</v>
      </c>
      <c r="H7" s="22">
        <v>22.81</v>
      </c>
      <c r="I7" s="22">
        <v>37.83811</v>
      </c>
      <c r="J7" s="22">
        <v>49.42</v>
      </c>
      <c r="K7" s="22">
        <v>1.42</v>
      </c>
      <c r="L7" s="10"/>
      <c r="M7" s="11"/>
      <c r="N7" s="11"/>
    </row>
    <row r="8" spans="1:17" x14ac:dyDescent="0.25">
      <c r="A8" s="45">
        <v>41792</v>
      </c>
      <c r="B8" s="34">
        <v>96.077200000000005</v>
      </c>
      <c r="C8" s="35">
        <v>1.8614999999999999</v>
      </c>
      <c r="D8" s="23">
        <v>0.12590000000000001</v>
      </c>
      <c r="E8" s="35">
        <v>1.9875</v>
      </c>
      <c r="F8" s="35">
        <v>1.4966600000000001</v>
      </c>
      <c r="G8" s="35">
        <v>273.51</v>
      </c>
      <c r="H8" s="35">
        <v>23.05</v>
      </c>
      <c r="I8" s="35">
        <v>37.822589999999998</v>
      </c>
      <c r="J8" s="23">
        <v>49.37</v>
      </c>
      <c r="K8" s="23">
        <v>1.44</v>
      </c>
      <c r="L8" s="12"/>
      <c r="M8" s="13"/>
      <c r="N8" s="13"/>
    </row>
    <row r="9" spans="1:17" x14ac:dyDescent="0.25">
      <c r="A9" s="45">
        <v>41793</v>
      </c>
      <c r="B9" s="34">
        <v>96.120099999999994</v>
      </c>
      <c r="C9" s="35">
        <v>1.7412000000000001</v>
      </c>
      <c r="D9" s="23">
        <v>0.1285</v>
      </c>
      <c r="E9" s="35">
        <v>1.8697999999999999</v>
      </c>
      <c r="F9" s="35">
        <v>1.5738300000000001</v>
      </c>
      <c r="G9" s="35">
        <v>273.45</v>
      </c>
      <c r="H9" s="35">
        <v>24.25</v>
      </c>
      <c r="I9" s="35">
        <v>37.887169999999998</v>
      </c>
      <c r="J9" s="23">
        <v>49.49</v>
      </c>
      <c r="K9" s="23">
        <v>1.44</v>
      </c>
      <c r="L9" s="12"/>
      <c r="M9" s="13"/>
      <c r="N9" s="13"/>
    </row>
    <row r="10" spans="1:17" x14ac:dyDescent="0.25">
      <c r="A10" s="45">
        <v>41794</v>
      </c>
      <c r="B10" s="34">
        <v>96.057500000000005</v>
      </c>
      <c r="C10" s="35">
        <v>1.7222999999999999</v>
      </c>
      <c r="D10" s="23">
        <v>0.13289999999999999</v>
      </c>
      <c r="E10" s="35">
        <v>1.8552</v>
      </c>
      <c r="F10" s="35">
        <v>1.6151</v>
      </c>
      <c r="G10" s="35">
        <v>274.72000000000003</v>
      </c>
      <c r="H10" s="35">
        <v>25.69</v>
      </c>
      <c r="I10" s="35">
        <v>37.934359999999998</v>
      </c>
      <c r="J10" s="23">
        <v>49.53</v>
      </c>
      <c r="K10" s="23">
        <v>1.47</v>
      </c>
      <c r="L10" s="12"/>
      <c r="M10" s="13"/>
      <c r="N10" s="13"/>
    </row>
    <row r="11" spans="1:17" x14ac:dyDescent="0.25">
      <c r="A11" s="45">
        <v>41795</v>
      </c>
      <c r="B11" s="34">
        <v>96.035700000000006</v>
      </c>
      <c r="C11" s="35">
        <v>1.7558</v>
      </c>
      <c r="D11" s="23">
        <v>0.1358</v>
      </c>
      <c r="E11" s="35">
        <v>1.8916999999999999</v>
      </c>
      <c r="F11" s="35">
        <v>1.59117</v>
      </c>
      <c r="G11" s="35">
        <v>275.2</v>
      </c>
      <c r="H11" s="35">
        <v>24.3</v>
      </c>
      <c r="I11" s="35">
        <v>37.922409999999999</v>
      </c>
      <c r="J11" s="23">
        <v>49.5</v>
      </c>
      <c r="K11" s="23">
        <v>1.48</v>
      </c>
      <c r="L11" s="12"/>
      <c r="M11" s="13"/>
      <c r="N11" s="13"/>
    </row>
    <row r="12" spans="1:17" x14ac:dyDescent="0.25">
      <c r="A12" s="45">
        <v>41796</v>
      </c>
      <c r="B12" s="34">
        <v>95.973799999999997</v>
      </c>
      <c r="C12" s="35">
        <v>1.7450000000000001</v>
      </c>
      <c r="D12" s="23">
        <v>0.14050000000000001</v>
      </c>
      <c r="E12" s="35">
        <v>1.8855999999999999</v>
      </c>
      <c r="F12" s="35">
        <v>1.6337900000000001</v>
      </c>
      <c r="G12" s="35">
        <v>275.38</v>
      </c>
      <c r="H12" s="35">
        <v>23.64</v>
      </c>
      <c r="I12" s="35">
        <v>37.957799999999999</v>
      </c>
      <c r="J12" s="23">
        <v>49.53</v>
      </c>
      <c r="K12" s="23">
        <v>1.47</v>
      </c>
      <c r="L12" s="12"/>
      <c r="M12" s="13"/>
      <c r="N12" s="13"/>
    </row>
    <row r="13" spans="1:17" x14ac:dyDescent="0.25">
      <c r="A13" s="45">
        <v>41797</v>
      </c>
      <c r="B13" s="34">
        <v>95.98</v>
      </c>
      <c r="C13" s="35">
        <v>1.7548999999999999</v>
      </c>
      <c r="D13" s="35">
        <v>0.1333</v>
      </c>
      <c r="E13" s="35">
        <v>1.8883000000000001</v>
      </c>
      <c r="F13" s="35">
        <v>1.6297200000000001</v>
      </c>
      <c r="G13" s="35">
        <v>275.06</v>
      </c>
      <c r="H13" s="35">
        <v>23.8</v>
      </c>
      <c r="I13" s="35">
        <v>37.950809999999997</v>
      </c>
      <c r="J13" s="23">
        <v>49.52</v>
      </c>
      <c r="K13" s="23">
        <v>1.5</v>
      </c>
      <c r="L13" s="12"/>
      <c r="M13" s="13"/>
      <c r="N13" s="13"/>
    </row>
    <row r="14" spans="1:17" x14ac:dyDescent="0.25">
      <c r="A14" s="45">
        <v>41798</v>
      </c>
      <c r="B14" s="34">
        <v>95.984099999999998</v>
      </c>
      <c r="C14" s="35">
        <v>1.7352000000000001</v>
      </c>
      <c r="D14" s="35">
        <v>0.13100000000000001</v>
      </c>
      <c r="E14" s="35">
        <v>1.8662000000000001</v>
      </c>
      <c r="F14" s="35">
        <v>1.6192</v>
      </c>
      <c r="G14" s="35">
        <v>275.81</v>
      </c>
      <c r="H14" s="35">
        <v>23.27</v>
      </c>
      <c r="I14" s="35">
        <v>37.978909999999999</v>
      </c>
      <c r="J14" s="23">
        <v>49.55</v>
      </c>
      <c r="K14" s="23">
        <v>1.5</v>
      </c>
      <c r="L14" s="12"/>
      <c r="M14" s="13"/>
      <c r="N14" s="13"/>
    </row>
    <row r="15" spans="1:17" x14ac:dyDescent="0.25">
      <c r="A15" s="45">
        <v>41799</v>
      </c>
      <c r="B15" s="34">
        <v>96.090699999999998</v>
      </c>
      <c r="C15" s="35">
        <v>1.6365000000000001</v>
      </c>
      <c r="D15" s="35">
        <v>0.1295</v>
      </c>
      <c r="E15" s="35">
        <v>1.7661</v>
      </c>
      <c r="F15" s="35">
        <v>1.6581399999999999</v>
      </c>
      <c r="G15" s="35">
        <v>275.39999999999998</v>
      </c>
      <c r="H15" s="35">
        <v>24.48</v>
      </c>
      <c r="I15" s="35">
        <v>37.993040000000001</v>
      </c>
      <c r="J15" s="23">
        <v>49.62</v>
      </c>
      <c r="K15" s="23">
        <v>1.56</v>
      </c>
      <c r="L15" s="12"/>
      <c r="M15" s="13"/>
      <c r="N15" s="13"/>
    </row>
    <row r="16" spans="1:17" x14ac:dyDescent="0.25">
      <c r="A16" s="45">
        <v>41800</v>
      </c>
      <c r="B16" s="34">
        <v>96.107600000000005</v>
      </c>
      <c r="C16" s="35">
        <v>1.6553</v>
      </c>
      <c r="D16" s="35">
        <v>0.12809999999999999</v>
      </c>
      <c r="E16" s="35">
        <v>1.7835000000000001</v>
      </c>
      <c r="F16" s="35">
        <v>1.6450499999999999</v>
      </c>
      <c r="G16" s="35">
        <v>274.19</v>
      </c>
      <c r="H16" s="35">
        <v>25.21</v>
      </c>
      <c r="I16" s="35">
        <v>37.962769999999999</v>
      </c>
      <c r="J16" s="23">
        <v>49.59</v>
      </c>
      <c r="K16" s="23">
        <v>1.64</v>
      </c>
      <c r="L16" s="12"/>
      <c r="M16" s="13"/>
      <c r="N16" s="13"/>
    </row>
    <row r="17" spans="1:14" x14ac:dyDescent="0.25">
      <c r="A17" s="45">
        <v>41801</v>
      </c>
      <c r="B17" s="34">
        <v>95.869799999999998</v>
      </c>
      <c r="C17" s="35">
        <v>1.7465999999999999</v>
      </c>
      <c r="D17" s="35">
        <v>0.13039999999999999</v>
      </c>
      <c r="E17" s="35">
        <v>1.8771</v>
      </c>
      <c r="F17" s="35">
        <v>1.76397</v>
      </c>
      <c r="G17" s="35">
        <v>274.91000000000003</v>
      </c>
      <c r="H17" s="35">
        <v>26.82</v>
      </c>
      <c r="I17" s="35">
        <v>37.981549999999999</v>
      </c>
      <c r="J17" s="23">
        <v>49.54</v>
      </c>
      <c r="K17" s="23">
        <v>1.65</v>
      </c>
      <c r="L17" s="12"/>
      <c r="M17" s="13"/>
      <c r="N17" s="13"/>
    </row>
    <row r="18" spans="1:14" x14ac:dyDescent="0.25">
      <c r="A18" s="45">
        <v>41802</v>
      </c>
      <c r="B18" s="34">
        <v>95.929400000000001</v>
      </c>
      <c r="C18" s="35">
        <v>1.7493000000000001</v>
      </c>
      <c r="D18" s="35">
        <v>0.127</v>
      </c>
      <c r="E18" s="35">
        <v>1.8764000000000001</v>
      </c>
      <c r="F18" s="35">
        <v>1.69232</v>
      </c>
      <c r="G18" s="35">
        <v>275.33999999999997</v>
      </c>
      <c r="H18" s="35">
        <v>26.94</v>
      </c>
      <c r="I18" s="35">
        <v>37.972700000000003</v>
      </c>
      <c r="J18" s="23">
        <v>49.54</v>
      </c>
      <c r="K18" s="23">
        <v>1.64</v>
      </c>
      <c r="L18" s="12"/>
      <c r="M18" s="13"/>
      <c r="N18" s="13"/>
    </row>
    <row r="19" spans="1:14" x14ac:dyDescent="0.25">
      <c r="A19" s="45">
        <v>41803</v>
      </c>
      <c r="B19" s="34">
        <v>96.210300000000004</v>
      </c>
      <c r="C19" s="35">
        <v>1.7074</v>
      </c>
      <c r="D19" s="35">
        <v>0.12859999999999999</v>
      </c>
      <c r="E19" s="35">
        <v>1.8360000000000001</v>
      </c>
      <c r="F19" s="35">
        <v>1.51179</v>
      </c>
      <c r="G19" s="35">
        <v>274.29000000000002</v>
      </c>
      <c r="H19" s="35">
        <v>28.54</v>
      </c>
      <c r="I19" s="35">
        <v>37.888719999999999</v>
      </c>
      <c r="J19" s="23">
        <v>49.52</v>
      </c>
      <c r="K19" s="23">
        <v>1.63</v>
      </c>
      <c r="L19" s="12"/>
      <c r="M19" s="13"/>
      <c r="N19" s="13"/>
    </row>
    <row r="20" spans="1:14" x14ac:dyDescent="0.25">
      <c r="A20" s="45">
        <v>41804</v>
      </c>
      <c r="B20" s="34">
        <v>96.115399999999994</v>
      </c>
      <c r="C20" s="35">
        <v>1.8046</v>
      </c>
      <c r="D20" s="35">
        <v>0.12870000000000001</v>
      </c>
      <c r="E20" s="35">
        <v>1.9333</v>
      </c>
      <c r="F20" s="35">
        <v>1.49891</v>
      </c>
      <c r="G20" s="35">
        <v>273.98</v>
      </c>
      <c r="H20" s="35">
        <v>27.4</v>
      </c>
      <c r="I20" s="35">
        <v>37.856119999999997</v>
      </c>
      <c r="J20" s="23">
        <v>49.43</v>
      </c>
      <c r="K20" s="23">
        <v>1.6</v>
      </c>
      <c r="L20" s="12"/>
      <c r="M20" s="13"/>
      <c r="N20" s="13"/>
    </row>
    <row r="21" spans="1:14" x14ac:dyDescent="0.25">
      <c r="A21" s="45">
        <v>41805</v>
      </c>
      <c r="B21" s="34">
        <v>96.205500000000001</v>
      </c>
      <c r="C21" s="35">
        <v>1.7324999999999999</v>
      </c>
      <c r="D21" s="35">
        <v>0.1326</v>
      </c>
      <c r="E21" s="35">
        <v>1.8652</v>
      </c>
      <c r="F21" s="35">
        <v>1.4746600000000001</v>
      </c>
      <c r="G21" s="35">
        <v>273.81</v>
      </c>
      <c r="H21" s="35">
        <v>26.7</v>
      </c>
      <c r="I21" s="35">
        <v>37.877229999999997</v>
      </c>
      <c r="J21" s="23">
        <v>49.49</v>
      </c>
      <c r="K21" s="23">
        <v>1.6</v>
      </c>
      <c r="L21" s="12"/>
      <c r="M21" s="13"/>
      <c r="N21" s="13"/>
    </row>
    <row r="22" spans="1:14" x14ac:dyDescent="0.25">
      <c r="A22" s="45">
        <v>41806</v>
      </c>
      <c r="B22" s="34">
        <v>96.150599999999997</v>
      </c>
      <c r="C22" s="35">
        <v>1.7327999999999999</v>
      </c>
      <c r="D22" s="35">
        <v>0.13170000000000001</v>
      </c>
      <c r="E22" s="35">
        <v>1.8646</v>
      </c>
      <c r="F22" s="35">
        <v>1.5298</v>
      </c>
      <c r="G22" s="35">
        <v>273.76</v>
      </c>
      <c r="H22" s="35">
        <v>24.84</v>
      </c>
      <c r="I22" s="35">
        <v>37.893529999999998</v>
      </c>
      <c r="J22" s="23">
        <v>49.5</v>
      </c>
      <c r="K22" s="23">
        <v>1.61</v>
      </c>
      <c r="L22" s="12"/>
      <c r="M22" s="13"/>
      <c r="N22" s="13"/>
    </row>
    <row r="23" spans="1:14" x14ac:dyDescent="0.25">
      <c r="A23" s="45">
        <v>41807</v>
      </c>
      <c r="B23" s="34">
        <v>96.133200000000002</v>
      </c>
      <c r="C23" s="35">
        <v>1.7575000000000001</v>
      </c>
      <c r="D23" s="35">
        <v>0.13</v>
      </c>
      <c r="E23" s="35">
        <v>1.8875999999999999</v>
      </c>
      <c r="F23" s="35">
        <v>1.4875100000000001</v>
      </c>
      <c r="G23" s="35">
        <v>275.52999999999997</v>
      </c>
      <c r="H23" s="35">
        <v>22.68</v>
      </c>
      <c r="I23" s="35">
        <v>37.903779999999998</v>
      </c>
      <c r="J23" s="23">
        <v>49.49</v>
      </c>
      <c r="K23" s="23">
        <v>1.58</v>
      </c>
      <c r="L23" s="12"/>
      <c r="M23" s="13"/>
      <c r="N23" s="13"/>
    </row>
    <row r="24" spans="1:14" x14ac:dyDescent="0.25">
      <c r="A24" s="45">
        <v>41808</v>
      </c>
      <c r="B24" s="34">
        <v>95.901300000000006</v>
      </c>
      <c r="C24" s="35">
        <v>1.8072999999999999</v>
      </c>
      <c r="D24" s="35">
        <v>0.12989999999999999</v>
      </c>
      <c r="E24" s="35">
        <v>1.9372</v>
      </c>
      <c r="F24" s="35">
        <v>1.6166499999999999</v>
      </c>
      <c r="G24" s="35">
        <v>277.43</v>
      </c>
      <c r="H24" s="35">
        <v>24.4</v>
      </c>
      <c r="I24" s="35">
        <v>37.967579999999998</v>
      </c>
      <c r="J24" s="23">
        <v>49.49</v>
      </c>
      <c r="K24" s="23">
        <v>1.62</v>
      </c>
      <c r="L24" s="12"/>
      <c r="M24" s="13"/>
      <c r="N24" s="13"/>
    </row>
    <row r="25" spans="1:14" x14ac:dyDescent="0.25">
      <c r="A25" s="45">
        <v>41809</v>
      </c>
      <c r="B25" s="34">
        <v>95.9709</v>
      </c>
      <c r="C25" s="35">
        <v>1.7443</v>
      </c>
      <c r="D25" s="35">
        <v>0.13139999999999999</v>
      </c>
      <c r="E25" s="35">
        <v>1.8757999999999999</v>
      </c>
      <c r="F25" s="35">
        <v>1.62592</v>
      </c>
      <c r="G25" s="35">
        <v>277.14999999999998</v>
      </c>
      <c r="H25" s="35">
        <v>26.55</v>
      </c>
      <c r="I25" s="35">
        <v>37.978290000000001</v>
      </c>
      <c r="J25" s="23">
        <v>49.54</v>
      </c>
      <c r="K25" s="23">
        <v>1.63</v>
      </c>
      <c r="L25" s="12"/>
      <c r="M25" s="13"/>
      <c r="N25" s="13"/>
    </row>
    <row r="26" spans="1:14" x14ac:dyDescent="0.25">
      <c r="A26" s="45">
        <v>41810</v>
      </c>
      <c r="B26" s="34">
        <v>96.089299999999994</v>
      </c>
      <c r="C26" s="35">
        <v>1.7070000000000001</v>
      </c>
      <c r="D26" s="35">
        <v>0.128</v>
      </c>
      <c r="E26" s="35">
        <v>1.8351</v>
      </c>
      <c r="F26" s="35">
        <v>1.5768500000000001</v>
      </c>
      <c r="G26" s="35">
        <v>275.68</v>
      </c>
      <c r="H26" s="35">
        <v>24.99</v>
      </c>
      <c r="I26" s="35">
        <v>37.955629999999999</v>
      </c>
      <c r="J26" s="23">
        <v>49.56</v>
      </c>
      <c r="K26" s="23">
        <v>1.55</v>
      </c>
      <c r="L26" s="12"/>
      <c r="M26" s="13"/>
      <c r="N26" s="13"/>
    </row>
    <row r="27" spans="1:14" x14ac:dyDescent="0.25">
      <c r="A27" s="45">
        <v>41811</v>
      </c>
      <c r="B27" s="34">
        <v>96.134200000000007</v>
      </c>
      <c r="C27" s="35">
        <v>1.6432</v>
      </c>
      <c r="D27" s="35">
        <v>0.12839999999999999</v>
      </c>
      <c r="E27" s="35">
        <v>1.7716000000000001</v>
      </c>
      <c r="F27" s="35">
        <v>1.5874299999999999</v>
      </c>
      <c r="G27" s="35">
        <v>275.83</v>
      </c>
      <c r="H27" s="35">
        <v>27.91</v>
      </c>
      <c r="I27" s="35">
        <v>37.989310000000003</v>
      </c>
      <c r="J27" s="23">
        <v>49.62</v>
      </c>
      <c r="K27" s="23">
        <v>1.52</v>
      </c>
      <c r="L27" s="12"/>
      <c r="M27" s="13"/>
      <c r="N27" s="13"/>
    </row>
    <row r="28" spans="1:14" x14ac:dyDescent="0.25">
      <c r="A28" s="45">
        <v>41812</v>
      </c>
      <c r="B28" s="34">
        <v>96.143500000000003</v>
      </c>
      <c r="C28" s="35">
        <v>1.6393</v>
      </c>
      <c r="D28" s="35">
        <v>0.1285</v>
      </c>
      <c r="E28" s="35">
        <v>1.7678</v>
      </c>
      <c r="F28" s="35">
        <v>1.5772200000000001</v>
      </c>
      <c r="G28" s="35">
        <v>276.02999999999997</v>
      </c>
      <c r="H28" s="35">
        <v>25.96</v>
      </c>
      <c r="I28" s="35">
        <v>37.991489999999999</v>
      </c>
      <c r="J28" s="23">
        <v>49.62</v>
      </c>
      <c r="K28" s="23">
        <v>1.49</v>
      </c>
      <c r="L28" s="12"/>
      <c r="M28" s="13"/>
      <c r="N28" s="13"/>
    </row>
    <row r="29" spans="1:14" x14ac:dyDescent="0.25">
      <c r="A29" s="45">
        <v>41813</v>
      </c>
      <c r="B29" s="34">
        <v>96.1096</v>
      </c>
      <c r="C29" s="35">
        <v>1.653</v>
      </c>
      <c r="D29" s="35">
        <v>0.12670000000000001</v>
      </c>
      <c r="E29" s="35">
        <v>1.7798</v>
      </c>
      <c r="F29" s="35">
        <v>1.60162</v>
      </c>
      <c r="G29" s="35">
        <v>276.64</v>
      </c>
      <c r="H29" s="35">
        <v>24.35</v>
      </c>
      <c r="I29" s="35">
        <v>37.992420000000003</v>
      </c>
      <c r="J29" s="23">
        <v>49.61</v>
      </c>
      <c r="K29" s="23">
        <v>1.49</v>
      </c>
      <c r="L29" s="12"/>
      <c r="M29" s="13"/>
      <c r="N29" s="13"/>
    </row>
    <row r="30" spans="1:14" x14ac:dyDescent="0.25">
      <c r="A30" s="45">
        <v>41814</v>
      </c>
      <c r="B30" s="34">
        <v>96.102800000000002</v>
      </c>
      <c r="C30" s="35">
        <v>1.6173999999999999</v>
      </c>
      <c r="D30" s="35">
        <v>0.12770000000000001</v>
      </c>
      <c r="E30" s="35">
        <v>1.7451000000000001</v>
      </c>
      <c r="F30" s="35">
        <v>1.6445399999999999</v>
      </c>
      <c r="G30" s="35">
        <v>275.79000000000002</v>
      </c>
      <c r="H30" s="35">
        <v>26.54</v>
      </c>
      <c r="I30" s="35">
        <v>38.015079999999998</v>
      </c>
      <c r="J30" s="23">
        <v>49.65</v>
      </c>
      <c r="K30" s="23">
        <v>1.48</v>
      </c>
      <c r="L30" s="12"/>
      <c r="M30" s="13"/>
      <c r="N30" s="13"/>
    </row>
    <row r="31" spans="1:14" x14ac:dyDescent="0.25">
      <c r="A31" s="45">
        <v>41815</v>
      </c>
      <c r="B31" s="34">
        <v>95.920599999999993</v>
      </c>
      <c r="C31" s="35">
        <v>1.6106</v>
      </c>
      <c r="D31" s="35">
        <v>0.12909999999999999</v>
      </c>
      <c r="E31" s="35">
        <v>1.7397</v>
      </c>
      <c r="F31" s="35">
        <v>1.72075</v>
      </c>
      <c r="G31" s="35">
        <v>279.02999999999997</v>
      </c>
      <c r="H31" s="35">
        <v>23.58</v>
      </c>
      <c r="I31" s="35">
        <v>38.129190000000001</v>
      </c>
      <c r="J31" s="23">
        <v>49.72</v>
      </c>
      <c r="K31" s="23">
        <v>1.46</v>
      </c>
      <c r="L31" s="12"/>
      <c r="M31" s="13"/>
      <c r="N31" s="13"/>
    </row>
    <row r="32" spans="1:14" x14ac:dyDescent="0.25">
      <c r="A32" s="45">
        <v>41816</v>
      </c>
      <c r="B32" s="34">
        <v>95.789900000000003</v>
      </c>
      <c r="C32" s="35">
        <v>1.5996999999999999</v>
      </c>
      <c r="D32" s="35">
        <v>0.12889999999999999</v>
      </c>
      <c r="E32" s="35">
        <v>1.7285999999999999</v>
      </c>
      <c r="F32" s="35">
        <v>1.84043</v>
      </c>
      <c r="G32" s="35">
        <v>279.72000000000003</v>
      </c>
      <c r="H32" s="35">
        <v>22.39</v>
      </c>
      <c r="I32" s="35">
        <v>38.185380000000002</v>
      </c>
      <c r="J32" s="23">
        <v>49.76</v>
      </c>
      <c r="K32" s="23">
        <v>1.46</v>
      </c>
      <c r="L32" s="12"/>
      <c r="M32" s="13"/>
      <c r="N32" s="13"/>
    </row>
    <row r="33" spans="1:14" x14ac:dyDescent="0.25">
      <c r="A33" s="45">
        <v>41817</v>
      </c>
      <c r="B33" s="34">
        <v>95.673000000000002</v>
      </c>
      <c r="C33" s="35">
        <v>1.6738999999999999</v>
      </c>
      <c r="D33" s="35">
        <v>0.1246</v>
      </c>
      <c r="E33" s="35">
        <v>1.7985</v>
      </c>
      <c r="F33" s="35">
        <v>1.87784</v>
      </c>
      <c r="G33" s="35">
        <v>279.8</v>
      </c>
      <c r="H33" s="35">
        <v>23.77</v>
      </c>
      <c r="I33" s="35">
        <v>38.175289999999997</v>
      </c>
      <c r="J33" s="23">
        <v>49.71</v>
      </c>
      <c r="K33" s="23">
        <v>1.49</v>
      </c>
      <c r="L33" s="12"/>
      <c r="M33" s="13"/>
      <c r="N33" s="13"/>
    </row>
    <row r="34" spans="1:14" x14ac:dyDescent="0.25">
      <c r="A34" s="45">
        <v>41818</v>
      </c>
      <c r="B34" s="34">
        <v>95.892700000000005</v>
      </c>
      <c r="C34" s="35">
        <v>1.6738</v>
      </c>
      <c r="D34" s="35">
        <v>0.1265</v>
      </c>
      <c r="E34" s="35">
        <v>1.8004</v>
      </c>
      <c r="F34" s="35">
        <v>1.7076</v>
      </c>
      <c r="G34" s="35">
        <v>279.07</v>
      </c>
      <c r="H34" s="35">
        <v>24.74</v>
      </c>
      <c r="I34" s="35">
        <v>38.087269999999997</v>
      </c>
      <c r="J34" s="23">
        <v>49.65</v>
      </c>
      <c r="K34" s="23">
        <v>1.52</v>
      </c>
      <c r="L34" s="12"/>
      <c r="M34" s="13"/>
      <c r="N34" s="13"/>
    </row>
    <row r="35" spans="1:14" x14ac:dyDescent="0.25">
      <c r="A35" s="45">
        <v>41819</v>
      </c>
      <c r="B35" s="34">
        <v>95.931299999999993</v>
      </c>
      <c r="C35" s="35">
        <v>1.6960999999999999</v>
      </c>
      <c r="D35" s="35">
        <v>0.127</v>
      </c>
      <c r="E35" s="35">
        <v>1.8230999999999999</v>
      </c>
      <c r="F35" s="35">
        <v>1.62757</v>
      </c>
      <c r="G35" s="35">
        <v>279.12</v>
      </c>
      <c r="H35" s="35">
        <v>25.31</v>
      </c>
      <c r="I35" s="35">
        <v>38.070819999999998</v>
      </c>
      <c r="J35" s="23">
        <v>49.63</v>
      </c>
      <c r="K35" s="23">
        <v>1.51</v>
      </c>
      <c r="L35" s="12"/>
      <c r="M35" s="13"/>
      <c r="N35" s="13"/>
    </row>
    <row r="36" spans="1:14" x14ac:dyDescent="0.25">
      <c r="A36" s="45">
        <v>41820</v>
      </c>
      <c r="B36" s="34">
        <v>95.819500000000005</v>
      </c>
      <c r="C36" s="35">
        <v>1.6631</v>
      </c>
      <c r="D36" s="35">
        <v>0.13</v>
      </c>
      <c r="E36" s="35">
        <v>1.7930999999999999</v>
      </c>
      <c r="F36" s="35">
        <v>1.77522</v>
      </c>
      <c r="G36" s="35">
        <v>278.94</v>
      </c>
      <c r="H36" s="35">
        <v>24.73</v>
      </c>
      <c r="I36" s="35">
        <v>38.118940000000002</v>
      </c>
      <c r="J36" s="23">
        <v>49.68</v>
      </c>
      <c r="K36" s="23">
        <v>1.49</v>
      </c>
      <c r="L36" s="12"/>
      <c r="M36" s="13"/>
      <c r="N36" s="13"/>
    </row>
    <row r="37" spans="1:14" ht="15.75" thickBot="1" x14ac:dyDescent="0.3">
      <c r="A37" s="41"/>
      <c r="B37" s="38"/>
      <c r="C37" s="39"/>
      <c r="D37" s="39"/>
      <c r="E37" s="39"/>
      <c r="F37" s="39"/>
      <c r="G37" s="39"/>
      <c r="H37" s="39"/>
      <c r="I37" s="39"/>
      <c r="J37" s="40"/>
      <c r="K37" s="40"/>
      <c r="L37" s="12"/>
      <c r="M37" s="13"/>
      <c r="N37" s="13"/>
    </row>
    <row r="38" spans="1:14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14"/>
      <c r="M38" s="14"/>
      <c r="N38" s="14"/>
    </row>
    <row r="39" spans="1:14" ht="15.75" thickBot="1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4" x14ac:dyDescent="0.25">
      <c r="A40" s="46" t="s">
        <v>23</v>
      </c>
      <c r="B40" s="29">
        <f>MIN(B7:B37)</f>
        <v>95.673000000000002</v>
      </c>
      <c r="C40" s="53">
        <f t="shared" ref="C40:K40" si="0">MIN(C7:C37)</f>
        <v>1.5996999999999999</v>
      </c>
      <c r="D40" s="53">
        <f t="shared" si="0"/>
        <v>0.1246</v>
      </c>
      <c r="E40" s="53">
        <f t="shared" si="0"/>
        <v>1.7285999999999999</v>
      </c>
      <c r="F40" s="53">
        <f t="shared" si="0"/>
        <v>1.4603999999999999</v>
      </c>
      <c r="G40" s="53">
        <f t="shared" si="0"/>
        <v>273.45</v>
      </c>
      <c r="H40" s="53">
        <f t="shared" si="0"/>
        <v>22.39</v>
      </c>
      <c r="I40" s="53">
        <f t="shared" si="0"/>
        <v>37.822589999999998</v>
      </c>
      <c r="J40" s="53">
        <f t="shared" si="0"/>
        <v>49.37</v>
      </c>
      <c r="K40" s="53">
        <f t="shared" si="0"/>
        <v>1.42</v>
      </c>
      <c r="L40" s="16"/>
    </row>
    <row r="41" spans="1:14" x14ac:dyDescent="0.25">
      <c r="A41" s="47" t="s">
        <v>24</v>
      </c>
      <c r="B41" s="30">
        <f>AVERAGE(B7:B37)</f>
        <v>96.022936666666681</v>
      </c>
      <c r="C41" s="54">
        <f t="shared" ref="C41:K41" si="1">AVERAGE(C7:C37)</f>
        <v>1.7123233333333334</v>
      </c>
      <c r="D41" s="54">
        <f t="shared" si="1"/>
        <v>0.12956000000000001</v>
      </c>
      <c r="E41" s="54">
        <f t="shared" si="1"/>
        <v>1.8419366666666663</v>
      </c>
      <c r="F41" s="54">
        <f t="shared" si="1"/>
        <v>1.622055333333333</v>
      </c>
      <c r="G41" s="54">
        <f t="shared" si="1"/>
        <v>275.93533333333329</v>
      </c>
      <c r="H41" s="54">
        <f t="shared" si="1"/>
        <v>24.988</v>
      </c>
      <c r="I41" s="54">
        <f t="shared" si="1"/>
        <v>37.975943000000008</v>
      </c>
      <c r="J41" s="54">
        <f t="shared" si="1"/>
        <v>49.562333333333328</v>
      </c>
      <c r="K41" s="54">
        <f t="shared" si="1"/>
        <v>1.5313333333333337</v>
      </c>
      <c r="L41" s="16"/>
    </row>
    <row r="42" spans="1:14" x14ac:dyDescent="0.25">
      <c r="A42" s="48" t="s">
        <v>25</v>
      </c>
      <c r="B42" s="31">
        <f>MAX(B7:B37)</f>
        <v>96.210300000000004</v>
      </c>
      <c r="C42" s="55">
        <f t="shared" ref="C42:K42" si="2">MAX(C7:C37)</f>
        <v>1.8614999999999999</v>
      </c>
      <c r="D42" s="55">
        <f t="shared" si="2"/>
        <v>0.14050000000000001</v>
      </c>
      <c r="E42" s="55">
        <f t="shared" si="2"/>
        <v>1.9875</v>
      </c>
      <c r="F42" s="55">
        <f t="shared" si="2"/>
        <v>1.87784</v>
      </c>
      <c r="G42" s="55">
        <f t="shared" si="2"/>
        <v>279.8</v>
      </c>
      <c r="H42" s="55">
        <f t="shared" si="2"/>
        <v>28.54</v>
      </c>
      <c r="I42" s="55">
        <f t="shared" si="2"/>
        <v>38.185380000000002</v>
      </c>
      <c r="J42" s="55">
        <f t="shared" si="2"/>
        <v>49.76</v>
      </c>
      <c r="K42" s="55">
        <f t="shared" si="2"/>
        <v>1.65</v>
      </c>
      <c r="L42" s="16"/>
    </row>
    <row r="43" spans="1:14" ht="15.75" thickBot="1" x14ac:dyDescent="0.3">
      <c r="A43" s="49" t="s">
        <v>26</v>
      </c>
      <c r="B43" s="52">
        <f>STDEV(B7:B37)</f>
        <v>0.13219855881976517</v>
      </c>
      <c r="C43" s="52">
        <f t="shared" ref="C43:K43" si="3">STDEV(C7:C37)</f>
        <v>6.4586305174486908E-2</v>
      </c>
      <c r="D43" s="52">
        <f t="shared" si="3"/>
        <v>3.2297752670831571E-3</v>
      </c>
      <c r="E43" s="52">
        <f t="shared" si="3"/>
        <v>6.5235892824760791E-2</v>
      </c>
      <c r="F43" s="52">
        <f t="shared" si="3"/>
        <v>0.10303003484867672</v>
      </c>
      <c r="G43" s="52">
        <f t="shared" si="3"/>
        <v>1.9824588239117971</v>
      </c>
      <c r="H43" s="52">
        <f t="shared" si="3"/>
        <v>1.6178943318293433</v>
      </c>
      <c r="I43" s="52">
        <f t="shared" si="3"/>
        <v>9.318502274026412E-2</v>
      </c>
      <c r="J43" s="52">
        <f t="shared" si="3"/>
        <v>9.1601962534815728E-2</v>
      </c>
      <c r="K43" s="52">
        <f t="shared" si="3"/>
        <v>7.0892504021488653E-2</v>
      </c>
      <c r="L43" s="16"/>
    </row>
    <row r="44" spans="1:14" x14ac:dyDescent="0.25">
      <c r="A44" s="5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4" x14ac:dyDescent="0.25">
      <c r="A45" s="51" t="s">
        <v>27</v>
      </c>
      <c r="B45" s="66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8"/>
    </row>
    <row r="46" spans="1:14" x14ac:dyDescent="0.25">
      <c r="A46" s="17"/>
      <c r="B46" s="69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1"/>
    </row>
    <row r="47" spans="1:14" x14ac:dyDescent="0.25">
      <c r="A47" s="17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1"/>
    </row>
    <row r="48" spans="1:14" x14ac:dyDescent="0.25">
      <c r="A48" s="17"/>
      <c r="B48" s="69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1"/>
    </row>
    <row r="49" spans="1:14" x14ac:dyDescent="0.25">
      <c r="A49" s="17"/>
      <c r="B49" s="72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4"/>
    </row>
  </sheetData>
  <protectedRanges>
    <protectedRange sqref="A4:L4 A2:B3 L2:L3" name="Rango1"/>
    <protectedRange sqref="C2:K2" name="Rango1_1"/>
    <protectedRange sqref="C3:K3" name="Rango1_2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3" zoomScale="60" zoomScaleNormal="100" workbookViewId="0">
      <selection activeCell="O20" sqref="O2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21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76" t="s">
        <v>0</v>
      </c>
      <c r="B2" s="77"/>
      <c r="C2" s="78" t="s">
        <v>18</v>
      </c>
      <c r="D2" s="78"/>
      <c r="E2" s="78"/>
      <c r="F2" s="78"/>
      <c r="G2" s="78"/>
      <c r="H2" s="78"/>
      <c r="I2" s="78"/>
      <c r="J2" s="78"/>
      <c r="K2" s="78"/>
    </row>
    <row r="3" spans="1:13" x14ac:dyDescent="0.25">
      <c r="A3" s="76" t="s">
        <v>1</v>
      </c>
      <c r="B3" s="77"/>
      <c r="C3" s="93" t="s">
        <v>19</v>
      </c>
      <c r="D3" s="94"/>
      <c r="E3" s="94"/>
      <c r="F3" s="94"/>
      <c r="G3" s="94"/>
      <c r="H3" s="94"/>
      <c r="I3" s="94"/>
      <c r="J3" s="94"/>
      <c r="K3" s="95"/>
    </row>
    <row r="4" spans="1:13" ht="15.75" thickBot="1" x14ac:dyDescent="0.3">
      <c r="A4" s="76" t="s">
        <v>2</v>
      </c>
      <c r="B4" s="76"/>
      <c r="C4" s="96" t="s">
        <v>3</v>
      </c>
      <c r="D4" s="96"/>
      <c r="E4" s="3"/>
      <c r="F4" s="3"/>
      <c r="G4" s="3"/>
      <c r="H4" s="3"/>
      <c r="I4" s="3"/>
      <c r="J4" s="3"/>
      <c r="K4" s="3"/>
      <c r="M4" s="4" t="s">
        <v>3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4</v>
      </c>
    </row>
    <row r="6" spans="1:13" ht="42" customHeight="1" thickBot="1" x14ac:dyDescent="0.3">
      <c r="A6" s="5" t="s">
        <v>5</v>
      </c>
      <c r="B6" s="19" t="s">
        <v>6</v>
      </c>
      <c r="C6" s="19" t="s">
        <v>7</v>
      </c>
      <c r="D6" s="19" t="s">
        <v>8</v>
      </c>
      <c r="E6" s="20" t="s">
        <v>9</v>
      </c>
      <c r="F6" s="19" t="s">
        <v>10</v>
      </c>
      <c r="G6" s="19" t="s">
        <v>11</v>
      </c>
      <c r="H6" s="19" t="s">
        <v>12</v>
      </c>
      <c r="I6" s="19" t="s">
        <v>13</v>
      </c>
      <c r="J6" s="19" t="s">
        <v>14</v>
      </c>
      <c r="K6" s="19" t="s">
        <v>15</v>
      </c>
      <c r="L6" s="21"/>
    </row>
    <row r="7" spans="1:13" x14ac:dyDescent="0.25">
      <c r="A7" s="28">
        <v>41791.1666666663</v>
      </c>
      <c r="B7" s="33">
        <v>96.474999999999994</v>
      </c>
      <c r="C7" s="22">
        <v>1.9939</v>
      </c>
      <c r="D7" s="22">
        <v>0.1447</v>
      </c>
      <c r="E7" s="22">
        <v>2.1149</v>
      </c>
      <c r="F7" s="22">
        <v>1.5565</v>
      </c>
      <c r="G7" s="22">
        <v>274.58</v>
      </c>
      <c r="H7" s="22">
        <v>28.32</v>
      </c>
      <c r="I7" s="22">
        <v>37.898650000000004</v>
      </c>
      <c r="J7" s="22">
        <v>49.61</v>
      </c>
      <c r="K7" s="22">
        <v>1.6</v>
      </c>
    </row>
    <row r="8" spans="1:13" x14ac:dyDescent="0.25">
      <c r="A8" s="28">
        <v>41792.833333333001</v>
      </c>
      <c r="B8" s="34">
        <v>96.193299999999994</v>
      </c>
      <c r="C8" s="35">
        <v>2.0204</v>
      </c>
      <c r="D8" s="23">
        <v>0.13170000000000001</v>
      </c>
      <c r="E8" s="35">
        <v>2.1461000000000001</v>
      </c>
      <c r="F8" s="35">
        <v>1.5968</v>
      </c>
      <c r="G8" s="35">
        <v>274.33999999999997</v>
      </c>
      <c r="H8" s="35">
        <v>30.07</v>
      </c>
      <c r="I8" s="35">
        <v>37.861400000000003</v>
      </c>
      <c r="J8" s="23">
        <v>49.48</v>
      </c>
      <c r="K8" s="23">
        <v>1.62</v>
      </c>
    </row>
    <row r="9" spans="1:13" x14ac:dyDescent="0.25">
      <c r="A9" s="28">
        <v>41792.999999999702</v>
      </c>
      <c r="B9" s="34">
        <v>96.262100000000004</v>
      </c>
      <c r="C9" s="35">
        <v>1.7883</v>
      </c>
      <c r="D9" s="23">
        <v>0.13250000000000001</v>
      </c>
      <c r="E9" s="35">
        <v>1.9152</v>
      </c>
      <c r="F9" s="35">
        <v>1.6625000000000001</v>
      </c>
      <c r="G9" s="35">
        <v>274.54000000000002</v>
      </c>
      <c r="H9" s="35">
        <v>29.69</v>
      </c>
      <c r="I9" s="35">
        <v>37.928460000000001</v>
      </c>
      <c r="J9" s="23">
        <v>49.56</v>
      </c>
      <c r="K9" s="23">
        <v>1.59</v>
      </c>
    </row>
    <row r="10" spans="1:13" x14ac:dyDescent="0.25">
      <c r="A10" s="28">
        <v>41793.999999999702</v>
      </c>
      <c r="B10" s="34">
        <v>96.3553</v>
      </c>
      <c r="C10" s="35">
        <v>1.849</v>
      </c>
      <c r="D10" s="23">
        <v>0.1527</v>
      </c>
      <c r="E10" s="35">
        <v>1.9753000000000001</v>
      </c>
      <c r="F10" s="35">
        <v>1.7519</v>
      </c>
      <c r="G10" s="35">
        <v>275.64</v>
      </c>
      <c r="H10" s="35">
        <v>31.02</v>
      </c>
      <c r="I10" s="35">
        <v>37.991799999999998</v>
      </c>
      <c r="J10" s="23">
        <v>49.61</v>
      </c>
      <c r="K10" s="23">
        <v>1.65</v>
      </c>
    </row>
    <row r="11" spans="1:13" x14ac:dyDescent="0.25">
      <c r="A11" s="28">
        <v>41794.999999999702</v>
      </c>
      <c r="B11" s="34">
        <v>96.101600000000005</v>
      </c>
      <c r="C11" s="35">
        <v>1.8071999999999999</v>
      </c>
      <c r="D11" s="23">
        <v>0.14979999999999999</v>
      </c>
      <c r="E11" s="35">
        <v>1.9388000000000001</v>
      </c>
      <c r="F11" s="35">
        <v>1.6547000000000001</v>
      </c>
      <c r="G11" s="35">
        <v>277.92</v>
      </c>
      <c r="H11" s="35">
        <v>29.91</v>
      </c>
      <c r="I11" s="35">
        <v>37.969439999999999</v>
      </c>
      <c r="J11" s="23">
        <v>49.55</v>
      </c>
      <c r="K11" s="23">
        <v>1.64</v>
      </c>
    </row>
    <row r="12" spans="1:13" x14ac:dyDescent="0.25">
      <c r="A12" s="28">
        <v>41795.999999999702</v>
      </c>
      <c r="B12" s="34">
        <v>96.171199999999999</v>
      </c>
      <c r="C12" s="35">
        <v>1.8301000000000001</v>
      </c>
      <c r="D12" s="23">
        <v>0.1618</v>
      </c>
      <c r="E12" s="35">
        <v>1.9685999999999999</v>
      </c>
      <c r="F12" s="35">
        <v>1.6912</v>
      </c>
      <c r="G12" s="35">
        <v>276.74</v>
      </c>
      <c r="H12" s="35">
        <v>28.84</v>
      </c>
      <c r="I12" s="35">
        <v>38.014150000000001</v>
      </c>
      <c r="J12" s="23">
        <v>49.69</v>
      </c>
      <c r="K12" s="23">
        <v>1.63</v>
      </c>
    </row>
    <row r="13" spans="1:13" x14ac:dyDescent="0.25">
      <c r="A13" s="28">
        <v>41796.999999999702</v>
      </c>
      <c r="B13" s="34">
        <v>96.077799999999996</v>
      </c>
      <c r="C13" s="35">
        <v>1.7924</v>
      </c>
      <c r="D13" s="35">
        <v>0.13789999999999999</v>
      </c>
      <c r="E13" s="35">
        <v>1.9220999999999999</v>
      </c>
      <c r="F13" s="35">
        <v>1.7152000000000001</v>
      </c>
      <c r="G13" s="35">
        <v>275.69</v>
      </c>
      <c r="H13" s="35">
        <v>27.88</v>
      </c>
      <c r="I13" s="35">
        <v>37.973170000000003</v>
      </c>
      <c r="J13" s="23">
        <v>49.55</v>
      </c>
      <c r="K13" s="23">
        <v>1.7</v>
      </c>
    </row>
    <row r="14" spans="1:13" x14ac:dyDescent="0.25">
      <c r="A14" s="28">
        <v>41797.999999999702</v>
      </c>
      <c r="B14" s="34">
        <v>96.113200000000006</v>
      </c>
      <c r="C14" s="35">
        <v>1.9406000000000001</v>
      </c>
      <c r="D14" s="35">
        <v>0.1341</v>
      </c>
      <c r="E14" s="35">
        <v>2.0718999999999999</v>
      </c>
      <c r="F14" s="35">
        <v>1.6816</v>
      </c>
      <c r="G14" s="35">
        <v>277.14</v>
      </c>
      <c r="H14" s="35">
        <v>28.32</v>
      </c>
      <c r="I14" s="35">
        <v>38.032780000000002</v>
      </c>
      <c r="J14" s="23">
        <v>49.64</v>
      </c>
      <c r="K14" s="23">
        <v>1.74</v>
      </c>
    </row>
    <row r="15" spans="1:13" x14ac:dyDescent="0.25">
      <c r="A15" s="28">
        <v>41798.999999999702</v>
      </c>
      <c r="B15" s="34">
        <v>96.283600000000007</v>
      </c>
      <c r="C15" s="35">
        <v>1.7805</v>
      </c>
      <c r="D15" s="35">
        <v>0.1361</v>
      </c>
      <c r="E15" s="35">
        <v>1.9106000000000001</v>
      </c>
      <c r="F15" s="35">
        <v>1.8520000000000001</v>
      </c>
      <c r="G15" s="35">
        <v>276.83</v>
      </c>
      <c r="H15" s="35">
        <v>30.06</v>
      </c>
      <c r="I15" s="35">
        <v>38.073770000000003</v>
      </c>
      <c r="J15" s="23">
        <v>49.7</v>
      </c>
      <c r="K15" s="23">
        <v>1.78</v>
      </c>
    </row>
    <row r="16" spans="1:13" x14ac:dyDescent="0.25">
      <c r="A16" s="28">
        <v>41799.999999999702</v>
      </c>
      <c r="B16" s="34">
        <v>96.383799999999994</v>
      </c>
      <c r="C16" s="35">
        <v>1.7301</v>
      </c>
      <c r="D16" s="35">
        <v>0.13270000000000001</v>
      </c>
      <c r="E16" s="35">
        <v>1.8593999999999999</v>
      </c>
      <c r="F16" s="35">
        <v>1.8332999999999999</v>
      </c>
      <c r="G16" s="35">
        <v>275.12</v>
      </c>
      <c r="H16" s="35">
        <v>28.48</v>
      </c>
      <c r="I16" s="35">
        <v>38.029060000000001</v>
      </c>
      <c r="J16" s="23">
        <v>49.65</v>
      </c>
      <c r="K16" s="23">
        <v>1.86</v>
      </c>
    </row>
    <row r="17" spans="1:11" x14ac:dyDescent="0.25">
      <c r="A17" s="28">
        <v>41800.999999999702</v>
      </c>
      <c r="B17" s="34">
        <v>96.174800000000005</v>
      </c>
      <c r="C17" s="35">
        <v>1.9933000000000001</v>
      </c>
      <c r="D17" s="35">
        <v>0.13469999999999999</v>
      </c>
      <c r="E17" s="35">
        <v>2.1168999999999998</v>
      </c>
      <c r="F17" s="35">
        <v>1.9034</v>
      </c>
      <c r="G17" s="35">
        <v>275.66000000000003</v>
      </c>
      <c r="H17" s="35">
        <v>34.03</v>
      </c>
      <c r="I17" s="35">
        <v>38.043959999999998</v>
      </c>
      <c r="J17" s="23">
        <v>49.63</v>
      </c>
      <c r="K17" s="23">
        <v>1.89</v>
      </c>
    </row>
    <row r="18" spans="1:11" x14ac:dyDescent="0.25">
      <c r="A18" s="28">
        <v>41801.999999999702</v>
      </c>
      <c r="B18" s="34">
        <v>96.152900000000002</v>
      </c>
      <c r="C18" s="35">
        <v>1.9459</v>
      </c>
      <c r="D18" s="35">
        <v>0.1321</v>
      </c>
      <c r="E18" s="35">
        <v>2.0726</v>
      </c>
      <c r="F18" s="35">
        <v>1.9265000000000001</v>
      </c>
      <c r="G18" s="35">
        <v>276.25</v>
      </c>
      <c r="H18" s="35">
        <v>32.479999999999997</v>
      </c>
      <c r="I18" s="35">
        <v>38.029060000000001</v>
      </c>
      <c r="J18" s="23">
        <v>49.65</v>
      </c>
      <c r="K18" s="23">
        <v>1.87</v>
      </c>
    </row>
    <row r="19" spans="1:11" x14ac:dyDescent="0.25">
      <c r="A19" s="28">
        <v>41802.999999999702</v>
      </c>
      <c r="B19" s="34">
        <v>96.3506</v>
      </c>
      <c r="C19" s="35">
        <v>1.9126000000000001</v>
      </c>
      <c r="D19" s="35">
        <v>0.1343</v>
      </c>
      <c r="E19" s="35">
        <v>2.0363000000000002</v>
      </c>
      <c r="F19" s="35">
        <v>1.6242000000000001</v>
      </c>
      <c r="G19" s="35">
        <v>275.47000000000003</v>
      </c>
      <c r="H19" s="35">
        <v>33.49</v>
      </c>
      <c r="I19" s="35">
        <v>37.984349999999999</v>
      </c>
      <c r="J19" s="23">
        <v>49.61</v>
      </c>
      <c r="K19" s="23">
        <v>1.86</v>
      </c>
    </row>
    <row r="20" spans="1:11" x14ac:dyDescent="0.25">
      <c r="A20" s="28">
        <v>41803.999999999702</v>
      </c>
      <c r="B20" s="34">
        <v>96.283100000000005</v>
      </c>
      <c r="C20" s="35">
        <v>1.8459000000000001</v>
      </c>
      <c r="D20" s="35">
        <v>0.13339999999999999</v>
      </c>
      <c r="E20" s="35">
        <v>1.9725999999999999</v>
      </c>
      <c r="F20" s="35">
        <v>1.5609</v>
      </c>
      <c r="G20" s="35">
        <v>275.02999999999997</v>
      </c>
      <c r="H20" s="35">
        <v>33.1</v>
      </c>
      <c r="I20" s="35">
        <v>37.880020000000002</v>
      </c>
      <c r="J20" s="23">
        <v>49.54</v>
      </c>
      <c r="K20" s="23">
        <v>1.79</v>
      </c>
    </row>
    <row r="21" spans="1:11" x14ac:dyDescent="0.25">
      <c r="A21" s="28">
        <v>41804.999999999702</v>
      </c>
      <c r="B21" s="34">
        <v>96.308099999999996</v>
      </c>
      <c r="C21" s="35">
        <v>1.8088</v>
      </c>
      <c r="D21" s="35">
        <v>0.1363</v>
      </c>
      <c r="E21" s="35">
        <v>1.9408000000000001</v>
      </c>
      <c r="F21" s="35">
        <v>1.5363</v>
      </c>
      <c r="G21" s="35">
        <v>274.33</v>
      </c>
      <c r="H21" s="35">
        <v>33.17</v>
      </c>
      <c r="I21" s="35">
        <v>37.902380000000001</v>
      </c>
      <c r="J21" s="23">
        <v>49.52</v>
      </c>
      <c r="K21" s="23">
        <v>1.79</v>
      </c>
    </row>
    <row r="22" spans="1:11" x14ac:dyDescent="0.25">
      <c r="A22" s="28">
        <v>41805.999999999702</v>
      </c>
      <c r="B22" s="34">
        <v>96.426299999999998</v>
      </c>
      <c r="C22" s="35">
        <v>1.8429</v>
      </c>
      <c r="D22" s="35">
        <v>0.1489</v>
      </c>
      <c r="E22" s="35">
        <v>1.9685999999999999</v>
      </c>
      <c r="F22" s="35">
        <v>1.6773</v>
      </c>
      <c r="G22" s="35">
        <v>275.23</v>
      </c>
      <c r="H22" s="35">
        <v>29.16</v>
      </c>
      <c r="I22" s="35">
        <v>37.939639999999997</v>
      </c>
      <c r="J22" s="23">
        <v>49.64</v>
      </c>
      <c r="K22" s="23">
        <v>1.78</v>
      </c>
    </row>
    <row r="23" spans="1:11" x14ac:dyDescent="0.25">
      <c r="A23" s="28">
        <v>41806.999999999702</v>
      </c>
      <c r="B23" s="34">
        <v>96.525199999999998</v>
      </c>
      <c r="C23" s="35">
        <v>1.8802000000000001</v>
      </c>
      <c r="D23" s="35">
        <v>0.14699999999999999</v>
      </c>
      <c r="E23" s="35">
        <v>1.9998</v>
      </c>
      <c r="F23" s="35">
        <v>1.6428</v>
      </c>
      <c r="G23" s="35">
        <v>277.18</v>
      </c>
      <c r="H23" s="35">
        <v>28.61</v>
      </c>
      <c r="I23" s="35">
        <v>38.002980000000001</v>
      </c>
      <c r="J23" s="23">
        <v>49.55</v>
      </c>
      <c r="K23" s="23">
        <v>1.73</v>
      </c>
    </row>
    <row r="24" spans="1:11" x14ac:dyDescent="0.25">
      <c r="A24" s="28">
        <v>41807.999999999702</v>
      </c>
      <c r="B24" s="34">
        <v>96.070300000000003</v>
      </c>
      <c r="C24" s="35">
        <v>1.9483999999999999</v>
      </c>
      <c r="D24" s="35">
        <v>0.1323</v>
      </c>
      <c r="E24" s="35">
        <v>2.0766</v>
      </c>
      <c r="F24" s="35">
        <v>1.7788999999999999</v>
      </c>
      <c r="G24" s="35">
        <v>278.29000000000002</v>
      </c>
      <c r="H24" s="35">
        <v>30.47</v>
      </c>
      <c r="I24" s="35">
        <v>38.025329999999997</v>
      </c>
      <c r="J24" s="23">
        <v>49.57</v>
      </c>
      <c r="K24" s="23">
        <v>1.77</v>
      </c>
    </row>
    <row r="25" spans="1:11" x14ac:dyDescent="0.25">
      <c r="A25" s="28">
        <v>41808.999999999702</v>
      </c>
      <c r="B25" s="34">
        <v>96.438900000000004</v>
      </c>
      <c r="C25" s="35">
        <v>1.8182</v>
      </c>
      <c r="D25" s="35">
        <v>0.1429</v>
      </c>
      <c r="E25" s="35">
        <v>1.9491000000000001</v>
      </c>
      <c r="F25" s="35">
        <v>1.8003</v>
      </c>
      <c r="G25" s="35">
        <v>280.32</v>
      </c>
      <c r="H25" s="35">
        <v>32.35</v>
      </c>
      <c r="I25" s="35">
        <v>38.144559999999998</v>
      </c>
      <c r="J25" s="23">
        <v>49.69</v>
      </c>
      <c r="K25" s="23">
        <v>1.84</v>
      </c>
    </row>
    <row r="26" spans="1:11" x14ac:dyDescent="0.25">
      <c r="A26" s="28">
        <v>41809.999999999702</v>
      </c>
      <c r="B26" s="34">
        <v>96.199200000000005</v>
      </c>
      <c r="C26" s="35">
        <v>1.7736000000000001</v>
      </c>
      <c r="D26" s="35">
        <v>0.13059999999999999</v>
      </c>
      <c r="E26" s="35">
        <v>1.9000999999999999</v>
      </c>
      <c r="F26" s="35">
        <v>1.6541999999999999</v>
      </c>
      <c r="G26" s="35">
        <v>276.45999999999998</v>
      </c>
      <c r="H26" s="35">
        <v>30.09</v>
      </c>
      <c r="I26" s="35">
        <v>38.014150000000001</v>
      </c>
      <c r="J26" s="23">
        <v>49.68</v>
      </c>
      <c r="K26" s="23">
        <v>1.71</v>
      </c>
    </row>
    <row r="27" spans="1:11" x14ac:dyDescent="0.25">
      <c r="A27" s="28">
        <v>41810.999999999702</v>
      </c>
      <c r="B27" s="34">
        <v>96.207400000000007</v>
      </c>
      <c r="C27" s="35">
        <v>1.7093</v>
      </c>
      <c r="D27" s="35">
        <v>0.13039999999999999</v>
      </c>
      <c r="E27" s="35">
        <v>1.8389</v>
      </c>
      <c r="F27" s="35">
        <v>1.6597999999999999</v>
      </c>
      <c r="G27" s="35">
        <v>276.58999999999997</v>
      </c>
      <c r="H27" s="35">
        <v>31.67</v>
      </c>
      <c r="I27" s="35">
        <v>38.029060000000001</v>
      </c>
      <c r="J27" s="23">
        <v>49.67</v>
      </c>
      <c r="K27" s="23">
        <v>1.67</v>
      </c>
    </row>
    <row r="28" spans="1:11" x14ac:dyDescent="0.25">
      <c r="A28" s="28">
        <v>41811.999999999702</v>
      </c>
      <c r="B28" s="34">
        <v>96.211100000000002</v>
      </c>
      <c r="C28" s="35">
        <v>1.6831</v>
      </c>
      <c r="D28" s="35">
        <v>0.13139999999999999</v>
      </c>
      <c r="E28" s="35">
        <v>1.8090999999999999</v>
      </c>
      <c r="F28" s="35">
        <v>1.7497</v>
      </c>
      <c r="G28" s="35">
        <v>276.52999999999997</v>
      </c>
      <c r="H28" s="35">
        <v>31.71</v>
      </c>
      <c r="I28" s="35">
        <v>38.03651</v>
      </c>
      <c r="J28" s="23">
        <v>49.66</v>
      </c>
      <c r="K28" s="23">
        <v>1.62</v>
      </c>
    </row>
    <row r="29" spans="1:11" x14ac:dyDescent="0.25">
      <c r="A29" s="28">
        <v>41812.999999999702</v>
      </c>
      <c r="B29" s="34">
        <v>96.223100000000002</v>
      </c>
      <c r="C29" s="35">
        <v>1.7206999999999999</v>
      </c>
      <c r="D29" s="35">
        <v>0.1308</v>
      </c>
      <c r="E29" s="35">
        <v>1.8412999999999999</v>
      </c>
      <c r="F29" s="35">
        <v>1.758</v>
      </c>
      <c r="G29" s="35">
        <v>277.68</v>
      </c>
      <c r="H29" s="35">
        <v>28.56</v>
      </c>
      <c r="I29" s="35">
        <v>38.043959999999998</v>
      </c>
      <c r="J29" s="23">
        <v>49.7</v>
      </c>
      <c r="K29" s="23">
        <v>1.63</v>
      </c>
    </row>
    <row r="30" spans="1:11" x14ac:dyDescent="0.25">
      <c r="A30" s="28">
        <v>41813.999999999702</v>
      </c>
      <c r="B30" s="34">
        <v>96.411299999999997</v>
      </c>
      <c r="C30" s="35">
        <v>1.7064999999999999</v>
      </c>
      <c r="D30" s="35">
        <v>0.13500000000000001</v>
      </c>
      <c r="E30" s="35">
        <v>1.8337000000000001</v>
      </c>
      <c r="F30" s="35">
        <v>1.7956000000000001</v>
      </c>
      <c r="G30" s="35">
        <v>277.58</v>
      </c>
      <c r="H30" s="35">
        <v>32.380000000000003</v>
      </c>
      <c r="I30" s="35">
        <v>38.055140000000002</v>
      </c>
      <c r="J30" s="23">
        <v>49.83</v>
      </c>
      <c r="K30" s="23">
        <v>1.63</v>
      </c>
    </row>
    <row r="31" spans="1:11" x14ac:dyDescent="0.25">
      <c r="A31" s="28">
        <v>41814.999999999702</v>
      </c>
      <c r="B31" s="34">
        <v>96.0017</v>
      </c>
      <c r="C31" s="35">
        <v>1.8756999999999999</v>
      </c>
      <c r="D31" s="35">
        <v>0.13370000000000001</v>
      </c>
      <c r="E31" s="35">
        <v>2.0093999999999999</v>
      </c>
      <c r="F31" s="35">
        <v>1.7739</v>
      </c>
      <c r="G31" s="35">
        <v>279.81</v>
      </c>
      <c r="H31" s="35">
        <v>29.38</v>
      </c>
      <c r="I31" s="35">
        <v>38.166910000000001</v>
      </c>
      <c r="J31" s="23">
        <v>49.78</v>
      </c>
      <c r="K31" s="23">
        <v>1.62</v>
      </c>
    </row>
    <row r="32" spans="1:11" x14ac:dyDescent="0.25">
      <c r="A32" s="28">
        <v>41815.999999999702</v>
      </c>
      <c r="B32" s="34">
        <v>96.005600000000001</v>
      </c>
      <c r="C32" s="35">
        <v>1.7084999999999999</v>
      </c>
      <c r="D32" s="35">
        <v>0.13969999999999999</v>
      </c>
      <c r="E32" s="35">
        <v>1.8272999999999999</v>
      </c>
      <c r="F32" s="35">
        <v>2.0404</v>
      </c>
      <c r="G32" s="35">
        <v>281</v>
      </c>
      <c r="H32" s="35">
        <v>25.92</v>
      </c>
      <c r="I32" s="35">
        <v>38.278680000000001</v>
      </c>
      <c r="J32" s="23">
        <v>49.85</v>
      </c>
      <c r="K32" s="23">
        <v>1.61</v>
      </c>
    </row>
    <row r="33" spans="1:11" x14ac:dyDescent="0.25">
      <c r="A33" s="28">
        <v>41816.999999999702</v>
      </c>
      <c r="B33" s="34">
        <v>95.941800000000001</v>
      </c>
      <c r="C33" s="35">
        <v>1.9123000000000001</v>
      </c>
      <c r="D33" s="35">
        <v>0.1326</v>
      </c>
      <c r="E33" s="35">
        <v>2.0373999999999999</v>
      </c>
      <c r="F33" s="35">
        <v>2.456</v>
      </c>
      <c r="G33" s="35">
        <v>281.27999999999997</v>
      </c>
      <c r="H33" s="35">
        <v>27.89</v>
      </c>
      <c r="I33" s="35">
        <v>38.446339999999999</v>
      </c>
      <c r="J33" s="23">
        <v>49.91</v>
      </c>
      <c r="K33" s="23">
        <v>1.62</v>
      </c>
    </row>
    <row r="34" spans="1:11" x14ac:dyDescent="0.25">
      <c r="A34" s="28">
        <v>41817.999999999702</v>
      </c>
      <c r="B34" s="34">
        <v>96.008499999999998</v>
      </c>
      <c r="C34" s="35">
        <v>1.74</v>
      </c>
      <c r="D34" s="35">
        <v>0.1303</v>
      </c>
      <c r="E34" s="35">
        <v>1.8607</v>
      </c>
      <c r="F34" s="35">
        <v>1.8648</v>
      </c>
      <c r="G34" s="35">
        <v>280.63</v>
      </c>
      <c r="H34" s="35">
        <v>28.29</v>
      </c>
      <c r="I34" s="35">
        <v>38.129649999999998</v>
      </c>
      <c r="J34" s="23">
        <v>49.72</v>
      </c>
      <c r="K34" s="23">
        <v>1.72</v>
      </c>
    </row>
    <row r="35" spans="1:11" x14ac:dyDescent="0.25">
      <c r="A35" s="28">
        <v>41818.999999999702</v>
      </c>
      <c r="B35" s="34">
        <v>96.047700000000006</v>
      </c>
      <c r="C35" s="35">
        <v>1.7455000000000001</v>
      </c>
      <c r="D35" s="35">
        <v>0.13009999999999999</v>
      </c>
      <c r="E35" s="35">
        <v>1.8698999999999999</v>
      </c>
      <c r="F35" s="35">
        <v>1.7161</v>
      </c>
      <c r="G35" s="35">
        <v>279.97000000000003</v>
      </c>
      <c r="H35" s="35">
        <v>29.86</v>
      </c>
      <c r="I35" s="35">
        <v>38.103569999999998</v>
      </c>
      <c r="J35" s="23">
        <v>49.67</v>
      </c>
      <c r="K35" s="23">
        <v>1.69</v>
      </c>
    </row>
    <row r="36" spans="1:11" x14ac:dyDescent="0.25">
      <c r="A36" s="28">
        <v>41819.999999999702</v>
      </c>
      <c r="B36" s="34">
        <v>95.926000000000002</v>
      </c>
      <c r="C36" s="35">
        <v>1.8714999999999999</v>
      </c>
      <c r="D36" s="35">
        <v>0.1328</v>
      </c>
      <c r="E36" s="35">
        <v>2.0017</v>
      </c>
      <c r="F36" s="35">
        <v>2.0983000000000001</v>
      </c>
      <c r="G36" s="35">
        <v>281.36</v>
      </c>
      <c r="H36" s="35">
        <v>30.36</v>
      </c>
      <c r="I36" s="35">
        <v>38.230249999999998</v>
      </c>
      <c r="J36" s="23">
        <v>49.74</v>
      </c>
      <c r="K36" s="23">
        <v>1.65</v>
      </c>
    </row>
    <row r="37" spans="1:11" ht="15.75" thickBot="1" x14ac:dyDescent="0.3">
      <c r="A37" s="28"/>
      <c r="B37" s="36"/>
      <c r="C37" s="37"/>
      <c r="D37" s="37"/>
      <c r="E37" s="37"/>
      <c r="F37" s="37"/>
      <c r="G37" s="37"/>
      <c r="H37" s="37"/>
      <c r="I37" s="37"/>
      <c r="J37" s="24"/>
      <c r="K37" s="24"/>
    </row>
    <row r="38" spans="1:11" ht="15.75" thickTop="1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11" ht="15.75" thickBot="1" x14ac:dyDescent="0.3">
      <c r="A39" s="58" t="s">
        <v>25</v>
      </c>
      <c r="B39" s="59">
        <f>MAX(B7:B37)</f>
        <v>96.525199999999998</v>
      </c>
      <c r="C39" s="59">
        <f t="shared" ref="C39:K39" si="0">MAX(C7:C37)</f>
        <v>2.0204</v>
      </c>
      <c r="D39" s="59">
        <f t="shared" si="0"/>
        <v>0.1618</v>
      </c>
      <c r="E39" s="59">
        <f t="shared" si="0"/>
        <v>2.1461000000000001</v>
      </c>
      <c r="F39" s="59">
        <f t="shared" si="0"/>
        <v>2.456</v>
      </c>
      <c r="G39" s="59">
        <f t="shared" si="0"/>
        <v>281.36</v>
      </c>
      <c r="H39" s="59">
        <f t="shared" si="0"/>
        <v>34.03</v>
      </c>
      <c r="I39" s="59">
        <f t="shared" si="0"/>
        <v>38.446339999999999</v>
      </c>
      <c r="J39" s="59">
        <f t="shared" si="0"/>
        <v>49.91</v>
      </c>
      <c r="K39" s="59">
        <f t="shared" si="0"/>
        <v>1.89</v>
      </c>
    </row>
    <row r="40" spans="1:11" x14ac:dyDescent="0.25">
      <c r="A40" s="56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x14ac:dyDescent="0.25">
      <c r="A41" s="57" t="s">
        <v>27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17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17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17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17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protectedRanges>
    <protectedRange sqref="A4:K4 A2:B3" name="Rango1"/>
    <protectedRange sqref="C2:K2" name="Rango1_1"/>
    <protectedRange sqref="C3:K3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horizontalDpi="300" verticalDpi="30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view="pageBreakPreview" zoomScale="60" zoomScaleNormal="100" workbookViewId="0">
      <selection activeCell="K30" sqref="K3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106" t="s">
        <v>22</v>
      </c>
      <c r="B1" s="107"/>
      <c r="C1" s="107"/>
      <c r="D1" s="107"/>
      <c r="E1" s="107"/>
      <c r="F1" s="107"/>
      <c r="G1" s="107"/>
      <c r="H1" s="107"/>
      <c r="I1" s="107"/>
      <c r="J1" s="107"/>
      <c r="K1" s="108"/>
    </row>
    <row r="2" spans="1:13" x14ac:dyDescent="0.25">
      <c r="A2" s="76" t="s">
        <v>0</v>
      </c>
      <c r="B2" s="77"/>
      <c r="C2" s="78" t="s">
        <v>18</v>
      </c>
      <c r="D2" s="78"/>
      <c r="E2" s="78"/>
      <c r="F2" s="78"/>
      <c r="G2" s="78"/>
      <c r="H2" s="78"/>
      <c r="I2" s="78"/>
      <c r="J2" s="78"/>
      <c r="K2" s="78"/>
    </row>
    <row r="3" spans="1:13" x14ac:dyDescent="0.25">
      <c r="A3" s="76" t="s">
        <v>1</v>
      </c>
      <c r="B3" s="77"/>
      <c r="C3" s="79" t="s">
        <v>19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76" t="s">
        <v>2</v>
      </c>
      <c r="B4" s="76"/>
      <c r="C4" s="96" t="s">
        <v>3</v>
      </c>
      <c r="D4" s="96"/>
      <c r="E4" s="3"/>
      <c r="F4" s="3"/>
      <c r="G4" s="3"/>
      <c r="H4" s="3"/>
      <c r="I4" s="3"/>
      <c r="J4" s="3"/>
      <c r="K4" s="3"/>
      <c r="M4" s="4" t="s">
        <v>3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4</v>
      </c>
    </row>
    <row r="6" spans="1:13" ht="42" customHeight="1" thickBot="1" x14ac:dyDescent="0.3">
      <c r="A6" s="5" t="s">
        <v>5</v>
      </c>
      <c r="B6" s="26" t="s">
        <v>6</v>
      </c>
      <c r="C6" s="26" t="s">
        <v>7</v>
      </c>
      <c r="D6" s="26" t="s">
        <v>8</v>
      </c>
      <c r="E6" s="27" t="s">
        <v>9</v>
      </c>
      <c r="F6" s="26" t="s">
        <v>10</v>
      </c>
      <c r="G6" s="26" t="s">
        <v>11</v>
      </c>
      <c r="H6" s="26" t="s">
        <v>12</v>
      </c>
      <c r="I6" s="26" t="s">
        <v>13</v>
      </c>
      <c r="J6" s="26" t="s">
        <v>14</v>
      </c>
      <c r="K6" s="26" t="s">
        <v>15</v>
      </c>
      <c r="L6" s="21"/>
    </row>
    <row r="7" spans="1:13" x14ac:dyDescent="0.25">
      <c r="A7" s="60">
        <v>41791.1666666663</v>
      </c>
      <c r="B7" s="33">
        <v>95.996300000000005</v>
      </c>
      <c r="C7" s="22">
        <v>1.5653999999999999</v>
      </c>
      <c r="D7" s="22">
        <v>0.1207</v>
      </c>
      <c r="E7" s="22">
        <v>1.7101</v>
      </c>
      <c r="F7" s="22">
        <v>1.3463000000000001</v>
      </c>
      <c r="G7" s="22">
        <v>272.73</v>
      </c>
      <c r="H7" s="22">
        <v>16.59</v>
      </c>
      <c r="I7" s="22">
        <v>37.768250000000002</v>
      </c>
      <c r="J7" s="22">
        <v>49.26</v>
      </c>
      <c r="K7" s="22">
        <v>1.31</v>
      </c>
    </row>
    <row r="8" spans="1:13" x14ac:dyDescent="0.25">
      <c r="A8" s="60">
        <v>41792.833333333001</v>
      </c>
      <c r="B8" s="34">
        <v>95.915899999999993</v>
      </c>
      <c r="C8" s="35">
        <v>1.7528999999999999</v>
      </c>
      <c r="D8" s="23">
        <v>0.12180000000000001</v>
      </c>
      <c r="E8" s="35">
        <v>1.8785000000000001</v>
      </c>
      <c r="F8" s="35">
        <v>1.3811</v>
      </c>
      <c r="G8" s="35">
        <v>272.52999999999997</v>
      </c>
      <c r="H8" s="35">
        <v>17.41</v>
      </c>
      <c r="I8" s="35">
        <v>37.757069999999999</v>
      </c>
      <c r="J8" s="23">
        <v>49.24</v>
      </c>
      <c r="K8" s="23">
        <v>1.34</v>
      </c>
    </row>
    <row r="9" spans="1:13" x14ac:dyDescent="0.25">
      <c r="A9" s="60">
        <v>41792.999999999702</v>
      </c>
      <c r="B9" s="34">
        <v>96.023399999999995</v>
      </c>
      <c r="C9" s="35">
        <v>1.6657</v>
      </c>
      <c r="D9" s="23">
        <v>0.1237</v>
      </c>
      <c r="E9" s="35">
        <v>1.7948999999999999</v>
      </c>
      <c r="F9" s="35">
        <v>1.5077</v>
      </c>
      <c r="G9" s="35">
        <v>272.56</v>
      </c>
      <c r="H9" s="35">
        <v>20.45</v>
      </c>
      <c r="I9" s="35">
        <v>37.842770000000002</v>
      </c>
      <c r="J9" s="23">
        <v>49.44</v>
      </c>
      <c r="K9" s="23">
        <v>1.33</v>
      </c>
    </row>
    <row r="10" spans="1:13" x14ac:dyDescent="0.25">
      <c r="A10" s="60">
        <v>41793.999999999702</v>
      </c>
      <c r="B10" s="34">
        <v>95.752300000000005</v>
      </c>
      <c r="C10" s="35">
        <v>1.5880000000000001</v>
      </c>
      <c r="D10" s="23">
        <v>0.12609999999999999</v>
      </c>
      <c r="E10" s="35">
        <v>1.7294</v>
      </c>
      <c r="F10" s="35">
        <v>1.4953000000000001</v>
      </c>
      <c r="G10" s="35">
        <v>273.23</v>
      </c>
      <c r="H10" s="35">
        <v>18.91</v>
      </c>
      <c r="I10" s="35">
        <v>37.868850000000002</v>
      </c>
      <c r="J10" s="23">
        <v>49.47</v>
      </c>
      <c r="K10" s="23">
        <v>1.35</v>
      </c>
    </row>
    <row r="11" spans="1:13" x14ac:dyDescent="0.25">
      <c r="A11" s="60">
        <v>41794.999999999702</v>
      </c>
      <c r="B11" s="34">
        <v>95.980500000000006</v>
      </c>
      <c r="C11" s="35">
        <v>1.7181</v>
      </c>
      <c r="D11" s="23">
        <v>0.12759999999999999</v>
      </c>
      <c r="E11" s="35">
        <v>1.8527</v>
      </c>
      <c r="F11" s="35">
        <v>1.5468</v>
      </c>
      <c r="G11" s="35">
        <v>273.22000000000003</v>
      </c>
      <c r="H11" s="35">
        <v>18.96</v>
      </c>
      <c r="I11" s="35">
        <v>37.880020000000002</v>
      </c>
      <c r="J11" s="23">
        <v>49.45</v>
      </c>
      <c r="K11" s="23">
        <v>1.36</v>
      </c>
    </row>
    <row r="12" spans="1:13" x14ac:dyDescent="0.25">
      <c r="A12" s="60">
        <v>41795.999999999702</v>
      </c>
      <c r="B12" s="34">
        <v>95.793800000000005</v>
      </c>
      <c r="C12" s="35">
        <v>1.5483</v>
      </c>
      <c r="D12" s="23">
        <v>0.1333</v>
      </c>
      <c r="E12" s="35">
        <v>1.7101</v>
      </c>
      <c r="F12" s="35">
        <v>1.5682</v>
      </c>
      <c r="G12" s="35">
        <v>274.20999999999998</v>
      </c>
      <c r="H12" s="35">
        <v>17.68</v>
      </c>
      <c r="I12" s="35">
        <v>37.902380000000001</v>
      </c>
      <c r="J12" s="23">
        <v>49.48</v>
      </c>
      <c r="K12" s="23">
        <v>1.36</v>
      </c>
    </row>
    <row r="13" spans="1:13" x14ac:dyDescent="0.25">
      <c r="A13" s="60">
        <v>41796.999999999702</v>
      </c>
      <c r="B13" s="34">
        <v>95.854600000000005</v>
      </c>
      <c r="C13" s="35">
        <v>1.7208000000000001</v>
      </c>
      <c r="D13" s="35">
        <v>0.1288</v>
      </c>
      <c r="E13" s="35">
        <v>1.8504</v>
      </c>
      <c r="F13" s="35">
        <v>1.5495000000000001</v>
      </c>
      <c r="G13" s="35">
        <v>274.26</v>
      </c>
      <c r="H13" s="35">
        <v>18.48</v>
      </c>
      <c r="I13" s="35">
        <v>37.93591</v>
      </c>
      <c r="J13" s="23">
        <v>49.49</v>
      </c>
      <c r="K13" s="23">
        <v>1.39</v>
      </c>
    </row>
    <row r="14" spans="1:13" x14ac:dyDescent="0.25">
      <c r="A14" s="60">
        <v>41797.999999999702</v>
      </c>
      <c r="B14" s="34">
        <v>95.762600000000006</v>
      </c>
      <c r="C14" s="35">
        <v>1.6579999999999999</v>
      </c>
      <c r="D14" s="35">
        <v>0.1285</v>
      </c>
      <c r="E14" s="35">
        <v>1.7921</v>
      </c>
      <c r="F14" s="35">
        <v>1.5021</v>
      </c>
      <c r="G14" s="35">
        <v>274.61</v>
      </c>
      <c r="H14" s="35">
        <v>19.920000000000002</v>
      </c>
      <c r="I14" s="35">
        <v>37.898650000000004</v>
      </c>
      <c r="J14" s="23">
        <v>49.37</v>
      </c>
      <c r="K14" s="23">
        <v>1.38</v>
      </c>
    </row>
    <row r="15" spans="1:13" x14ac:dyDescent="0.25">
      <c r="A15" s="60">
        <v>41798.999999999702</v>
      </c>
      <c r="B15" s="34">
        <v>95.868099999999998</v>
      </c>
      <c r="C15" s="35">
        <v>1.5663</v>
      </c>
      <c r="D15" s="35">
        <v>0.1232</v>
      </c>
      <c r="E15" s="35">
        <v>1.6967000000000001</v>
      </c>
      <c r="F15" s="35">
        <v>1.4996</v>
      </c>
      <c r="G15" s="35">
        <v>273.26</v>
      </c>
      <c r="H15" s="35">
        <v>21.13</v>
      </c>
      <c r="I15" s="35">
        <v>37.861400000000003</v>
      </c>
      <c r="J15" s="23">
        <v>49.5</v>
      </c>
      <c r="K15" s="23">
        <v>1.41</v>
      </c>
    </row>
    <row r="16" spans="1:13" x14ac:dyDescent="0.25">
      <c r="A16" s="60">
        <v>41799.999999999702</v>
      </c>
      <c r="B16" s="34">
        <v>95.880799999999994</v>
      </c>
      <c r="C16" s="35">
        <v>1.5646</v>
      </c>
      <c r="D16" s="35">
        <v>0.1198</v>
      </c>
      <c r="E16" s="35">
        <v>1.6963999999999999</v>
      </c>
      <c r="F16" s="35">
        <v>1.4466000000000001</v>
      </c>
      <c r="G16" s="35">
        <v>272.58999999999997</v>
      </c>
      <c r="H16" s="35">
        <v>21.32</v>
      </c>
      <c r="I16" s="35">
        <v>37.861400000000003</v>
      </c>
      <c r="J16" s="23">
        <v>49.5</v>
      </c>
      <c r="K16" s="23">
        <v>1.48</v>
      </c>
    </row>
    <row r="17" spans="1:11" x14ac:dyDescent="0.25">
      <c r="A17" s="60">
        <v>41800.999999999702</v>
      </c>
      <c r="B17" s="34">
        <v>95.476299999999995</v>
      </c>
      <c r="C17" s="35">
        <v>1.6394</v>
      </c>
      <c r="D17" s="35">
        <v>0.1236</v>
      </c>
      <c r="E17" s="35">
        <v>1.7727999999999999</v>
      </c>
      <c r="F17" s="35">
        <v>1.5891</v>
      </c>
      <c r="G17" s="35">
        <v>273.37</v>
      </c>
      <c r="H17" s="35">
        <v>19.829999999999998</v>
      </c>
      <c r="I17" s="35">
        <v>37.917279999999998</v>
      </c>
      <c r="J17" s="23">
        <v>49.36</v>
      </c>
      <c r="K17" s="23">
        <v>1.5</v>
      </c>
    </row>
    <row r="18" spans="1:11" x14ac:dyDescent="0.25">
      <c r="A18" s="60">
        <v>41801.999999999702</v>
      </c>
      <c r="B18" s="34">
        <v>95.5715</v>
      </c>
      <c r="C18" s="35">
        <v>1.6316999999999999</v>
      </c>
      <c r="D18" s="35">
        <v>0.1206</v>
      </c>
      <c r="E18" s="35">
        <v>1.7638</v>
      </c>
      <c r="F18" s="35">
        <v>1.4922</v>
      </c>
      <c r="G18" s="35">
        <v>274.43</v>
      </c>
      <c r="H18" s="35">
        <v>21</v>
      </c>
      <c r="I18" s="35">
        <v>37.880020000000002</v>
      </c>
      <c r="J18" s="23">
        <v>49.37</v>
      </c>
      <c r="K18" s="23">
        <v>1.47</v>
      </c>
    </row>
    <row r="19" spans="1:11" x14ac:dyDescent="0.25">
      <c r="A19" s="60">
        <v>41802.999999999702</v>
      </c>
      <c r="B19" s="34">
        <v>96.025400000000005</v>
      </c>
      <c r="C19" s="35">
        <v>1.6335</v>
      </c>
      <c r="D19" s="35">
        <v>0.1226</v>
      </c>
      <c r="E19" s="35">
        <v>1.762</v>
      </c>
      <c r="F19" s="35">
        <v>1.4414</v>
      </c>
      <c r="G19" s="35">
        <v>273.58</v>
      </c>
      <c r="H19" s="35">
        <v>23.23</v>
      </c>
      <c r="I19" s="35">
        <v>37.812959999999997</v>
      </c>
      <c r="J19" s="23">
        <v>49.34</v>
      </c>
      <c r="K19" s="23">
        <v>1.48</v>
      </c>
    </row>
    <row r="20" spans="1:11" x14ac:dyDescent="0.25">
      <c r="A20" s="60">
        <v>41803.999999999702</v>
      </c>
      <c r="B20" s="34">
        <v>96.031599999999997</v>
      </c>
      <c r="C20" s="35">
        <v>1.6706000000000001</v>
      </c>
      <c r="D20" s="35">
        <v>0.12609999999999999</v>
      </c>
      <c r="E20" s="35">
        <v>1.804</v>
      </c>
      <c r="F20" s="35">
        <v>1.4515</v>
      </c>
      <c r="G20" s="35">
        <v>273.31</v>
      </c>
      <c r="H20" s="35">
        <v>22.01</v>
      </c>
      <c r="I20" s="35">
        <v>37.820410000000003</v>
      </c>
      <c r="J20" s="23">
        <v>49.41</v>
      </c>
      <c r="K20" s="23">
        <v>1.48</v>
      </c>
    </row>
    <row r="21" spans="1:11" x14ac:dyDescent="0.25">
      <c r="A21" s="60">
        <v>41804.999999999702</v>
      </c>
      <c r="B21" s="34">
        <v>96.071799999999996</v>
      </c>
      <c r="C21" s="35">
        <v>1.7</v>
      </c>
      <c r="D21" s="35">
        <v>0.1305</v>
      </c>
      <c r="E21" s="35">
        <v>1.8363</v>
      </c>
      <c r="F21" s="35">
        <v>1.4316</v>
      </c>
      <c r="G21" s="35">
        <v>272.45999999999998</v>
      </c>
      <c r="H21" s="35">
        <v>20.12</v>
      </c>
      <c r="I21" s="35">
        <v>37.842770000000002</v>
      </c>
      <c r="J21" s="23">
        <v>49.44</v>
      </c>
      <c r="K21" s="23">
        <v>1.49</v>
      </c>
    </row>
    <row r="22" spans="1:11" x14ac:dyDescent="0.25">
      <c r="A22" s="60">
        <v>41805.999999999702</v>
      </c>
      <c r="B22" s="34">
        <v>95.850200000000001</v>
      </c>
      <c r="C22" s="35">
        <v>1.5481</v>
      </c>
      <c r="D22" s="35">
        <v>0.124</v>
      </c>
      <c r="E22" s="35">
        <v>1.6970000000000001</v>
      </c>
      <c r="F22" s="35">
        <v>1.4241999999999999</v>
      </c>
      <c r="G22" s="35">
        <v>272.35000000000002</v>
      </c>
      <c r="H22" s="35">
        <v>19.41</v>
      </c>
      <c r="I22" s="35">
        <v>37.85022</v>
      </c>
      <c r="J22" s="23">
        <v>49.43</v>
      </c>
      <c r="K22" s="23">
        <v>1.51</v>
      </c>
    </row>
    <row r="23" spans="1:11" x14ac:dyDescent="0.25">
      <c r="A23" s="60">
        <v>41806.999999999702</v>
      </c>
      <c r="B23" s="34">
        <v>95.8947</v>
      </c>
      <c r="C23" s="35">
        <v>1.6192</v>
      </c>
      <c r="D23" s="35">
        <v>0.1196</v>
      </c>
      <c r="E23" s="35">
        <v>1.7662</v>
      </c>
      <c r="F23" s="35">
        <v>1.2327999999999999</v>
      </c>
      <c r="G23" s="35">
        <v>272.97000000000003</v>
      </c>
      <c r="H23" s="35">
        <v>19.350000000000001</v>
      </c>
      <c r="I23" s="35">
        <v>37.790610000000001</v>
      </c>
      <c r="J23" s="23">
        <v>49.4</v>
      </c>
      <c r="K23" s="23">
        <v>1.48</v>
      </c>
    </row>
    <row r="24" spans="1:11" x14ac:dyDescent="0.25">
      <c r="A24" s="60">
        <v>41807.999999999702</v>
      </c>
      <c r="B24" s="34">
        <v>95.686499999999995</v>
      </c>
      <c r="C24" s="35">
        <v>1.7246999999999999</v>
      </c>
      <c r="D24" s="35">
        <v>0.1268</v>
      </c>
      <c r="E24" s="35">
        <v>1.857</v>
      </c>
      <c r="F24" s="35">
        <v>1.4664999999999999</v>
      </c>
      <c r="G24" s="35">
        <v>275.64999999999998</v>
      </c>
      <c r="H24" s="35">
        <v>20.85</v>
      </c>
      <c r="I24" s="35">
        <v>37.880020000000002</v>
      </c>
      <c r="J24" s="23">
        <v>49.37</v>
      </c>
      <c r="K24" s="23">
        <v>1.51</v>
      </c>
    </row>
    <row r="25" spans="1:11" x14ac:dyDescent="0.25">
      <c r="A25" s="60">
        <v>41808.999999999702</v>
      </c>
      <c r="B25" s="34">
        <v>95.734300000000005</v>
      </c>
      <c r="C25" s="35">
        <v>1.5391999999999999</v>
      </c>
      <c r="D25" s="35">
        <v>0.12640000000000001</v>
      </c>
      <c r="E25" s="35">
        <v>1.6739999999999999</v>
      </c>
      <c r="F25" s="35">
        <v>1.4334</v>
      </c>
      <c r="G25" s="35">
        <v>272.99</v>
      </c>
      <c r="H25" s="35">
        <v>22.76</v>
      </c>
      <c r="I25" s="35">
        <v>37.861400000000003</v>
      </c>
      <c r="J25" s="23">
        <v>49.45</v>
      </c>
      <c r="K25" s="23">
        <v>1.45</v>
      </c>
    </row>
    <row r="26" spans="1:11" x14ac:dyDescent="0.25">
      <c r="A26" s="60">
        <v>41809.999999999702</v>
      </c>
      <c r="B26" s="34">
        <v>95.999099999999999</v>
      </c>
      <c r="C26" s="35">
        <v>1.5766</v>
      </c>
      <c r="D26" s="35">
        <v>0.125</v>
      </c>
      <c r="E26" s="35">
        <v>1.7069000000000001</v>
      </c>
      <c r="F26" s="35">
        <v>1.5227999999999999</v>
      </c>
      <c r="G26" s="35">
        <v>274.36</v>
      </c>
      <c r="H26" s="35">
        <v>20.82</v>
      </c>
      <c r="I26" s="35">
        <v>37.909829999999999</v>
      </c>
      <c r="J26" s="23">
        <v>49.49</v>
      </c>
      <c r="K26" s="23">
        <v>1.43</v>
      </c>
    </row>
    <row r="27" spans="1:11" x14ac:dyDescent="0.25">
      <c r="A27" s="60">
        <v>41810.999999999702</v>
      </c>
      <c r="B27" s="34">
        <v>96.040300000000002</v>
      </c>
      <c r="C27" s="35">
        <v>1.6173999999999999</v>
      </c>
      <c r="D27" s="35">
        <v>0.1268</v>
      </c>
      <c r="E27" s="35">
        <v>1.7459</v>
      </c>
      <c r="F27" s="35">
        <v>1.5327999999999999</v>
      </c>
      <c r="G27" s="35">
        <v>274.68</v>
      </c>
      <c r="H27" s="35">
        <v>23.87</v>
      </c>
      <c r="I27" s="35">
        <v>37.924729999999997</v>
      </c>
      <c r="J27" s="23">
        <v>49.54</v>
      </c>
      <c r="K27" s="23">
        <v>1.43</v>
      </c>
    </row>
    <row r="28" spans="1:11" x14ac:dyDescent="0.25">
      <c r="A28" s="60">
        <v>41811.999999999702</v>
      </c>
      <c r="B28" s="34">
        <v>95.967600000000004</v>
      </c>
      <c r="C28" s="35">
        <v>1.6157999999999999</v>
      </c>
      <c r="D28" s="35">
        <v>0.126</v>
      </c>
      <c r="E28" s="35">
        <v>1.7463</v>
      </c>
      <c r="F28" s="35">
        <v>1.494</v>
      </c>
      <c r="G28" s="35">
        <v>275.02</v>
      </c>
      <c r="H28" s="35">
        <v>21.54</v>
      </c>
      <c r="I28" s="35">
        <v>37.96199</v>
      </c>
      <c r="J28" s="23">
        <v>49.58</v>
      </c>
      <c r="K28" s="23">
        <v>1.41</v>
      </c>
    </row>
    <row r="29" spans="1:11" x14ac:dyDescent="0.25">
      <c r="A29" s="60">
        <v>41812.999999999702</v>
      </c>
      <c r="B29" s="34">
        <v>95.996600000000001</v>
      </c>
      <c r="C29" s="35">
        <v>1.5692999999999999</v>
      </c>
      <c r="D29" s="35">
        <v>0.1206</v>
      </c>
      <c r="E29" s="35">
        <v>1.7000999999999999</v>
      </c>
      <c r="F29" s="35">
        <v>1.4604999999999999</v>
      </c>
      <c r="G29" s="35">
        <v>275.7</v>
      </c>
      <c r="H29" s="35">
        <v>21.78</v>
      </c>
      <c r="I29" s="35">
        <v>37.958269999999999</v>
      </c>
      <c r="J29" s="23">
        <v>49.56</v>
      </c>
      <c r="K29" s="23">
        <v>1.41</v>
      </c>
    </row>
    <row r="30" spans="1:11" x14ac:dyDescent="0.25">
      <c r="A30" s="60">
        <v>41813.999999999702</v>
      </c>
      <c r="B30" s="34">
        <v>95.924800000000005</v>
      </c>
      <c r="C30" s="35">
        <v>1.3931</v>
      </c>
      <c r="D30" s="35">
        <v>0.1211</v>
      </c>
      <c r="E30" s="35">
        <v>1.5275000000000001</v>
      </c>
      <c r="F30" s="35">
        <v>1.5068999999999999</v>
      </c>
      <c r="G30" s="35">
        <v>271.8</v>
      </c>
      <c r="H30" s="35">
        <v>22.1</v>
      </c>
      <c r="I30" s="35">
        <v>37.954540000000001</v>
      </c>
      <c r="J30" s="23">
        <v>49.56</v>
      </c>
      <c r="K30" s="23">
        <v>1.37</v>
      </c>
    </row>
    <row r="31" spans="1:11" x14ac:dyDescent="0.25">
      <c r="A31" s="60">
        <v>41814.999999999702</v>
      </c>
      <c r="B31" s="34">
        <v>95.733699999999999</v>
      </c>
      <c r="C31" s="35">
        <v>1.5513999999999999</v>
      </c>
      <c r="D31" s="35">
        <v>0.12609999999999999</v>
      </c>
      <c r="E31" s="35">
        <v>1.6803999999999999</v>
      </c>
      <c r="F31" s="35">
        <v>1.6463000000000001</v>
      </c>
      <c r="G31" s="35">
        <v>277.89</v>
      </c>
      <c r="H31" s="35">
        <v>20.04</v>
      </c>
      <c r="I31" s="35">
        <v>37.991799999999998</v>
      </c>
      <c r="J31" s="23">
        <v>49.47</v>
      </c>
      <c r="K31" s="23">
        <v>1.37</v>
      </c>
    </row>
    <row r="32" spans="1:11" x14ac:dyDescent="0.25">
      <c r="A32" s="60">
        <v>41815.999999999702</v>
      </c>
      <c r="B32" s="34">
        <v>95.512900000000002</v>
      </c>
      <c r="C32" s="35">
        <v>1.5154000000000001</v>
      </c>
      <c r="D32" s="35">
        <v>0.1188</v>
      </c>
      <c r="E32" s="35">
        <v>1.6551</v>
      </c>
      <c r="F32" s="35">
        <v>1.5829</v>
      </c>
      <c r="G32" s="35">
        <v>278.45999999999998</v>
      </c>
      <c r="H32" s="35">
        <v>19.12</v>
      </c>
      <c r="I32" s="35">
        <v>38.129649999999998</v>
      </c>
      <c r="J32" s="23">
        <v>49.72</v>
      </c>
      <c r="K32" s="23">
        <v>1.38</v>
      </c>
    </row>
    <row r="33" spans="1:11" x14ac:dyDescent="0.25">
      <c r="A33" s="60">
        <v>41816.999999999702</v>
      </c>
      <c r="B33" s="34">
        <v>95.014399999999995</v>
      </c>
      <c r="C33" s="35">
        <v>1.5780000000000001</v>
      </c>
      <c r="D33" s="35">
        <v>0.1082</v>
      </c>
      <c r="E33" s="35">
        <v>1.7105999999999999</v>
      </c>
      <c r="F33" s="35">
        <v>1.6391</v>
      </c>
      <c r="G33" s="35">
        <v>278.45999999999998</v>
      </c>
      <c r="H33" s="35">
        <v>20.66</v>
      </c>
      <c r="I33" s="35">
        <v>38.058860000000003</v>
      </c>
      <c r="J33" s="23">
        <v>49.48</v>
      </c>
      <c r="K33" s="23">
        <v>1.39</v>
      </c>
    </row>
    <row r="34" spans="1:11" x14ac:dyDescent="0.25">
      <c r="A34" s="60">
        <v>41817.999999999702</v>
      </c>
      <c r="B34" s="34">
        <v>95.777299999999997</v>
      </c>
      <c r="C34" s="35">
        <v>1.6181000000000001</v>
      </c>
      <c r="D34" s="35">
        <v>0.1207</v>
      </c>
      <c r="E34" s="35">
        <v>1.7483</v>
      </c>
      <c r="F34" s="35">
        <v>1.6032</v>
      </c>
      <c r="G34" s="35">
        <v>277.52</v>
      </c>
      <c r="H34" s="35">
        <v>21.56</v>
      </c>
      <c r="I34" s="35">
        <v>37.991799999999998</v>
      </c>
      <c r="J34" s="23">
        <v>49.57</v>
      </c>
      <c r="K34" s="23">
        <v>1.41</v>
      </c>
    </row>
    <row r="35" spans="1:11" x14ac:dyDescent="0.25">
      <c r="A35" s="60">
        <v>41818.999999999702</v>
      </c>
      <c r="B35" s="34">
        <v>95.867199999999997</v>
      </c>
      <c r="C35" s="35">
        <v>1.6682999999999999</v>
      </c>
      <c r="D35" s="35">
        <v>0.1244</v>
      </c>
      <c r="E35" s="35">
        <v>1.7976000000000001</v>
      </c>
      <c r="F35" s="35">
        <v>1.5508</v>
      </c>
      <c r="G35" s="35">
        <v>278.26</v>
      </c>
      <c r="H35" s="35">
        <v>20.309999999999999</v>
      </c>
      <c r="I35" s="35">
        <v>38.040230000000001</v>
      </c>
      <c r="J35" s="23">
        <v>49.59</v>
      </c>
      <c r="K35" s="23">
        <v>1.38</v>
      </c>
    </row>
    <row r="36" spans="1:11" x14ac:dyDescent="0.25">
      <c r="A36" s="60">
        <v>41819.999999999702</v>
      </c>
      <c r="B36" s="34">
        <v>95.458100000000002</v>
      </c>
      <c r="C36" s="35">
        <v>1.6162000000000001</v>
      </c>
      <c r="D36" s="35">
        <v>0.12609999999999999</v>
      </c>
      <c r="E36" s="35">
        <v>1.7454000000000001</v>
      </c>
      <c r="F36" s="35">
        <v>1.6396999999999999</v>
      </c>
      <c r="G36" s="35">
        <v>277.97000000000003</v>
      </c>
      <c r="H36" s="35">
        <v>19.149999999999999</v>
      </c>
      <c r="I36" s="35">
        <v>38.002980000000001</v>
      </c>
      <c r="J36" s="23">
        <v>49.48</v>
      </c>
      <c r="K36" s="23">
        <v>1.34</v>
      </c>
    </row>
    <row r="37" spans="1:11" ht="15.75" thickBot="1" x14ac:dyDescent="0.3">
      <c r="A37" s="32"/>
      <c r="B37" s="36"/>
      <c r="C37" s="37"/>
      <c r="D37" s="37"/>
      <c r="E37" s="37"/>
      <c r="F37" s="37"/>
      <c r="G37" s="37"/>
      <c r="H37" s="37"/>
      <c r="I37" s="37"/>
      <c r="J37" s="24"/>
      <c r="K37" s="24"/>
    </row>
    <row r="38" spans="1:11" ht="15.75" thickTop="1" x14ac:dyDescent="0.25">
      <c r="A38" s="42"/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11" ht="15.75" thickBot="1" x14ac:dyDescent="0.3">
      <c r="A39" s="63" t="s">
        <v>23</v>
      </c>
      <c r="B39" s="64">
        <f>MIN(B6:B36)</f>
        <v>95.014399999999995</v>
      </c>
      <c r="C39" s="64">
        <f t="shared" ref="C39:K39" si="0">MIN(C6:C36)</f>
        <v>1.3931</v>
      </c>
      <c r="D39" s="64">
        <f t="shared" si="0"/>
        <v>0.1082</v>
      </c>
      <c r="E39" s="64">
        <f t="shared" si="0"/>
        <v>1.5275000000000001</v>
      </c>
      <c r="F39" s="64">
        <f t="shared" si="0"/>
        <v>1.2327999999999999</v>
      </c>
      <c r="G39" s="64">
        <f t="shared" si="0"/>
        <v>271.8</v>
      </c>
      <c r="H39" s="64">
        <f t="shared" si="0"/>
        <v>16.59</v>
      </c>
      <c r="I39" s="64">
        <f t="shared" si="0"/>
        <v>37.757069999999999</v>
      </c>
      <c r="J39" s="64">
        <f t="shared" si="0"/>
        <v>49.24</v>
      </c>
      <c r="K39" s="64">
        <f t="shared" si="0"/>
        <v>1.31</v>
      </c>
    </row>
    <row r="40" spans="1:11" x14ac:dyDescent="0.25">
      <c r="A40" s="61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x14ac:dyDescent="0.25">
      <c r="A41" s="62" t="s">
        <v>27</v>
      </c>
      <c r="B41" s="97"/>
      <c r="C41" s="98"/>
      <c r="D41" s="98"/>
      <c r="E41" s="98"/>
      <c r="F41" s="98"/>
      <c r="G41" s="98"/>
      <c r="H41" s="98"/>
      <c r="I41" s="98"/>
      <c r="J41" s="98"/>
      <c r="K41" s="99"/>
    </row>
    <row r="42" spans="1:11" x14ac:dyDescent="0.25">
      <c r="A42" s="43"/>
      <c r="B42" s="100"/>
      <c r="C42" s="101"/>
      <c r="D42" s="101"/>
      <c r="E42" s="101"/>
      <c r="F42" s="101"/>
      <c r="G42" s="101"/>
      <c r="H42" s="101"/>
      <c r="I42" s="101"/>
      <c r="J42" s="101"/>
      <c r="K42" s="102"/>
    </row>
    <row r="43" spans="1:11" x14ac:dyDescent="0.25">
      <c r="A43" s="43"/>
      <c r="B43" s="100"/>
      <c r="C43" s="101"/>
      <c r="D43" s="101"/>
      <c r="E43" s="101"/>
      <c r="F43" s="101"/>
      <c r="G43" s="101"/>
      <c r="H43" s="101"/>
      <c r="I43" s="101"/>
      <c r="J43" s="101"/>
      <c r="K43" s="102"/>
    </row>
    <row r="44" spans="1:11" x14ac:dyDescent="0.25">
      <c r="A44" s="43"/>
      <c r="B44" s="100"/>
      <c r="C44" s="101"/>
      <c r="D44" s="101"/>
      <c r="E44" s="101"/>
      <c r="F44" s="101"/>
      <c r="G44" s="101"/>
      <c r="H44" s="101"/>
      <c r="I44" s="101"/>
      <c r="J44" s="101"/>
      <c r="K44" s="102"/>
    </row>
    <row r="45" spans="1:11" x14ac:dyDescent="0.25">
      <c r="A45" s="43"/>
      <c r="B45" s="103"/>
      <c r="C45" s="104"/>
      <c r="D45" s="104"/>
      <c r="E45" s="104"/>
      <c r="F45" s="104"/>
      <c r="G45" s="104"/>
      <c r="H45" s="104"/>
      <c r="I45" s="104"/>
      <c r="J45" s="104"/>
      <c r="K45" s="105"/>
    </row>
    <row r="46" spans="1:11" x14ac:dyDescent="0.25">
      <c r="A46" s="44"/>
    </row>
    <row r="47" spans="1:11" x14ac:dyDescent="0.25">
      <c r="A47" s="44"/>
    </row>
    <row r="48" spans="1:11" x14ac:dyDescent="0.25">
      <c r="A48" s="44"/>
    </row>
    <row r="49" spans="1:1" x14ac:dyDescent="0.25">
      <c r="A49" s="44"/>
    </row>
    <row r="50" spans="1:1" x14ac:dyDescent="0.25">
      <c r="A50" s="44"/>
    </row>
    <row r="51" spans="1:1" x14ac:dyDescent="0.25">
      <c r="A51" s="44"/>
    </row>
    <row r="52" spans="1:1" x14ac:dyDescent="0.25">
      <c r="A52" s="44"/>
    </row>
    <row r="53" spans="1:1" x14ac:dyDescent="0.25">
      <c r="A53" s="44"/>
    </row>
    <row r="54" spans="1:1" x14ac:dyDescent="0.25">
      <c r="A54" s="44"/>
    </row>
    <row r="55" spans="1:1" x14ac:dyDescent="0.25">
      <c r="A55" s="44"/>
    </row>
    <row r="56" spans="1:1" x14ac:dyDescent="0.25">
      <c r="A56" s="44"/>
    </row>
    <row r="57" spans="1:1" x14ac:dyDescent="0.25">
      <c r="A57" s="44"/>
    </row>
    <row r="58" spans="1:1" x14ac:dyDescent="0.25">
      <c r="A58" s="44"/>
    </row>
    <row r="59" spans="1:1" x14ac:dyDescent="0.25">
      <c r="A59" s="44"/>
    </row>
    <row r="60" spans="1:1" x14ac:dyDescent="0.25">
      <c r="A60" s="44"/>
    </row>
    <row r="61" spans="1:1" x14ac:dyDescent="0.25">
      <c r="A61" s="44"/>
    </row>
    <row r="62" spans="1:1" x14ac:dyDescent="0.25">
      <c r="A62" s="44"/>
    </row>
    <row r="63" spans="1:1" x14ac:dyDescent="0.25">
      <c r="A63" s="44"/>
    </row>
    <row r="64" spans="1:1" x14ac:dyDescent="0.25">
      <c r="A64" s="44"/>
    </row>
    <row r="65" spans="1:1" x14ac:dyDescent="0.25">
      <c r="A65" s="44"/>
    </row>
    <row r="66" spans="1:1" x14ac:dyDescent="0.25">
      <c r="A66" s="44"/>
    </row>
    <row r="67" spans="1:1" x14ac:dyDescent="0.25">
      <c r="A67" s="44"/>
    </row>
    <row r="68" spans="1:1" x14ac:dyDescent="0.25">
      <c r="A68" s="44"/>
    </row>
  </sheetData>
  <protectedRanges>
    <protectedRange sqref="A4:K4 A2:B3" name="Rango1"/>
    <protectedRange sqref="C2:K2" name="Rango1_1"/>
    <protectedRange sqref="C3:K3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colBreaks count="1" manualBreakCount="1">
    <brk id="12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</vt:vector>
  </TitlesOfParts>
  <Company>Kinder Morgan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Arlin Mead</dc:creator>
  <cp:lastModifiedBy>Aldo Luna</cp:lastModifiedBy>
  <cp:lastPrinted>2015-06-15T02:37:07Z</cp:lastPrinted>
  <dcterms:created xsi:type="dcterms:W3CDTF">2013-04-17T17:08:51Z</dcterms:created>
  <dcterms:modified xsi:type="dcterms:W3CDTF">2015-06-15T02:37:09Z</dcterms:modified>
</cp:coreProperties>
</file>