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base\Base de Calidad del Gas\Transporte\PGPB (Sist. Nal. de Gasoductos)\2011\"/>
    </mc:Choice>
  </mc:AlternateContent>
  <bookViews>
    <workbookView xWindow="240" yWindow="75" windowWidth="17115" windowHeight="11760" tabRatio="873"/>
  </bookViews>
  <sheets>
    <sheet name="Troncal 48" sheetId="1" r:id="rId1"/>
    <sheet name="Mayakan" sheetId="2" r:id="rId2"/>
    <sheet name="CD Pemex" sheetId="3" r:id="rId3"/>
    <sheet name="Cactus" sheetId="4" r:id="rId4"/>
    <sheet name="KM 100" sheetId="5" r:id="rId5"/>
    <sheet name="Nuevo Pemex" sheetId="6" r:id="rId6"/>
    <sheet name="La Venta" sheetId="7" r:id="rId7"/>
    <sheet name="Chihuahua" sheetId="8" r:id="rId8"/>
    <sheet name="Naco" sheetId="9" r:id="rId9"/>
    <sheet name="Guadalajara" sheetId="10" r:id="rId10"/>
    <sheet name="Madero I" sheetId="11" r:id="rId11"/>
    <sheet name="Madero II" sheetId="12" r:id="rId12"/>
    <sheet name="Iberdrola Altamira" sheetId="53" r:id="rId13"/>
    <sheet name="Zacate Colorado" sheetId="59" r:id="rId14"/>
    <sheet name="CPG Poza Rica" sheetId="13" r:id="rId15"/>
    <sheet name="Raudal" sheetId="14" r:id="rId16"/>
    <sheet name="CD Mendoza" sheetId="15" r:id="rId17"/>
    <sheet name="El Veinte" sheetId="16" r:id="rId18"/>
    <sheet name="Papan" sheetId="17" r:id="rId19"/>
    <sheet name="Rincon Pacheco" sheetId="18" r:id="rId20"/>
    <sheet name="Cauchy" sheetId="19" r:id="rId21"/>
    <sheet name="JD Covarrubias" sheetId="20" r:id="rId22"/>
    <sheet name="Pecosa Alta Presión" sheetId="21" r:id="rId23"/>
    <sheet name="Pecosa Baja Presión" sheetId="22" r:id="rId24"/>
    <sheet name="Caseta Gral Pajaritos" sheetId="23" r:id="rId25"/>
    <sheet name="Pajaritos" sheetId="24" r:id="rId26"/>
    <sheet name="Ramones" sheetId="54" r:id="rId27"/>
    <sheet name="Escobedo de Alta" sheetId="26" r:id="rId28"/>
    <sheet name="Escobedo de Baja" sheetId="27" r:id="rId29"/>
    <sheet name="City Gate Antonio Villarreal" sheetId="56" r:id="rId30"/>
    <sheet name="City Gate Ruiz Cortines" sheetId="57" r:id="rId31"/>
    <sheet name="City Gate Santa Catarina" sheetId="58" r:id="rId32"/>
    <sheet name="CFE CCC Huinala" sheetId="61" r:id="rId33"/>
    <sheet name="Apodaca" sheetId="64" r:id="rId34"/>
    <sheet name="Red Monclova" sheetId="55" r:id="rId35"/>
    <sheet name="Monclova" sheetId="28" r:id="rId36"/>
    <sheet name="GIMSA" sheetId="60" r:id="rId37"/>
    <sheet name="Burgos 123" sheetId="29" r:id="rId38"/>
    <sheet name="Burgos 4" sheetId="30" r:id="rId39"/>
    <sheet name="Burgos 5 6" sheetId="31" r:id="rId40"/>
    <sheet name="Culebra Norte" sheetId="32" r:id="rId41"/>
    <sheet name="Nejo" sheetId="34" r:id="rId42"/>
    <sheet name="Kinder Morgan Reynosa" sheetId="35" r:id="rId43"/>
    <sheet name="Tennessee" sheetId="37" r:id="rId44"/>
    <sheet name="Pandura" sheetId="38" r:id="rId45"/>
    <sheet name="Valtierrilla" sheetId="39" r:id="rId46"/>
    <sheet name="Puebla" sheetId="40" r:id="rId47"/>
    <sheet name="Torreon" sheetId="41" r:id="rId48"/>
    <sheet name="Venta de Carpio 36" sheetId="42" r:id="rId49"/>
    <sheet name="Venta de Carpio 30" sheetId="43" r:id="rId50"/>
    <sheet name="Venta de Carpio 24" sheetId="44" r:id="rId51"/>
    <sheet name="Venta de Carpio 14" sheetId="45" r:id="rId52"/>
    <sheet name="Cempoala Sur" sheetId="46" r:id="rId53"/>
    <sheet name="Cempoala Centro" sheetId="47" r:id="rId54"/>
    <sheet name="Cempoala Norte" sheetId="48" r:id="rId55"/>
    <sheet name="Veracruz" sheetId="52" r:id="rId56"/>
    <sheet name="Matapionche" sheetId="49" r:id="rId57"/>
    <sheet name="Playuela" sheetId="50" r:id="rId58"/>
  </sheets>
  <definedNames>
    <definedName name="_xlnm.Print_Area" localSheetId="33">Apodaca!$A$1:$I$48</definedName>
    <definedName name="_xlnm.Print_Area" localSheetId="37">'Burgos 123'!$A$1:$I$48</definedName>
    <definedName name="_xlnm.Print_Area" localSheetId="38">'Burgos 4'!$A$1:$I$48</definedName>
    <definedName name="_xlnm.Print_Area" localSheetId="39">'Burgos 5 6'!$A$1:$I$48</definedName>
    <definedName name="_xlnm.Print_Area" localSheetId="3">Cactus!$A$1:$I$48</definedName>
    <definedName name="_xlnm.Print_Area" localSheetId="24">'Caseta Gral Pajaritos'!$A$1:$I$48</definedName>
    <definedName name="_xlnm.Print_Area" localSheetId="20">Cauchy!$A$1:$I$48</definedName>
    <definedName name="_xlnm.Print_Area" localSheetId="16">'CD Mendoza'!$A$1:$I$48</definedName>
    <definedName name="_xlnm.Print_Area" localSheetId="2">'CD Pemex'!$A$1:$I$48</definedName>
    <definedName name="_xlnm.Print_Area" localSheetId="53">'Cempoala Centro'!$A$1:$I$48</definedName>
    <definedName name="_xlnm.Print_Area" localSheetId="54">'Cempoala Norte'!$A$1:$I$48</definedName>
    <definedName name="_xlnm.Print_Area" localSheetId="52">'Cempoala Sur'!$A$1:$I$48</definedName>
    <definedName name="_xlnm.Print_Area" localSheetId="32">'CFE CCC Huinala'!$A$1:$I$48</definedName>
    <definedName name="_xlnm.Print_Area" localSheetId="7">Chihuahua!$A$1:$I$48</definedName>
    <definedName name="_xlnm.Print_Area" localSheetId="29">'City Gate Antonio Villarreal'!$A$1:$I$48</definedName>
    <definedName name="_xlnm.Print_Area" localSheetId="30">'City Gate Ruiz Cortines'!$A$1:$I$48</definedName>
    <definedName name="_xlnm.Print_Area" localSheetId="31">'City Gate Santa Catarina'!$A$1:$I$48</definedName>
    <definedName name="_xlnm.Print_Area" localSheetId="14">'CPG Poza Rica'!$A$1:$I$48</definedName>
    <definedName name="_xlnm.Print_Area" localSheetId="40">'Culebra Norte'!$A$1:$I$48</definedName>
    <definedName name="_xlnm.Print_Area" localSheetId="17">'El Veinte'!$A$1:$I$48</definedName>
    <definedName name="_xlnm.Print_Area" localSheetId="27">'Escobedo de Alta'!$A$1:$I$48</definedName>
    <definedName name="_xlnm.Print_Area" localSheetId="28">'Escobedo de Baja'!$A$1:$I$48</definedName>
    <definedName name="_xlnm.Print_Area" localSheetId="36">GIMSA!$A$1:$I$48</definedName>
    <definedName name="_xlnm.Print_Area" localSheetId="9">Guadalajara!$A$1:$I$48</definedName>
    <definedName name="_xlnm.Print_Area" localSheetId="12">'Iberdrola Altamira'!$A$1:$I$48</definedName>
    <definedName name="_xlnm.Print_Area" localSheetId="21">'JD Covarrubias'!$A$1:$I$48</definedName>
    <definedName name="_xlnm.Print_Area" localSheetId="42">'Kinder Morgan Reynosa'!$A$1:$I$48</definedName>
    <definedName name="_xlnm.Print_Area" localSheetId="4">'KM 100'!$A$1:$I$48</definedName>
    <definedName name="_xlnm.Print_Area" localSheetId="6">'La Venta'!$A$1:$I$48</definedName>
    <definedName name="_xlnm.Print_Area" localSheetId="10">'Madero I'!$A$1:$I$48</definedName>
    <definedName name="_xlnm.Print_Area" localSheetId="11">'Madero II'!$A$1:$I$48</definedName>
    <definedName name="_xlnm.Print_Area" localSheetId="56">Matapionche!$A$1:$I$48</definedName>
    <definedName name="_xlnm.Print_Area" localSheetId="1">Mayakan!$A$1:$I$48</definedName>
    <definedName name="_xlnm.Print_Area" localSheetId="35">Monclova!$A$1:$I$48</definedName>
    <definedName name="_xlnm.Print_Area" localSheetId="8">Naco!$A$1:$I$48</definedName>
    <definedName name="_xlnm.Print_Area" localSheetId="41">Nejo!$A$1:$I$48</definedName>
    <definedName name="_xlnm.Print_Area" localSheetId="5">'Nuevo Pemex'!$A$1:$I$48</definedName>
    <definedName name="_xlnm.Print_Area" localSheetId="25">Pajaritos!$A$1:$I$48</definedName>
    <definedName name="_xlnm.Print_Area" localSheetId="44">Pandura!$A$1:$I$48</definedName>
    <definedName name="_xlnm.Print_Area" localSheetId="18">Papan!$A$1:$I$48</definedName>
    <definedName name="_xlnm.Print_Area" localSheetId="22">'Pecosa Alta Presión'!$A$1:$I$48</definedName>
    <definedName name="_xlnm.Print_Area" localSheetId="23">'Pecosa Baja Presión'!$A$1:$I$48</definedName>
    <definedName name="_xlnm.Print_Area" localSheetId="57">Playuela!$A$1:$I$48</definedName>
    <definedName name="_xlnm.Print_Area" localSheetId="46">Puebla!$A$1:$I$48</definedName>
    <definedName name="_xlnm.Print_Area" localSheetId="26">Ramones!$A$1:$I$48</definedName>
    <definedName name="_xlnm.Print_Area" localSheetId="15">Raudal!$A$1:$I$48</definedName>
    <definedName name="_xlnm.Print_Area" localSheetId="34">'Red Monclova'!$A$1:$I$48</definedName>
    <definedName name="_xlnm.Print_Area" localSheetId="19">'Rincon Pacheco'!$A$1:$I$48</definedName>
    <definedName name="_xlnm.Print_Area" localSheetId="43">Tennessee!$A$1:$I$48</definedName>
    <definedName name="_xlnm.Print_Area" localSheetId="47">Torreon!$A$1:$I$48</definedName>
    <definedName name="_xlnm.Print_Area" localSheetId="0">'Troncal 48'!$A$1:$I$48</definedName>
    <definedName name="_xlnm.Print_Area" localSheetId="45">Valtierrilla!$A$1:$I$48</definedName>
    <definedName name="_xlnm.Print_Area" localSheetId="51">'Venta de Carpio 14'!$A$1:$I$48</definedName>
    <definedName name="_xlnm.Print_Area" localSheetId="50">'Venta de Carpio 24'!$A$1:$I$48</definedName>
    <definedName name="_xlnm.Print_Area" localSheetId="49">'Venta de Carpio 30'!$A$1:$I$48</definedName>
    <definedName name="_xlnm.Print_Area" localSheetId="48">'Venta de Carpio 36'!$A$1:$I$48</definedName>
    <definedName name="_xlnm.Print_Area" localSheetId="55">Veracruz!$A$1:$I$48</definedName>
    <definedName name="_xlnm.Print_Area" localSheetId="13">'Zacate Colorado'!$A$1:$I$48</definedName>
    <definedName name="_xlnm.Print_Titles" localSheetId="33">Apodaca!$1:$4</definedName>
    <definedName name="_xlnm.Print_Titles" localSheetId="37">'Burgos 123'!$1:$4</definedName>
    <definedName name="_xlnm.Print_Titles" localSheetId="38">'Burgos 4'!$1:$4</definedName>
    <definedName name="_xlnm.Print_Titles" localSheetId="39">'Burgos 5 6'!$1:$4</definedName>
    <definedName name="_xlnm.Print_Titles" localSheetId="3">Cactus!$1:$4</definedName>
    <definedName name="_xlnm.Print_Titles" localSheetId="24">'Caseta Gral Pajaritos'!$1:$4</definedName>
    <definedName name="_xlnm.Print_Titles" localSheetId="20">Cauchy!$1:$4</definedName>
    <definedName name="_xlnm.Print_Titles" localSheetId="16">'CD Mendoza'!$1:$4</definedName>
    <definedName name="_xlnm.Print_Titles" localSheetId="2">'CD Pemex'!$1:$4</definedName>
    <definedName name="_xlnm.Print_Titles" localSheetId="53">'Cempoala Centro'!$1:$4</definedName>
    <definedName name="_xlnm.Print_Titles" localSheetId="54">'Cempoala Norte'!$1:$4</definedName>
    <definedName name="_xlnm.Print_Titles" localSheetId="52">'Cempoala Sur'!$1:$4</definedName>
    <definedName name="_xlnm.Print_Titles" localSheetId="32">'CFE CCC Huinala'!$1:$4</definedName>
    <definedName name="_xlnm.Print_Titles" localSheetId="7">Chihuahua!$1:$4</definedName>
    <definedName name="_xlnm.Print_Titles" localSheetId="29">'City Gate Antonio Villarreal'!$1:$4</definedName>
    <definedName name="_xlnm.Print_Titles" localSheetId="30">'City Gate Ruiz Cortines'!$1:$4</definedName>
    <definedName name="_xlnm.Print_Titles" localSheetId="31">'City Gate Santa Catarina'!$1:$4</definedName>
    <definedName name="_xlnm.Print_Titles" localSheetId="14">'CPG Poza Rica'!$1:$4</definedName>
    <definedName name="_xlnm.Print_Titles" localSheetId="40">'Culebra Norte'!$1:$4</definedName>
    <definedName name="_xlnm.Print_Titles" localSheetId="17">'El Veinte'!$1:$4</definedName>
    <definedName name="_xlnm.Print_Titles" localSheetId="27">'Escobedo de Alta'!$1:$4</definedName>
    <definedName name="_xlnm.Print_Titles" localSheetId="28">'Escobedo de Baja'!$1:$4</definedName>
    <definedName name="_xlnm.Print_Titles" localSheetId="36">GIMSA!$1:$4</definedName>
    <definedName name="_xlnm.Print_Titles" localSheetId="9">Guadalajara!$1:$4</definedName>
    <definedName name="_xlnm.Print_Titles" localSheetId="12">'Iberdrola Altamira'!$1:$4</definedName>
    <definedName name="_xlnm.Print_Titles" localSheetId="21">'JD Covarrubias'!$1:$4</definedName>
    <definedName name="_xlnm.Print_Titles" localSheetId="42">'Kinder Morgan Reynosa'!$1:$4</definedName>
    <definedName name="_xlnm.Print_Titles" localSheetId="4">'KM 100'!$1:$4</definedName>
    <definedName name="_xlnm.Print_Titles" localSheetId="6">'La Venta'!$1:$4</definedName>
    <definedName name="_xlnm.Print_Titles" localSheetId="10">'Madero I'!$1:$4</definedName>
    <definedName name="_xlnm.Print_Titles" localSheetId="11">'Madero II'!$1:$4</definedName>
    <definedName name="_xlnm.Print_Titles" localSheetId="56">Matapionche!$1:$4</definedName>
    <definedName name="_xlnm.Print_Titles" localSheetId="1">Mayakan!$1:$4</definedName>
    <definedName name="_xlnm.Print_Titles" localSheetId="35">Monclova!$1:$4</definedName>
    <definedName name="_xlnm.Print_Titles" localSheetId="8">Naco!$1:$4</definedName>
    <definedName name="_xlnm.Print_Titles" localSheetId="41">Nejo!$1:$4</definedName>
    <definedName name="_xlnm.Print_Titles" localSheetId="5">'Nuevo Pemex'!$1:$4</definedName>
    <definedName name="_xlnm.Print_Titles" localSheetId="25">Pajaritos!$1:$4</definedName>
    <definedName name="_xlnm.Print_Titles" localSheetId="44">Pandura!$1:$4</definedName>
    <definedName name="_xlnm.Print_Titles" localSheetId="18">Papan!$1:$4</definedName>
    <definedName name="_xlnm.Print_Titles" localSheetId="22">'Pecosa Alta Presión'!$1:$4</definedName>
    <definedName name="_xlnm.Print_Titles" localSheetId="23">'Pecosa Baja Presión'!$1:$4</definedName>
    <definedName name="_xlnm.Print_Titles" localSheetId="57">Playuela!$1:$4</definedName>
    <definedName name="_xlnm.Print_Titles" localSheetId="46">Puebla!$1:$4</definedName>
    <definedName name="_xlnm.Print_Titles" localSheetId="26">Ramones!$1:$4</definedName>
    <definedName name="_xlnm.Print_Titles" localSheetId="15">Raudal!$1:$4</definedName>
    <definedName name="_xlnm.Print_Titles" localSheetId="34">'Red Monclova'!$1:$4</definedName>
    <definedName name="_xlnm.Print_Titles" localSheetId="19">'Rincon Pacheco'!$1:$4</definedName>
    <definedName name="_xlnm.Print_Titles" localSheetId="43">Tennessee!$1:$4</definedName>
    <definedName name="_xlnm.Print_Titles" localSheetId="47">Torreon!$1:$4</definedName>
    <definedName name="_xlnm.Print_Titles" localSheetId="0">'Troncal 48'!$1:$4</definedName>
    <definedName name="_xlnm.Print_Titles" localSheetId="45">Valtierrilla!$1:$4</definedName>
    <definedName name="_xlnm.Print_Titles" localSheetId="51">'Venta de Carpio 14'!$1:$4</definedName>
    <definedName name="_xlnm.Print_Titles" localSheetId="50">'Venta de Carpio 24'!$1:$4</definedName>
    <definedName name="_xlnm.Print_Titles" localSheetId="49">'Venta de Carpio 30'!$1:$4</definedName>
    <definedName name="_xlnm.Print_Titles" localSheetId="48">'Venta de Carpio 36'!$1:$4</definedName>
    <definedName name="_xlnm.Print_Titles" localSheetId="55">Veracruz!$1:$4</definedName>
    <definedName name="_xlnm.Print_Titles" localSheetId="13">'Zacate Colorado'!$1:$4</definedName>
  </definedNames>
  <calcPr calcId="152511"/>
</workbook>
</file>

<file path=xl/calcChain.xml><?xml version="1.0" encoding="utf-8"?>
<calcChain xmlns="http://schemas.openxmlformats.org/spreadsheetml/2006/main">
  <c r="I51" i="41" l="1"/>
  <c r="H51" i="41"/>
  <c r="I50" i="41"/>
  <c r="H50" i="41"/>
  <c r="G50" i="41"/>
  <c r="F50" i="41"/>
  <c r="E50" i="41"/>
  <c r="D50" i="41"/>
  <c r="C50" i="41"/>
  <c r="I51" i="38"/>
  <c r="H51" i="38"/>
  <c r="I50" i="38"/>
  <c r="H50" i="38"/>
  <c r="G50" i="38"/>
  <c r="F50" i="38"/>
  <c r="E50" i="38"/>
  <c r="D50" i="38"/>
  <c r="C50" i="38"/>
  <c r="I51" i="37"/>
  <c r="H51" i="37"/>
  <c r="I50" i="37"/>
  <c r="H50" i="37"/>
  <c r="G50" i="37"/>
  <c r="F50" i="37"/>
  <c r="E50" i="37"/>
  <c r="D50" i="37"/>
  <c r="C50" i="37"/>
  <c r="I51" i="35"/>
  <c r="H51" i="35"/>
  <c r="I50" i="35"/>
  <c r="H50" i="35"/>
  <c r="G50" i="35"/>
  <c r="F50" i="35"/>
  <c r="E50" i="35"/>
  <c r="D50" i="35"/>
  <c r="C50" i="35"/>
  <c r="I51" i="34"/>
  <c r="H51" i="34"/>
  <c r="I50" i="34"/>
  <c r="H50" i="34"/>
  <c r="G50" i="34"/>
  <c r="F50" i="34"/>
  <c r="E50" i="34"/>
  <c r="D50" i="34"/>
  <c r="C50" i="34"/>
  <c r="I51" i="32"/>
  <c r="H51" i="32"/>
  <c r="I50" i="32"/>
  <c r="H50" i="32"/>
  <c r="G50" i="32"/>
  <c r="F50" i="32"/>
  <c r="E50" i="32"/>
  <c r="D50" i="32"/>
  <c r="C50" i="32"/>
  <c r="I51" i="31"/>
  <c r="H51" i="31"/>
  <c r="I50" i="31"/>
  <c r="H50" i="31"/>
  <c r="G50" i="31"/>
  <c r="F50" i="31"/>
  <c r="E50" i="31"/>
  <c r="D50" i="31"/>
  <c r="C50" i="31"/>
  <c r="I51" i="30"/>
  <c r="H51" i="30"/>
  <c r="I50" i="30"/>
  <c r="H50" i="30"/>
  <c r="G50" i="30"/>
  <c r="F50" i="30"/>
  <c r="E50" i="30"/>
  <c r="D50" i="30"/>
  <c r="C50" i="30"/>
  <c r="I51" i="29"/>
  <c r="H51" i="29"/>
  <c r="I50" i="29"/>
  <c r="H50" i="29"/>
  <c r="G50" i="29"/>
  <c r="F50" i="29"/>
  <c r="E50" i="29"/>
  <c r="D50" i="29"/>
  <c r="C50" i="29"/>
  <c r="I51" i="60"/>
  <c r="H51" i="60"/>
  <c r="I50" i="60"/>
  <c r="H50" i="60"/>
  <c r="G50" i="60"/>
  <c r="F50" i="60"/>
  <c r="E50" i="60"/>
  <c r="D50" i="60"/>
  <c r="C50" i="60"/>
  <c r="I51" i="28"/>
  <c r="H51" i="28"/>
  <c r="I50" i="28"/>
  <c r="H50" i="28"/>
  <c r="G50" i="28"/>
  <c r="F50" i="28"/>
  <c r="E50" i="28"/>
  <c r="D50" i="28"/>
  <c r="C50" i="28"/>
  <c r="I51" i="55"/>
  <c r="H51" i="55"/>
  <c r="I50" i="55"/>
  <c r="H50" i="55"/>
  <c r="G50" i="55"/>
  <c r="F50" i="55"/>
  <c r="E50" i="55"/>
  <c r="D50" i="55"/>
  <c r="C50" i="55"/>
  <c r="I51" i="64"/>
  <c r="H51" i="64"/>
  <c r="I50" i="64"/>
  <c r="H50" i="64"/>
  <c r="G50" i="64"/>
  <c r="F50" i="64"/>
  <c r="E50" i="64"/>
  <c r="D50" i="64"/>
  <c r="C50" i="64"/>
  <c r="I51" i="61"/>
  <c r="H51" i="61"/>
  <c r="I50" i="61"/>
  <c r="H50" i="61"/>
  <c r="G50" i="61"/>
  <c r="F50" i="61"/>
  <c r="E50" i="61"/>
  <c r="D50" i="61"/>
  <c r="C50" i="61"/>
  <c r="I51" i="58"/>
  <c r="H51" i="58"/>
  <c r="I50" i="58"/>
  <c r="H50" i="58"/>
  <c r="G50" i="58"/>
  <c r="F50" i="58"/>
  <c r="E50" i="58"/>
  <c r="D50" i="58"/>
  <c r="C50" i="58"/>
  <c r="I51" i="57"/>
  <c r="H51" i="57"/>
  <c r="I50" i="57"/>
  <c r="H50" i="57"/>
  <c r="G50" i="57"/>
  <c r="F50" i="57"/>
  <c r="E50" i="57"/>
  <c r="D50" i="57"/>
  <c r="C50" i="57"/>
  <c r="I51" i="56"/>
  <c r="H51" i="56"/>
  <c r="I50" i="56"/>
  <c r="H50" i="56"/>
  <c r="G50" i="56"/>
  <c r="F50" i="56"/>
  <c r="E50" i="56"/>
  <c r="D50" i="56"/>
  <c r="C50" i="56"/>
  <c r="I51" i="27"/>
  <c r="H51" i="27"/>
  <c r="I50" i="27"/>
  <c r="H50" i="27"/>
  <c r="G50" i="27"/>
  <c r="F50" i="27"/>
  <c r="E50" i="27"/>
  <c r="D50" i="27"/>
  <c r="C50" i="27"/>
  <c r="I51" i="26"/>
  <c r="H51" i="26"/>
  <c r="I50" i="26"/>
  <c r="H50" i="26"/>
  <c r="G50" i="26"/>
  <c r="F50" i="26"/>
  <c r="E50" i="26"/>
  <c r="D50" i="26"/>
  <c r="C50" i="26"/>
  <c r="I51" i="54"/>
  <c r="H51" i="54"/>
  <c r="I50" i="54"/>
  <c r="H50" i="54"/>
  <c r="G50" i="54"/>
  <c r="F50" i="54"/>
  <c r="E50" i="54"/>
  <c r="D50" i="54"/>
  <c r="C50" i="54"/>
  <c r="I51" i="14"/>
  <c r="H51" i="14"/>
  <c r="I50" i="14"/>
  <c r="H50" i="14"/>
  <c r="G50" i="14"/>
  <c r="F50" i="14"/>
  <c r="E50" i="14"/>
  <c r="D50" i="14"/>
  <c r="C50" i="14"/>
  <c r="I51" i="13"/>
  <c r="H51" i="13"/>
  <c r="I50" i="13"/>
  <c r="H50" i="13"/>
  <c r="G50" i="13"/>
  <c r="F50" i="13"/>
  <c r="E50" i="13"/>
  <c r="D50" i="13"/>
  <c r="C50" i="13"/>
  <c r="I51" i="59"/>
  <c r="H51" i="59"/>
  <c r="I50" i="59"/>
  <c r="H50" i="59"/>
  <c r="G50" i="59"/>
  <c r="F50" i="59"/>
  <c r="E50" i="59"/>
  <c r="D50" i="59"/>
  <c r="C50" i="59"/>
  <c r="I51" i="53"/>
  <c r="H51" i="53"/>
  <c r="I50" i="53"/>
  <c r="H50" i="53"/>
  <c r="G50" i="53"/>
  <c r="F50" i="53"/>
  <c r="E50" i="53"/>
  <c r="D50" i="53"/>
  <c r="C50" i="53"/>
  <c r="I51" i="12"/>
  <c r="H51" i="12"/>
  <c r="I50" i="12"/>
  <c r="H50" i="12"/>
  <c r="G50" i="12"/>
  <c r="F50" i="12"/>
  <c r="E50" i="12"/>
  <c r="D50" i="12"/>
  <c r="C50" i="12"/>
  <c r="I51" i="11"/>
  <c r="H51" i="11"/>
  <c r="I50" i="11"/>
  <c r="H50" i="11"/>
  <c r="G50" i="11"/>
  <c r="F50" i="11"/>
  <c r="E50" i="11"/>
  <c r="D50" i="11"/>
  <c r="C50" i="11"/>
  <c r="I51" i="9"/>
  <c r="H51" i="9"/>
  <c r="I50" i="9"/>
  <c r="H50" i="9"/>
  <c r="G50" i="9"/>
  <c r="F50" i="9"/>
  <c r="E50" i="9"/>
  <c r="D50" i="9"/>
  <c r="C50" i="9"/>
  <c r="I51" i="50"/>
  <c r="H51" i="50"/>
  <c r="I50" i="50"/>
  <c r="H50" i="50"/>
  <c r="G50" i="50"/>
  <c r="F50" i="50"/>
  <c r="E50" i="50"/>
  <c r="D50" i="50"/>
  <c r="I51" i="49"/>
  <c r="H51" i="49"/>
  <c r="I50" i="49"/>
  <c r="H50" i="49"/>
  <c r="G50" i="49"/>
  <c r="F50" i="49"/>
  <c r="E50" i="49"/>
  <c r="D50" i="49"/>
  <c r="I51" i="52"/>
  <c r="H51" i="52"/>
  <c r="I50" i="52"/>
  <c r="H50" i="52"/>
  <c r="G50" i="52"/>
  <c r="F50" i="52"/>
  <c r="E50" i="52"/>
  <c r="D50" i="52"/>
  <c r="I51" i="48"/>
  <c r="H51" i="48"/>
  <c r="I50" i="48"/>
  <c r="H50" i="48"/>
  <c r="G50" i="48"/>
  <c r="F50" i="48"/>
  <c r="E50" i="48"/>
  <c r="D50" i="48"/>
  <c r="I51" i="47"/>
  <c r="H51" i="47"/>
  <c r="I50" i="47"/>
  <c r="H50" i="47"/>
  <c r="G50" i="47"/>
  <c r="F50" i="47"/>
  <c r="E50" i="47"/>
  <c r="D50" i="47"/>
  <c r="I51" i="46"/>
  <c r="H51" i="46"/>
  <c r="I50" i="46"/>
  <c r="H50" i="46"/>
  <c r="G50" i="46"/>
  <c r="F50" i="46"/>
  <c r="E50" i="46"/>
  <c r="D50" i="46"/>
  <c r="I51" i="45"/>
  <c r="H51" i="45"/>
  <c r="I50" i="45"/>
  <c r="H50" i="45"/>
  <c r="G50" i="45"/>
  <c r="F50" i="45"/>
  <c r="E50" i="45"/>
  <c r="D50" i="45"/>
  <c r="I51" i="44"/>
  <c r="H51" i="44"/>
  <c r="I50" i="44"/>
  <c r="H50" i="44"/>
  <c r="G50" i="44"/>
  <c r="F50" i="44"/>
  <c r="E50" i="44"/>
  <c r="D50" i="44"/>
  <c r="I51" i="43"/>
  <c r="H51" i="43"/>
  <c r="I50" i="43"/>
  <c r="H50" i="43"/>
  <c r="G50" i="43"/>
  <c r="F50" i="43"/>
  <c r="E50" i="43"/>
  <c r="D50" i="43"/>
  <c r="I51" i="42"/>
  <c r="H51" i="42"/>
  <c r="I50" i="42"/>
  <c r="H50" i="42"/>
  <c r="G50" i="42"/>
  <c r="F50" i="42"/>
  <c r="E50" i="42"/>
  <c r="D50" i="42"/>
  <c r="I51" i="40"/>
  <c r="H51" i="40"/>
  <c r="I50" i="40"/>
  <c r="H50" i="40"/>
  <c r="G50" i="40"/>
  <c r="F50" i="40"/>
  <c r="E50" i="40"/>
  <c r="D50" i="40"/>
  <c r="I51" i="39"/>
  <c r="H51" i="39"/>
  <c r="I50" i="39"/>
  <c r="H50" i="39"/>
  <c r="G50" i="39"/>
  <c r="F50" i="39"/>
  <c r="E50" i="39"/>
  <c r="D50" i="39"/>
  <c r="I51" i="24"/>
  <c r="H51" i="24"/>
  <c r="I50" i="24"/>
  <c r="H50" i="24"/>
  <c r="G50" i="24"/>
  <c r="F50" i="24"/>
  <c r="E50" i="24"/>
  <c r="D50" i="24"/>
  <c r="I51" i="23"/>
  <c r="H51" i="23"/>
  <c r="I50" i="23"/>
  <c r="H50" i="23"/>
  <c r="G50" i="23"/>
  <c r="F50" i="23"/>
  <c r="E50" i="23"/>
  <c r="D50" i="23"/>
  <c r="I51" i="22"/>
  <c r="H51" i="22"/>
  <c r="I50" i="22"/>
  <c r="H50" i="22"/>
  <c r="G50" i="22"/>
  <c r="F50" i="22"/>
  <c r="E50" i="22"/>
  <c r="D50" i="22"/>
  <c r="I51" i="21"/>
  <c r="H51" i="21"/>
  <c r="I50" i="21"/>
  <c r="H50" i="21"/>
  <c r="G50" i="21"/>
  <c r="F50" i="21"/>
  <c r="E50" i="21"/>
  <c r="D50" i="21"/>
  <c r="I51" i="20"/>
  <c r="H51" i="20"/>
  <c r="I50" i="20"/>
  <c r="H50" i="20"/>
  <c r="G50" i="20"/>
  <c r="F50" i="20"/>
  <c r="E50" i="20"/>
  <c r="D50" i="20"/>
  <c r="I51" i="19"/>
  <c r="H51" i="19"/>
  <c r="I50" i="19"/>
  <c r="H50" i="19"/>
  <c r="G50" i="19"/>
  <c r="F50" i="19"/>
  <c r="E50" i="19"/>
  <c r="D50" i="19"/>
  <c r="I51" i="18"/>
  <c r="H51" i="18"/>
  <c r="I50" i="18"/>
  <c r="H50" i="18"/>
  <c r="G50" i="18"/>
  <c r="F50" i="18"/>
  <c r="E50" i="18"/>
  <c r="D50" i="18"/>
  <c r="I51" i="17"/>
  <c r="H51" i="17"/>
  <c r="I50" i="17"/>
  <c r="H50" i="17"/>
  <c r="G50" i="17"/>
  <c r="F50" i="17"/>
  <c r="E50" i="17"/>
  <c r="D50" i="17"/>
  <c r="I51" i="16"/>
  <c r="H51" i="16"/>
  <c r="I50" i="16"/>
  <c r="H50" i="16"/>
  <c r="G50" i="16"/>
  <c r="F50" i="16"/>
  <c r="E50" i="16"/>
  <c r="D50" i="16"/>
  <c r="I51" i="15"/>
  <c r="H51" i="15"/>
  <c r="I50" i="15"/>
  <c r="H50" i="15"/>
  <c r="G50" i="15"/>
  <c r="F50" i="15"/>
  <c r="E50" i="15"/>
  <c r="D50" i="15"/>
  <c r="I51" i="10"/>
  <c r="H51" i="10"/>
  <c r="I50" i="10"/>
  <c r="H50" i="10"/>
  <c r="G50" i="10"/>
  <c r="F50" i="10"/>
  <c r="E50" i="10"/>
  <c r="D50" i="10"/>
  <c r="I51" i="7"/>
  <c r="H51" i="7"/>
  <c r="I50" i="7"/>
  <c r="H50" i="7"/>
  <c r="G50" i="7"/>
  <c r="F50" i="7"/>
  <c r="E50" i="7"/>
  <c r="D50" i="7"/>
  <c r="I51" i="6"/>
  <c r="H51" i="6"/>
  <c r="I50" i="6"/>
  <c r="H50" i="6"/>
  <c r="G50" i="6"/>
  <c r="F50" i="6"/>
  <c r="E50" i="6"/>
  <c r="D50" i="6"/>
  <c r="I51" i="5"/>
  <c r="H51" i="5"/>
  <c r="I50" i="5"/>
  <c r="H50" i="5"/>
  <c r="G50" i="5"/>
  <c r="F50" i="5"/>
  <c r="E50" i="5"/>
  <c r="D50" i="5"/>
  <c r="I51" i="4"/>
  <c r="H51" i="4"/>
  <c r="I50" i="4"/>
  <c r="H50" i="4"/>
  <c r="G50" i="4"/>
  <c r="F50" i="4"/>
  <c r="E50" i="4"/>
  <c r="D50" i="4"/>
  <c r="I51" i="3"/>
  <c r="H51" i="3"/>
  <c r="I50" i="3"/>
  <c r="H50" i="3"/>
  <c r="G50" i="3"/>
  <c r="F50" i="3"/>
  <c r="E50" i="3"/>
  <c r="D50" i="3"/>
  <c r="I51" i="2"/>
  <c r="H51" i="2"/>
  <c r="I50" i="2"/>
  <c r="H50" i="2"/>
  <c r="G50" i="2"/>
  <c r="F50" i="2"/>
  <c r="E50" i="2"/>
  <c r="D50" i="2"/>
  <c r="I51" i="8" l="1"/>
  <c r="H51" i="8"/>
  <c r="I50" i="8"/>
  <c r="H50" i="8"/>
  <c r="G50" i="8"/>
  <c r="F50" i="8"/>
  <c r="E50" i="8"/>
  <c r="D50" i="8"/>
  <c r="C50" i="8"/>
  <c r="I51" i="1"/>
  <c r="H51" i="1"/>
  <c r="I50" i="1"/>
  <c r="H50" i="1"/>
  <c r="G50" i="1"/>
  <c r="F50" i="1"/>
  <c r="E50" i="1"/>
  <c r="D50" i="1"/>
  <c r="F41" i="49"/>
  <c r="I48" i="40"/>
  <c r="C47" i="40"/>
  <c r="C41" i="40"/>
  <c r="I41" i="40"/>
  <c r="G41" i="40"/>
  <c r="D41" i="40"/>
  <c r="C48" i="61"/>
  <c r="C46" i="61"/>
  <c r="C41" i="61"/>
  <c r="I41" i="61"/>
  <c r="G41" i="61"/>
  <c r="D41" i="61"/>
  <c r="D41" i="55"/>
  <c r="D41" i="28"/>
  <c r="I41" i="42"/>
  <c r="G41" i="42"/>
  <c r="C41" i="42"/>
  <c r="I41" i="49"/>
  <c r="D41" i="48"/>
  <c r="D41" i="39"/>
  <c r="H41" i="37"/>
  <c r="G41" i="30"/>
  <c r="C41" i="30"/>
  <c r="F41" i="30"/>
  <c r="E41" i="30"/>
  <c r="D41" i="30"/>
  <c r="H41" i="30"/>
  <c r="I41" i="30"/>
  <c r="C48" i="1"/>
  <c r="E48" i="1"/>
  <c r="E47" i="1"/>
  <c r="I47" i="1"/>
  <c r="H46" i="1"/>
  <c r="C46" i="1"/>
  <c r="I46" i="1"/>
  <c r="D46" i="1"/>
  <c r="I41" i="50"/>
  <c r="C41" i="64"/>
  <c r="D41" i="64"/>
  <c r="E41" i="64"/>
  <c r="F41" i="64"/>
  <c r="G41" i="64"/>
  <c r="H41" i="64"/>
  <c r="I41" i="64"/>
  <c r="C46" i="64"/>
  <c r="D46" i="64"/>
  <c r="E46" i="64"/>
  <c r="F46" i="64"/>
  <c r="G46" i="64"/>
  <c r="H46" i="64"/>
  <c r="I46" i="64"/>
  <c r="C47" i="64"/>
  <c r="D47" i="64"/>
  <c r="E47" i="64"/>
  <c r="F47" i="64"/>
  <c r="G47" i="64"/>
  <c r="H47" i="64"/>
  <c r="I47" i="64"/>
  <c r="C48" i="64"/>
  <c r="D48" i="64"/>
  <c r="E48" i="64"/>
  <c r="F48" i="64"/>
  <c r="G48" i="64"/>
  <c r="H48" i="64"/>
  <c r="I48" i="64"/>
  <c r="E41" i="61"/>
  <c r="F41" i="61"/>
  <c r="H41" i="61"/>
  <c r="D46" i="61"/>
  <c r="E46" i="61"/>
  <c r="F46" i="61"/>
  <c r="G46" i="61"/>
  <c r="H46" i="61"/>
  <c r="I46" i="61"/>
  <c r="C47" i="61"/>
  <c r="D47" i="61"/>
  <c r="E47" i="61"/>
  <c r="F47" i="61"/>
  <c r="G47" i="61"/>
  <c r="H47" i="61"/>
  <c r="I47" i="61"/>
  <c r="D48" i="61"/>
  <c r="E48" i="61"/>
  <c r="F48" i="61"/>
  <c r="G48" i="61"/>
  <c r="H48" i="61"/>
  <c r="I48" i="61"/>
  <c r="C41" i="60"/>
  <c r="D41" i="60"/>
  <c r="E41" i="60"/>
  <c r="F41" i="60"/>
  <c r="G41" i="60"/>
  <c r="H41" i="60"/>
  <c r="I41" i="60"/>
  <c r="C46" i="60"/>
  <c r="D46" i="60"/>
  <c r="E46" i="60"/>
  <c r="F46" i="60"/>
  <c r="G46" i="60"/>
  <c r="H46" i="60"/>
  <c r="I46" i="60"/>
  <c r="C47" i="60"/>
  <c r="D47" i="60"/>
  <c r="E47" i="60"/>
  <c r="F47" i="60"/>
  <c r="G47" i="60"/>
  <c r="H47" i="60"/>
  <c r="I47" i="60"/>
  <c r="C48" i="60"/>
  <c r="D48" i="60"/>
  <c r="E48" i="60"/>
  <c r="F48" i="60"/>
  <c r="G48" i="60"/>
  <c r="H48" i="60"/>
  <c r="I48" i="60"/>
  <c r="C41" i="59"/>
  <c r="D41" i="59"/>
  <c r="E41" i="59"/>
  <c r="F41" i="59"/>
  <c r="G41" i="59"/>
  <c r="H41" i="59"/>
  <c r="I41" i="59"/>
  <c r="C46" i="59"/>
  <c r="D46" i="59"/>
  <c r="E46" i="59"/>
  <c r="F46" i="59"/>
  <c r="G46" i="59"/>
  <c r="H46" i="59"/>
  <c r="I46" i="59"/>
  <c r="C47" i="59"/>
  <c r="D47" i="59"/>
  <c r="E47" i="59"/>
  <c r="F47" i="59"/>
  <c r="G47" i="59"/>
  <c r="H47" i="59"/>
  <c r="I47" i="59"/>
  <c r="C48" i="59"/>
  <c r="D48" i="59"/>
  <c r="E48" i="59"/>
  <c r="F48" i="59"/>
  <c r="G48" i="59"/>
  <c r="H48" i="59"/>
  <c r="I48" i="59"/>
  <c r="C41" i="58"/>
  <c r="D41" i="58"/>
  <c r="E41" i="58"/>
  <c r="F41" i="58"/>
  <c r="G41" i="58"/>
  <c r="H41" i="58"/>
  <c r="I41" i="58"/>
  <c r="C46" i="58"/>
  <c r="D46" i="58"/>
  <c r="E46" i="58"/>
  <c r="F46" i="58"/>
  <c r="G46" i="58"/>
  <c r="H46" i="58"/>
  <c r="I46" i="58"/>
  <c r="C47" i="58"/>
  <c r="D47" i="58"/>
  <c r="E47" i="58"/>
  <c r="F47" i="58"/>
  <c r="G47" i="58"/>
  <c r="H47" i="58"/>
  <c r="I47" i="58"/>
  <c r="C48" i="58"/>
  <c r="D48" i="58"/>
  <c r="E48" i="58"/>
  <c r="F48" i="58"/>
  <c r="G48" i="58"/>
  <c r="H48" i="58"/>
  <c r="I48" i="58"/>
  <c r="C41" i="57"/>
  <c r="D41" i="57"/>
  <c r="E41" i="57"/>
  <c r="F41" i="57"/>
  <c r="G41" i="57"/>
  <c r="H41" i="57"/>
  <c r="I41" i="57"/>
  <c r="C46" i="57"/>
  <c r="D46" i="57"/>
  <c r="E46" i="57"/>
  <c r="F46" i="57"/>
  <c r="G46" i="57"/>
  <c r="H46" i="57"/>
  <c r="I46" i="57"/>
  <c r="C47" i="57"/>
  <c r="D47" i="57"/>
  <c r="E47" i="57"/>
  <c r="F47" i="57"/>
  <c r="G47" i="57"/>
  <c r="H47" i="57"/>
  <c r="I47" i="57"/>
  <c r="C48" i="57"/>
  <c r="D48" i="57"/>
  <c r="E48" i="57"/>
  <c r="F48" i="57"/>
  <c r="G48" i="57"/>
  <c r="H48" i="57"/>
  <c r="I48" i="57"/>
  <c r="C41" i="56"/>
  <c r="D41" i="56"/>
  <c r="E41" i="56"/>
  <c r="F41" i="56"/>
  <c r="G41" i="56"/>
  <c r="H41" i="56"/>
  <c r="I41" i="56"/>
  <c r="C46" i="56"/>
  <c r="D46" i="56"/>
  <c r="E46" i="56"/>
  <c r="F46" i="56"/>
  <c r="G46" i="56"/>
  <c r="H46" i="56"/>
  <c r="I46" i="56"/>
  <c r="C47" i="56"/>
  <c r="D47" i="56"/>
  <c r="E47" i="56"/>
  <c r="F47" i="56"/>
  <c r="G47" i="56"/>
  <c r="H47" i="56"/>
  <c r="I47" i="56"/>
  <c r="C48" i="56"/>
  <c r="D48" i="56"/>
  <c r="E48" i="56"/>
  <c r="F48" i="56"/>
  <c r="G48" i="56"/>
  <c r="H48" i="56"/>
  <c r="I48" i="56"/>
  <c r="C41" i="55"/>
  <c r="E41" i="55"/>
  <c r="F41" i="55"/>
  <c r="G41" i="55"/>
  <c r="H41" i="55"/>
  <c r="I41" i="55"/>
  <c r="C46" i="55"/>
  <c r="D46" i="55"/>
  <c r="E46" i="55"/>
  <c r="F46" i="55"/>
  <c r="G46" i="55"/>
  <c r="H46" i="55"/>
  <c r="I46" i="55"/>
  <c r="C47" i="55"/>
  <c r="D47" i="55"/>
  <c r="E47" i="55"/>
  <c r="F47" i="55"/>
  <c r="G47" i="55"/>
  <c r="H47" i="55"/>
  <c r="I47" i="55"/>
  <c r="C48" i="55"/>
  <c r="D48" i="55"/>
  <c r="E48" i="55"/>
  <c r="F48" i="55"/>
  <c r="G48" i="55"/>
  <c r="H48" i="55"/>
  <c r="I48" i="55"/>
  <c r="C47" i="54"/>
  <c r="C41" i="54"/>
  <c r="D41" i="54"/>
  <c r="E41" i="54"/>
  <c r="F41" i="54"/>
  <c r="G41" i="54"/>
  <c r="H41" i="54"/>
  <c r="I41" i="54"/>
  <c r="C46" i="54"/>
  <c r="D46" i="54"/>
  <c r="E46" i="54"/>
  <c r="F46" i="54"/>
  <c r="G46" i="54"/>
  <c r="H46" i="54"/>
  <c r="I46" i="54"/>
  <c r="D47" i="54"/>
  <c r="E47" i="54"/>
  <c r="F47" i="54"/>
  <c r="G47" i="54"/>
  <c r="H47" i="54"/>
  <c r="I47" i="54"/>
  <c r="C48" i="54"/>
  <c r="D48" i="54"/>
  <c r="E48" i="54"/>
  <c r="F48" i="54"/>
  <c r="G48" i="54"/>
  <c r="H48" i="54"/>
  <c r="I48" i="54"/>
  <c r="C48" i="53"/>
  <c r="C47" i="53"/>
  <c r="C46" i="53"/>
  <c r="C41" i="53"/>
  <c r="D41" i="53"/>
  <c r="E41" i="53"/>
  <c r="F41" i="53"/>
  <c r="G41" i="53"/>
  <c r="H41" i="53"/>
  <c r="I41" i="53"/>
  <c r="D46" i="53"/>
  <c r="E46" i="53"/>
  <c r="F46" i="53"/>
  <c r="G46" i="53"/>
  <c r="H46" i="53"/>
  <c r="I46" i="53"/>
  <c r="D47" i="53"/>
  <c r="E47" i="53"/>
  <c r="F47" i="53"/>
  <c r="G47" i="53"/>
  <c r="H47" i="53"/>
  <c r="I47" i="53"/>
  <c r="D48" i="53"/>
  <c r="E48" i="53"/>
  <c r="F48" i="53"/>
  <c r="G48" i="53"/>
  <c r="H48" i="53"/>
  <c r="I48" i="53"/>
  <c r="I47" i="40"/>
  <c r="I46" i="40"/>
  <c r="C48" i="40"/>
  <c r="C46" i="40"/>
  <c r="C48" i="50"/>
  <c r="C46" i="50"/>
  <c r="I46" i="50"/>
  <c r="I48" i="50"/>
  <c r="H48" i="50"/>
  <c r="G48" i="50"/>
  <c r="F48" i="50"/>
  <c r="E48" i="50"/>
  <c r="D48" i="50"/>
  <c r="I47" i="50"/>
  <c r="H47" i="50"/>
  <c r="G47" i="50"/>
  <c r="F47" i="50"/>
  <c r="E47" i="50"/>
  <c r="D47" i="50"/>
  <c r="C47" i="50"/>
  <c r="H46" i="50"/>
  <c r="G46" i="50"/>
  <c r="F46" i="50"/>
  <c r="E46" i="50"/>
  <c r="D46" i="50"/>
  <c r="I48" i="49"/>
  <c r="H48" i="49"/>
  <c r="G48" i="49"/>
  <c r="F48" i="49"/>
  <c r="E48" i="49"/>
  <c r="D48" i="49"/>
  <c r="C48" i="49"/>
  <c r="I47" i="49"/>
  <c r="H47" i="49"/>
  <c r="G47" i="49"/>
  <c r="F47" i="49"/>
  <c r="E47" i="49"/>
  <c r="D47" i="49"/>
  <c r="C47" i="49"/>
  <c r="I46" i="49"/>
  <c r="H46" i="49"/>
  <c r="G46" i="49"/>
  <c r="F46" i="49"/>
  <c r="E46" i="49"/>
  <c r="D46" i="49"/>
  <c r="C46" i="49"/>
  <c r="I48" i="52"/>
  <c r="H48" i="52"/>
  <c r="G48" i="52"/>
  <c r="F48" i="52"/>
  <c r="E48" i="52"/>
  <c r="D48" i="52"/>
  <c r="C48" i="52"/>
  <c r="I47" i="52"/>
  <c r="H47" i="52"/>
  <c r="G47" i="52"/>
  <c r="F47" i="52"/>
  <c r="E47" i="52"/>
  <c r="D47" i="52"/>
  <c r="C47" i="52"/>
  <c r="I46" i="52"/>
  <c r="H46" i="52"/>
  <c r="G46" i="52"/>
  <c r="F46" i="52"/>
  <c r="E46" i="52"/>
  <c r="D46" i="52"/>
  <c r="C46" i="52"/>
  <c r="I48" i="48"/>
  <c r="H48" i="48"/>
  <c r="G48" i="48"/>
  <c r="F48" i="48"/>
  <c r="E48" i="48"/>
  <c r="D48" i="48"/>
  <c r="C48" i="48"/>
  <c r="I47" i="48"/>
  <c r="H47" i="48"/>
  <c r="G47" i="48"/>
  <c r="F47" i="48"/>
  <c r="E47" i="48"/>
  <c r="D47" i="48"/>
  <c r="C47" i="48"/>
  <c r="I46" i="48"/>
  <c r="H46" i="48"/>
  <c r="G46" i="48"/>
  <c r="F46" i="48"/>
  <c r="E46" i="48"/>
  <c r="D46" i="48"/>
  <c r="C46" i="48"/>
  <c r="I48" i="47"/>
  <c r="H48" i="47"/>
  <c r="G48" i="47"/>
  <c r="F48" i="47"/>
  <c r="E48" i="47"/>
  <c r="D48" i="47"/>
  <c r="C48" i="47"/>
  <c r="I47" i="47"/>
  <c r="H47" i="47"/>
  <c r="G47" i="47"/>
  <c r="F47" i="47"/>
  <c r="E47" i="47"/>
  <c r="D47" i="47"/>
  <c r="C47" i="47"/>
  <c r="I46" i="47"/>
  <c r="H46" i="47"/>
  <c r="G46" i="47"/>
  <c r="F46" i="47"/>
  <c r="E46" i="47"/>
  <c r="D46" i="47"/>
  <c r="C46" i="47"/>
  <c r="I48" i="46"/>
  <c r="H48" i="46"/>
  <c r="G48" i="46"/>
  <c r="F48" i="46"/>
  <c r="E48" i="46"/>
  <c r="D48" i="46"/>
  <c r="C48" i="46"/>
  <c r="I47" i="46"/>
  <c r="H47" i="46"/>
  <c r="G47" i="46"/>
  <c r="F47" i="46"/>
  <c r="E47" i="46"/>
  <c r="D47" i="46"/>
  <c r="C47" i="46"/>
  <c r="I46" i="46"/>
  <c r="H46" i="46"/>
  <c r="G46" i="46"/>
  <c r="F46" i="46"/>
  <c r="E46" i="46"/>
  <c r="D46" i="46"/>
  <c r="C46" i="46"/>
  <c r="I48" i="45"/>
  <c r="H48" i="45"/>
  <c r="G48" i="45"/>
  <c r="F48" i="45"/>
  <c r="E48" i="45"/>
  <c r="D48" i="45"/>
  <c r="C48" i="45"/>
  <c r="I47" i="45"/>
  <c r="H47" i="45"/>
  <c r="G47" i="45"/>
  <c r="F47" i="45"/>
  <c r="E47" i="45"/>
  <c r="D47" i="45"/>
  <c r="C47" i="45"/>
  <c r="I46" i="45"/>
  <c r="H46" i="45"/>
  <c r="G46" i="45"/>
  <c r="F46" i="45"/>
  <c r="E46" i="45"/>
  <c r="D46" i="45"/>
  <c r="C46" i="45"/>
  <c r="I48" i="44"/>
  <c r="H48" i="44"/>
  <c r="G48" i="44"/>
  <c r="F48" i="44"/>
  <c r="E48" i="44"/>
  <c r="D48" i="44"/>
  <c r="C48" i="44"/>
  <c r="I47" i="44"/>
  <c r="H47" i="44"/>
  <c r="G47" i="44"/>
  <c r="F47" i="44"/>
  <c r="E47" i="44"/>
  <c r="D47" i="44"/>
  <c r="C47" i="44"/>
  <c r="I46" i="44"/>
  <c r="H46" i="44"/>
  <c r="G46" i="44"/>
  <c r="F46" i="44"/>
  <c r="E46" i="44"/>
  <c r="D46" i="44"/>
  <c r="C46" i="44"/>
  <c r="I48" i="43"/>
  <c r="H48" i="43"/>
  <c r="G48" i="43"/>
  <c r="F48" i="43"/>
  <c r="E48" i="43"/>
  <c r="D48" i="43"/>
  <c r="C48" i="43"/>
  <c r="I47" i="43"/>
  <c r="H47" i="43"/>
  <c r="G47" i="43"/>
  <c r="F47" i="43"/>
  <c r="E47" i="43"/>
  <c r="D47" i="43"/>
  <c r="C47" i="43"/>
  <c r="I46" i="43"/>
  <c r="H46" i="43"/>
  <c r="G46" i="43"/>
  <c r="F46" i="43"/>
  <c r="E46" i="43"/>
  <c r="D46" i="43"/>
  <c r="C46" i="43"/>
  <c r="I48" i="42"/>
  <c r="H48" i="42"/>
  <c r="G48" i="42"/>
  <c r="F48" i="42"/>
  <c r="E48" i="42"/>
  <c r="D48" i="42"/>
  <c r="C48" i="42"/>
  <c r="I47" i="42"/>
  <c r="H47" i="42"/>
  <c r="G47" i="42"/>
  <c r="F47" i="42"/>
  <c r="E47" i="42"/>
  <c r="D47" i="42"/>
  <c r="C47" i="42"/>
  <c r="I46" i="42"/>
  <c r="H46" i="42"/>
  <c r="G46" i="42"/>
  <c r="F46" i="42"/>
  <c r="E46" i="42"/>
  <c r="D46" i="42"/>
  <c r="C46" i="42"/>
  <c r="I48" i="41"/>
  <c r="H48" i="41"/>
  <c r="G48" i="41"/>
  <c r="F48" i="41"/>
  <c r="E48" i="41"/>
  <c r="D48" i="41"/>
  <c r="C48" i="41"/>
  <c r="I47" i="41"/>
  <c r="H47" i="41"/>
  <c r="G47" i="41"/>
  <c r="F47" i="41"/>
  <c r="E47" i="41"/>
  <c r="D47" i="41"/>
  <c r="C47" i="41"/>
  <c r="I46" i="41"/>
  <c r="H46" i="41"/>
  <c r="G46" i="41"/>
  <c r="F46" i="41"/>
  <c r="E46" i="41"/>
  <c r="D46" i="41"/>
  <c r="C46" i="41"/>
  <c r="H48" i="40"/>
  <c r="G48" i="40"/>
  <c r="F48" i="40"/>
  <c r="E48" i="40"/>
  <c r="D48" i="40"/>
  <c r="H47" i="40"/>
  <c r="G47" i="40"/>
  <c r="F47" i="40"/>
  <c r="E47" i="40"/>
  <c r="D47" i="40"/>
  <c r="H46" i="40"/>
  <c r="G46" i="40"/>
  <c r="F46" i="40"/>
  <c r="E46" i="40"/>
  <c r="D46" i="40"/>
  <c r="I48" i="39"/>
  <c r="H48" i="39"/>
  <c r="G48" i="39"/>
  <c r="F48" i="39"/>
  <c r="E48" i="39"/>
  <c r="D48" i="39"/>
  <c r="C48" i="39"/>
  <c r="I47" i="39"/>
  <c r="H47" i="39"/>
  <c r="G47" i="39"/>
  <c r="F47" i="39"/>
  <c r="E47" i="39"/>
  <c r="D47" i="39"/>
  <c r="C47" i="39"/>
  <c r="I46" i="39"/>
  <c r="H46" i="39"/>
  <c r="G46" i="39"/>
  <c r="F46" i="39"/>
  <c r="E46" i="39"/>
  <c r="D46" i="39"/>
  <c r="C46" i="39"/>
  <c r="I48" i="38"/>
  <c r="H48" i="38"/>
  <c r="G48" i="38"/>
  <c r="F48" i="38"/>
  <c r="E48" i="38"/>
  <c r="D48" i="38"/>
  <c r="C48" i="38"/>
  <c r="I47" i="38"/>
  <c r="H47" i="38"/>
  <c r="G47" i="38"/>
  <c r="F47" i="38"/>
  <c r="E47" i="38"/>
  <c r="D47" i="38"/>
  <c r="C47" i="38"/>
  <c r="I46" i="38"/>
  <c r="H46" i="38"/>
  <c r="G46" i="38"/>
  <c r="F46" i="38"/>
  <c r="E46" i="38"/>
  <c r="D46" i="38"/>
  <c r="C46" i="38"/>
  <c r="I48" i="37"/>
  <c r="H48" i="37"/>
  <c r="G48" i="37"/>
  <c r="F48" i="37"/>
  <c r="E48" i="37"/>
  <c r="D48" i="37"/>
  <c r="C48" i="37"/>
  <c r="I47" i="37"/>
  <c r="H47" i="37"/>
  <c r="G47" i="37"/>
  <c r="F47" i="37"/>
  <c r="E47" i="37"/>
  <c r="D47" i="37"/>
  <c r="C47" i="37"/>
  <c r="I46" i="37"/>
  <c r="H46" i="37"/>
  <c r="G46" i="37"/>
  <c r="F46" i="37"/>
  <c r="E46" i="37"/>
  <c r="D46" i="37"/>
  <c r="C46" i="37"/>
  <c r="I48" i="35"/>
  <c r="H48" i="35"/>
  <c r="G48" i="35"/>
  <c r="F48" i="35"/>
  <c r="E48" i="35"/>
  <c r="D48" i="35"/>
  <c r="C48" i="35"/>
  <c r="I47" i="35"/>
  <c r="H47" i="35"/>
  <c r="G47" i="35"/>
  <c r="F47" i="35"/>
  <c r="E47" i="35"/>
  <c r="D47" i="35"/>
  <c r="C47" i="35"/>
  <c r="I46" i="35"/>
  <c r="H46" i="35"/>
  <c r="G46" i="35"/>
  <c r="F46" i="35"/>
  <c r="E46" i="35"/>
  <c r="D46" i="35"/>
  <c r="C46" i="35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8" i="31"/>
  <c r="H48" i="31"/>
  <c r="G48" i="31"/>
  <c r="F48" i="31"/>
  <c r="E48" i="31"/>
  <c r="D48" i="31"/>
  <c r="C48" i="31"/>
  <c r="I47" i="31"/>
  <c r="H47" i="31"/>
  <c r="G47" i="31"/>
  <c r="F47" i="31"/>
  <c r="E47" i="31"/>
  <c r="D47" i="31"/>
  <c r="C47" i="31"/>
  <c r="I46" i="31"/>
  <c r="H46" i="31"/>
  <c r="G46" i="31"/>
  <c r="F46" i="31"/>
  <c r="E46" i="31"/>
  <c r="D46" i="31"/>
  <c r="C46" i="31"/>
  <c r="I48" i="30"/>
  <c r="H48" i="30"/>
  <c r="G48" i="30"/>
  <c r="F48" i="30"/>
  <c r="E48" i="30"/>
  <c r="D48" i="30"/>
  <c r="C48" i="30"/>
  <c r="I47" i="30"/>
  <c r="H47" i="30"/>
  <c r="G47" i="30"/>
  <c r="F47" i="30"/>
  <c r="E47" i="30"/>
  <c r="D47" i="30"/>
  <c r="C47" i="30"/>
  <c r="I46" i="30"/>
  <c r="H46" i="30"/>
  <c r="G46" i="30"/>
  <c r="F46" i="30"/>
  <c r="E46" i="30"/>
  <c r="D46" i="30"/>
  <c r="C46" i="30"/>
  <c r="I48" i="29"/>
  <c r="H48" i="29"/>
  <c r="G48" i="29"/>
  <c r="F48" i="29"/>
  <c r="E48" i="29"/>
  <c r="D48" i="29"/>
  <c r="C48" i="29"/>
  <c r="I47" i="29"/>
  <c r="H47" i="29"/>
  <c r="G47" i="29"/>
  <c r="F47" i="29"/>
  <c r="E47" i="29"/>
  <c r="D47" i="29"/>
  <c r="C47" i="29"/>
  <c r="I46" i="29"/>
  <c r="H46" i="29"/>
  <c r="G46" i="29"/>
  <c r="F46" i="29"/>
  <c r="E46" i="29"/>
  <c r="D46" i="29"/>
  <c r="C46" i="29"/>
  <c r="I48" i="28"/>
  <c r="H48" i="28"/>
  <c r="G48" i="28"/>
  <c r="F48" i="28"/>
  <c r="E48" i="28"/>
  <c r="D48" i="28"/>
  <c r="C48" i="28"/>
  <c r="I47" i="28"/>
  <c r="H47" i="28"/>
  <c r="G47" i="28"/>
  <c r="F47" i="28"/>
  <c r="E47" i="28"/>
  <c r="D47" i="28"/>
  <c r="C47" i="28"/>
  <c r="I46" i="28"/>
  <c r="H46" i="28"/>
  <c r="G46" i="28"/>
  <c r="F46" i="28"/>
  <c r="E46" i="28"/>
  <c r="D46" i="28"/>
  <c r="C46" i="28"/>
  <c r="I48" i="27"/>
  <c r="H48" i="27"/>
  <c r="G48" i="27"/>
  <c r="F48" i="27"/>
  <c r="E48" i="27"/>
  <c r="D48" i="27"/>
  <c r="C48" i="27"/>
  <c r="I47" i="27"/>
  <c r="H47" i="27"/>
  <c r="G47" i="27"/>
  <c r="F47" i="27"/>
  <c r="E47" i="27"/>
  <c r="D47" i="27"/>
  <c r="C47" i="27"/>
  <c r="I46" i="27"/>
  <c r="H46" i="27"/>
  <c r="G46" i="27"/>
  <c r="F46" i="27"/>
  <c r="E46" i="27"/>
  <c r="D46" i="27"/>
  <c r="C46" i="27"/>
  <c r="I48" i="26"/>
  <c r="H48" i="26"/>
  <c r="G48" i="26"/>
  <c r="F48" i="26"/>
  <c r="E48" i="26"/>
  <c r="D48" i="26"/>
  <c r="C48" i="26"/>
  <c r="I47" i="26"/>
  <c r="H47" i="26"/>
  <c r="G47" i="26"/>
  <c r="F47" i="26"/>
  <c r="E47" i="26"/>
  <c r="D47" i="26"/>
  <c r="C47" i="26"/>
  <c r="I46" i="26"/>
  <c r="H46" i="26"/>
  <c r="G46" i="26"/>
  <c r="F46" i="26"/>
  <c r="E46" i="26"/>
  <c r="D46" i="26"/>
  <c r="C46" i="26"/>
  <c r="I48" i="24"/>
  <c r="H48" i="24"/>
  <c r="G48" i="24"/>
  <c r="F48" i="24"/>
  <c r="E48" i="24"/>
  <c r="D48" i="24"/>
  <c r="C48" i="24"/>
  <c r="I47" i="24"/>
  <c r="H47" i="24"/>
  <c r="G47" i="24"/>
  <c r="F47" i="24"/>
  <c r="E47" i="24"/>
  <c r="D47" i="24"/>
  <c r="C47" i="24"/>
  <c r="I46" i="24"/>
  <c r="H46" i="24"/>
  <c r="G46" i="24"/>
  <c r="F46" i="24"/>
  <c r="E46" i="24"/>
  <c r="D46" i="24"/>
  <c r="C46" i="24"/>
  <c r="I48" i="23"/>
  <c r="H48" i="23"/>
  <c r="G48" i="23"/>
  <c r="F48" i="23"/>
  <c r="E48" i="23"/>
  <c r="D48" i="23"/>
  <c r="C48" i="23"/>
  <c r="I47" i="23"/>
  <c r="H47" i="23"/>
  <c r="G47" i="23"/>
  <c r="F47" i="23"/>
  <c r="E47" i="23"/>
  <c r="D47" i="23"/>
  <c r="C47" i="23"/>
  <c r="I46" i="23"/>
  <c r="H46" i="23"/>
  <c r="G46" i="23"/>
  <c r="F46" i="23"/>
  <c r="E46" i="23"/>
  <c r="D46" i="23"/>
  <c r="C46" i="23"/>
  <c r="I48" i="22"/>
  <c r="H48" i="22"/>
  <c r="G48" i="22"/>
  <c r="F48" i="22"/>
  <c r="E48" i="22"/>
  <c r="D48" i="22"/>
  <c r="C48" i="22"/>
  <c r="I47" i="22"/>
  <c r="H47" i="22"/>
  <c r="G47" i="22"/>
  <c r="F47" i="22"/>
  <c r="E47" i="22"/>
  <c r="D47" i="22"/>
  <c r="C47" i="22"/>
  <c r="I46" i="22"/>
  <c r="H46" i="22"/>
  <c r="G46" i="22"/>
  <c r="F46" i="22"/>
  <c r="E46" i="22"/>
  <c r="D46" i="22"/>
  <c r="C46" i="22"/>
  <c r="I48" i="21"/>
  <c r="H48" i="21"/>
  <c r="G48" i="21"/>
  <c r="F48" i="21"/>
  <c r="E48" i="21"/>
  <c r="D48" i="21"/>
  <c r="C48" i="21"/>
  <c r="I47" i="21"/>
  <c r="H47" i="21"/>
  <c r="G47" i="21"/>
  <c r="F47" i="21"/>
  <c r="E47" i="21"/>
  <c r="D47" i="21"/>
  <c r="C47" i="21"/>
  <c r="I46" i="21"/>
  <c r="H46" i="21"/>
  <c r="G46" i="21"/>
  <c r="F46" i="21"/>
  <c r="E46" i="21"/>
  <c r="D46" i="21"/>
  <c r="C46" i="21"/>
  <c r="I48" i="20"/>
  <c r="H48" i="20"/>
  <c r="G48" i="20"/>
  <c r="F48" i="20"/>
  <c r="E48" i="20"/>
  <c r="D48" i="20"/>
  <c r="C48" i="20"/>
  <c r="I47" i="20"/>
  <c r="H47" i="20"/>
  <c r="G47" i="20"/>
  <c r="F47" i="20"/>
  <c r="E47" i="20"/>
  <c r="D47" i="20"/>
  <c r="C47" i="20"/>
  <c r="I46" i="20"/>
  <c r="H46" i="20"/>
  <c r="G46" i="20"/>
  <c r="F46" i="20"/>
  <c r="E46" i="20"/>
  <c r="D46" i="20"/>
  <c r="C46" i="20"/>
  <c r="I48" i="19"/>
  <c r="H48" i="19"/>
  <c r="G48" i="19"/>
  <c r="F48" i="19"/>
  <c r="E48" i="19"/>
  <c r="D48" i="19"/>
  <c r="C48" i="19"/>
  <c r="I47" i="19"/>
  <c r="H47" i="19"/>
  <c r="G47" i="19"/>
  <c r="F47" i="19"/>
  <c r="E47" i="19"/>
  <c r="D47" i="19"/>
  <c r="C47" i="19"/>
  <c r="I46" i="19"/>
  <c r="H46" i="19"/>
  <c r="G46" i="19"/>
  <c r="F46" i="19"/>
  <c r="E46" i="19"/>
  <c r="D46" i="19"/>
  <c r="C46" i="19"/>
  <c r="I48" i="18"/>
  <c r="H48" i="18"/>
  <c r="G48" i="18"/>
  <c r="F48" i="18"/>
  <c r="E48" i="18"/>
  <c r="D48" i="18"/>
  <c r="C48" i="18"/>
  <c r="I47" i="18"/>
  <c r="H47" i="18"/>
  <c r="G47" i="18"/>
  <c r="F47" i="18"/>
  <c r="E47" i="18"/>
  <c r="D47" i="18"/>
  <c r="C47" i="18"/>
  <c r="I46" i="18"/>
  <c r="H46" i="18"/>
  <c r="G46" i="18"/>
  <c r="F46" i="18"/>
  <c r="E46" i="18"/>
  <c r="D46" i="18"/>
  <c r="C46" i="18"/>
  <c r="I48" i="17"/>
  <c r="H48" i="17"/>
  <c r="G48" i="17"/>
  <c r="F48" i="17"/>
  <c r="E48" i="17"/>
  <c r="D48" i="17"/>
  <c r="C48" i="17"/>
  <c r="I47" i="17"/>
  <c r="H47" i="17"/>
  <c r="G47" i="17"/>
  <c r="F47" i="17"/>
  <c r="E47" i="17"/>
  <c r="D47" i="17"/>
  <c r="C47" i="17"/>
  <c r="I46" i="17"/>
  <c r="H46" i="17"/>
  <c r="G46" i="17"/>
  <c r="F46" i="17"/>
  <c r="E46" i="17"/>
  <c r="D46" i="17"/>
  <c r="C46" i="17"/>
  <c r="I48" i="16"/>
  <c r="H48" i="16"/>
  <c r="G48" i="16"/>
  <c r="F48" i="16"/>
  <c r="E48" i="16"/>
  <c r="D48" i="16"/>
  <c r="C48" i="16"/>
  <c r="I47" i="16"/>
  <c r="H47" i="16"/>
  <c r="G47" i="16"/>
  <c r="F47" i="16"/>
  <c r="E47" i="16"/>
  <c r="D47" i="16"/>
  <c r="C47" i="16"/>
  <c r="I46" i="16"/>
  <c r="H46" i="16"/>
  <c r="G46" i="16"/>
  <c r="F46" i="16"/>
  <c r="E46" i="16"/>
  <c r="D46" i="16"/>
  <c r="C46" i="16"/>
  <c r="I48" i="15"/>
  <c r="H48" i="15"/>
  <c r="G48" i="15"/>
  <c r="F48" i="15"/>
  <c r="E48" i="15"/>
  <c r="D48" i="15"/>
  <c r="C48" i="15"/>
  <c r="I47" i="15"/>
  <c r="H47" i="15"/>
  <c r="G47" i="15"/>
  <c r="F47" i="15"/>
  <c r="E47" i="15"/>
  <c r="D47" i="15"/>
  <c r="C47" i="15"/>
  <c r="I46" i="15"/>
  <c r="H46" i="15"/>
  <c r="G46" i="15"/>
  <c r="F46" i="15"/>
  <c r="E46" i="15"/>
  <c r="D46" i="15"/>
  <c r="C46" i="15"/>
  <c r="I48" i="14"/>
  <c r="H48" i="14"/>
  <c r="G48" i="14"/>
  <c r="F48" i="14"/>
  <c r="E48" i="14"/>
  <c r="D48" i="14"/>
  <c r="C48" i="14"/>
  <c r="I47" i="14"/>
  <c r="H47" i="14"/>
  <c r="G47" i="14"/>
  <c r="F47" i="14"/>
  <c r="E47" i="14"/>
  <c r="D47" i="14"/>
  <c r="C47" i="14"/>
  <c r="I46" i="14"/>
  <c r="H46" i="14"/>
  <c r="G46" i="14"/>
  <c r="F46" i="14"/>
  <c r="E46" i="14"/>
  <c r="D46" i="14"/>
  <c r="C46" i="14"/>
  <c r="I48" i="13"/>
  <c r="H48" i="13"/>
  <c r="G48" i="13"/>
  <c r="F48" i="13"/>
  <c r="E48" i="13"/>
  <c r="D48" i="13"/>
  <c r="C48" i="13"/>
  <c r="I47" i="13"/>
  <c r="H47" i="13"/>
  <c r="G47" i="13"/>
  <c r="F47" i="13"/>
  <c r="E47" i="13"/>
  <c r="D47" i="13"/>
  <c r="C47" i="13"/>
  <c r="I46" i="13"/>
  <c r="H46" i="13"/>
  <c r="G46" i="13"/>
  <c r="F46" i="13"/>
  <c r="E46" i="13"/>
  <c r="D46" i="13"/>
  <c r="C46" i="13"/>
  <c r="I48" i="12"/>
  <c r="H48" i="12"/>
  <c r="G48" i="12"/>
  <c r="F48" i="12"/>
  <c r="E48" i="12"/>
  <c r="D48" i="12"/>
  <c r="C48" i="12"/>
  <c r="I47" i="12"/>
  <c r="H47" i="12"/>
  <c r="G47" i="12"/>
  <c r="F47" i="12"/>
  <c r="E47" i="12"/>
  <c r="D47" i="12"/>
  <c r="C47" i="12"/>
  <c r="I46" i="12"/>
  <c r="H46" i="12"/>
  <c r="G46" i="12"/>
  <c r="F46" i="12"/>
  <c r="E46" i="12"/>
  <c r="D46" i="12"/>
  <c r="C46" i="12"/>
  <c r="I48" i="11"/>
  <c r="H48" i="11"/>
  <c r="G48" i="11"/>
  <c r="F48" i="11"/>
  <c r="E48" i="11"/>
  <c r="D48" i="11"/>
  <c r="C48" i="11"/>
  <c r="I47" i="11"/>
  <c r="H47" i="11"/>
  <c r="G47" i="11"/>
  <c r="F47" i="11"/>
  <c r="E47" i="11"/>
  <c r="D47" i="11"/>
  <c r="C47" i="11"/>
  <c r="I46" i="11"/>
  <c r="H46" i="11"/>
  <c r="G46" i="11"/>
  <c r="F46" i="11"/>
  <c r="E46" i="11"/>
  <c r="D46" i="11"/>
  <c r="C46" i="11"/>
  <c r="I48" i="10"/>
  <c r="H48" i="10"/>
  <c r="G48" i="10"/>
  <c r="F48" i="10"/>
  <c r="E48" i="10"/>
  <c r="D48" i="10"/>
  <c r="C48" i="10"/>
  <c r="I47" i="10"/>
  <c r="H47" i="10"/>
  <c r="G47" i="10"/>
  <c r="F47" i="10"/>
  <c r="E47" i="10"/>
  <c r="D47" i="10"/>
  <c r="C47" i="10"/>
  <c r="I46" i="10"/>
  <c r="H46" i="10"/>
  <c r="G46" i="10"/>
  <c r="F46" i="10"/>
  <c r="E46" i="10"/>
  <c r="D46" i="10"/>
  <c r="C46" i="10"/>
  <c r="I48" i="9"/>
  <c r="H48" i="9"/>
  <c r="G48" i="9"/>
  <c r="F48" i="9"/>
  <c r="E48" i="9"/>
  <c r="D48" i="9"/>
  <c r="C48" i="9"/>
  <c r="I47" i="9"/>
  <c r="H47" i="9"/>
  <c r="G47" i="9"/>
  <c r="F47" i="9"/>
  <c r="E47" i="9"/>
  <c r="D47" i="9"/>
  <c r="C47" i="9"/>
  <c r="I46" i="9"/>
  <c r="H46" i="9"/>
  <c r="G46" i="9"/>
  <c r="F46" i="9"/>
  <c r="E46" i="9"/>
  <c r="D46" i="9"/>
  <c r="C46" i="9"/>
  <c r="I48" i="8"/>
  <c r="H48" i="8"/>
  <c r="G48" i="8"/>
  <c r="F48" i="8"/>
  <c r="E48" i="8"/>
  <c r="D48" i="8"/>
  <c r="C48" i="8"/>
  <c r="I47" i="8"/>
  <c r="H47" i="8"/>
  <c r="G47" i="8"/>
  <c r="F47" i="8"/>
  <c r="E47" i="8"/>
  <c r="D47" i="8"/>
  <c r="C47" i="8"/>
  <c r="I46" i="8"/>
  <c r="H46" i="8"/>
  <c r="G46" i="8"/>
  <c r="F46" i="8"/>
  <c r="E46" i="8"/>
  <c r="D46" i="8"/>
  <c r="C46" i="8"/>
  <c r="I48" i="7"/>
  <c r="H48" i="7"/>
  <c r="G48" i="7"/>
  <c r="F48" i="7"/>
  <c r="E48" i="7"/>
  <c r="D48" i="7"/>
  <c r="C48" i="7"/>
  <c r="I47" i="7"/>
  <c r="H47" i="7"/>
  <c r="G47" i="7"/>
  <c r="F47" i="7"/>
  <c r="E47" i="7"/>
  <c r="D47" i="7"/>
  <c r="C47" i="7"/>
  <c r="I46" i="7"/>
  <c r="H46" i="7"/>
  <c r="G46" i="7"/>
  <c r="F46" i="7"/>
  <c r="E46" i="7"/>
  <c r="D46" i="7"/>
  <c r="C46" i="7"/>
  <c r="I48" i="6"/>
  <c r="H48" i="6"/>
  <c r="G48" i="6"/>
  <c r="F48" i="6"/>
  <c r="E48" i="6"/>
  <c r="D48" i="6"/>
  <c r="C48" i="6"/>
  <c r="I47" i="6"/>
  <c r="H47" i="6"/>
  <c r="G47" i="6"/>
  <c r="F47" i="6"/>
  <c r="E47" i="6"/>
  <c r="D47" i="6"/>
  <c r="C47" i="6"/>
  <c r="I46" i="6"/>
  <c r="H46" i="6"/>
  <c r="G46" i="6"/>
  <c r="F46" i="6"/>
  <c r="E46" i="6"/>
  <c r="D46" i="6"/>
  <c r="C46" i="6"/>
  <c r="I48" i="5"/>
  <c r="H48" i="5"/>
  <c r="G48" i="5"/>
  <c r="F48" i="5"/>
  <c r="E48" i="5"/>
  <c r="D48" i="5"/>
  <c r="C48" i="5"/>
  <c r="I47" i="5"/>
  <c r="H47" i="5"/>
  <c r="G47" i="5"/>
  <c r="F47" i="5"/>
  <c r="E47" i="5"/>
  <c r="D47" i="5"/>
  <c r="C47" i="5"/>
  <c r="I46" i="5"/>
  <c r="H46" i="5"/>
  <c r="G46" i="5"/>
  <c r="F46" i="5"/>
  <c r="E46" i="5"/>
  <c r="D46" i="5"/>
  <c r="C46" i="5"/>
  <c r="I48" i="4"/>
  <c r="H48" i="4"/>
  <c r="G48" i="4"/>
  <c r="F48" i="4"/>
  <c r="E48" i="4"/>
  <c r="D48" i="4"/>
  <c r="C48" i="4"/>
  <c r="I47" i="4"/>
  <c r="H47" i="4"/>
  <c r="G47" i="4"/>
  <c r="F47" i="4"/>
  <c r="E47" i="4"/>
  <c r="D47" i="4"/>
  <c r="C47" i="4"/>
  <c r="I46" i="4"/>
  <c r="H46" i="4"/>
  <c r="G46" i="4"/>
  <c r="F46" i="4"/>
  <c r="E46" i="4"/>
  <c r="D46" i="4"/>
  <c r="C46" i="4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6" i="2"/>
  <c r="C48" i="2"/>
  <c r="C47" i="2"/>
  <c r="C46" i="2"/>
  <c r="I48" i="2"/>
  <c r="H48" i="2"/>
  <c r="G48" i="2"/>
  <c r="F48" i="2"/>
  <c r="E48" i="2"/>
  <c r="D48" i="2"/>
  <c r="I47" i="2"/>
  <c r="H47" i="2"/>
  <c r="G47" i="2"/>
  <c r="F47" i="2"/>
  <c r="E47" i="2"/>
  <c r="D47" i="2"/>
  <c r="H46" i="2"/>
  <c r="G46" i="2"/>
  <c r="F46" i="2"/>
  <c r="E46" i="2"/>
  <c r="D46" i="2"/>
  <c r="I48" i="1"/>
  <c r="H48" i="1"/>
  <c r="G48" i="1"/>
  <c r="F48" i="1"/>
  <c r="D48" i="1"/>
  <c r="H47" i="1"/>
  <c r="G47" i="1"/>
  <c r="F47" i="1"/>
  <c r="D47" i="1"/>
  <c r="G46" i="1"/>
  <c r="F46" i="1"/>
  <c r="E46" i="1"/>
  <c r="C47" i="1"/>
  <c r="C41" i="52"/>
  <c r="D41" i="52"/>
  <c r="E41" i="52"/>
  <c r="F41" i="52"/>
  <c r="G41" i="52"/>
  <c r="H41" i="52"/>
  <c r="I41" i="52"/>
  <c r="C41" i="50"/>
  <c r="D41" i="50"/>
  <c r="E41" i="50"/>
  <c r="F41" i="50"/>
  <c r="G41" i="50"/>
  <c r="H41" i="50"/>
  <c r="C41" i="49"/>
  <c r="D41" i="49"/>
  <c r="E41" i="49"/>
  <c r="G41" i="49"/>
  <c r="H41" i="49"/>
  <c r="C41" i="48"/>
  <c r="E41" i="48"/>
  <c r="F41" i="48"/>
  <c r="G41" i="48"/>
  <c r="H41" i="48"/>
  <c r="I41" i="48"/>
  <c r="C41" i="47"/>
  <c r="D41" i="47"/>
  <c r="E41" i="47"/>
  <c r="F41" i="47"/>
  <c r="G41" i="47"/>
  <c r="H41" i="47"/>
  <c r="I41" i="47"/>
  <c r="C41" i="46"/>
  <c r="D41" i="46"/>
  <c r="E41" i="46"/>
  <c r="F41" i="46"/>
  <c r="G41" i="46"/>
  <c r="H41" i="46"/>
  <c r="I41" i="46"/>
  <c r="C41" i="45"/>
  <c r="D41" i="45"/>
  <c r="E41" i="45"/>
  <c r="F41" i="45"/>
  <c r="G41" i="45"/>
  <c r="H41" i="45"/>
  <c r="I41" i="45"/>
  <c r="C41" i="44"/>
  <c r="D41" i="44"/>
  <c r="E41" i="44"/>
  <c r="F41" i="44"/>
  <c r="G41" i="44"/>
  <c r="H41" i="44"/>
  <c r="I41" i="44"/>
  <c r="C41" i="43"/>
  <c r="D41" i="43"/>
  <c r="E41" i="43"/>
  <c r="F41" i="43"/>
  <c r="G41" i="43"/>
  <c r="H41" i="43"/>
  <c r="I41" i="43"/>
  <c r="D41" i="42"/>
  <c r="E41" i="42"/>
  <c r="F41" i="42"/>
  <c r="H41" i="42"/>
  <c r="C41" i="41"/>
  <c r="D41" i="41"/>
  <c r="E41" i="41"/>
  <c r="F41" i="41"/>
  <c r="G41" i="41"/>
  <c r="H41" i="41"/>
  <c r="I41" i="41"/>
  <c r="E41" i="40"/>
  <c r="F41" i="40"/>
  <c r="H41" i="40"/>
  <c r="C41" i="39"/>
  <c r="E41" i="39"/>
  <c r="F41" i="39"/>
  <c r="G41" i="39"/>
  <c r="H41" i="39"/>
  <c r="I41" i="39"/>
  <c r="C41" i="38"/>
  <c r="D41" i="38"/>
  <c r="E41" i="38"/>
  <c r="F41" i="38"/>
  <c r="G41" i="38"/>
  <c r="H41" i="38"/>
  <c r="I41" i="38"/>
  <c r="C41" i="37"/>
  <c r="D41" i="37"/>
  <c r="E41" i="37"/>
  <c r="F41" i="37"/>
  <c r="G41" i="37"/>
  <c r="I41" i="37"/>
  <c r="C41" i="35"/>
  <c r="D41" i="35"/>
  <c r="E41" i="35"/>
  <c r="F41" i="35"/>
  <c r="G41" i="35"/>
  <c r="H41" i="35"/>
  <c r="I41" i="35"/>
  <c r="C41" i="34"/>
  <c r="D41" i="34"/>
  <c r="E41" i="34"/>
  <c r="F41" i="34"/>
  <c r="G41" i="34"/>
  <c r="H41" i="34"/>
  <c r="I41" i="34"/>
  <c r="C41" i="32"/>
  <c r="D41" i="32"/>
  <c r="E41" i="32"/>
  <c r="F41" i="32"/>
  <c r="G41" i="32"/>
  <c r="H41" i="32"/>
  <c r="I41" i="32"/>
  <c r="C41" i="31"/>
  <c r="D41" i="31"/>
  <c r="E41" i="31"/>
  <c r="F41" i="31"/>
  <c r="G41" i="31"/>
  <c r="H41" i="31"/>
  <c r="I41" i="31"/>
  <c r="C41" i="29"/>
  <c r="D41" i="29"/>
  <c r="E41" i="29"/>
  <c r="F41" i="29"/>
  <c r="G41" i="29"/>
  <c r="H41" i="29"/>
  <c r="I41" i="29"/>
  <c r="C41" i="28"/>
  <c r="E41" i="28"/>
  <c r="F41" i="28"/>
  <c r="G41" i="28"/>
  <c r="H41" i="28"/>
  <c r="I41" i="28"/>
  <c r="C41" i="27"/>
  <c r="D41" i="27"/>
  <c r="E41" i="27"/>
  <c r="F41" i="27"/>
  <c r="G41" i="27"/>
  <c r="H41" i="27"/>
  <c r="I41" i="27"/>
  <c r="C41" i="26"/>
  <c r="D41" i="26"/>
  <c r="E41" i="26"/>
  <c r="F41" i="26"/>
  <c r="G41" i="26"/>
  <c r="H41" i="26"/>
  <c r="I41" i="26"/>
  <c r="C41" i="24"/>
  <c r="D41" i="24"/>
  <c r="E41" i="24"/>
  <c r="F41" i="24"/>
  <c r="G41" i="24"/>
  <c r="H41" i="24"/>
  <c r="I41" i="24"/>
  <c r="C41" i="23"/>
  <c r="D41" i="23"/>
  <c r="E41" i="23"/>
  <c r="F41" i="23"/>
  <c r="G41" i="23"/>
  <c r="H41" i="23"/>
  <c r="I41" i="23"/>
  <c r="C41" i="22"/>
  <c r="D41" i="22"/>
  <c r="E41" i="22"/>
  <c r="F41" i="22"/>
  <c r="G41" i="22"/>
  <c r="H41" i="22"/>
  <c r="I41" i="22"/>
  <c r="C41" i="21"/>
  <c r="D41" i="21"/>
  <c r="E41" i="21"/>
  <c r="F41" i="21"/>
  <c r="G41" i="21"/>
  <c r="H41" i="21"/>
  <c r="I41" i="21"/>
  <c r="C41" i="20"/>
  <c r="D41" i="20"/>
  <c r="E41" i="20"/>
  <c r="F41" i="20"/>
  <c r="G41" i="20"/>
  <c r="H41" i="20"/>
  <c r="I41" i="20"/>
  <c r="C41" i="19"/>
  <c r="D41" i="19"/>
  <c r="E41" i="19"/>
  <c r="F41" i="19"/>
  <c r="G41" i="19"/>
  <c r="H41" i="19"/>
  <c r="I41" i="19"/>
  <c r="C41" i="18"/>
  <c r="D41" i="18"/>
  <c r="E41" i="18"/>
  <c r="F41" i="18"/>
  <c r="G41" i="18"/>
  <c r="H41" i="18"/>
  <c r="I41" i="18"/>
  <c r="C41" i="17"/>
  <c r="D41" i="17"/>
  <c r="E41" i="17"/>
  <c r="F41" i="17"/>
  <c r="G41" i="17"/>
  <c r="H41" i="17"/>
  <c r="I41" i="17"/>
  <c r="C41" i="16"/>
  <c r="D41" i="16"/>
  <c r="E41" i="16"/>
  <c r="F41" i="16"/>
  <c r="G41" i="16"/>
  <c r="H41" i="16"/>
  <c r="I41" i="16"/>
  <c r="C41" i="15"/>
  <c r="D41" i="15"/>
  <c r="E41" i="15"/>
  <c r="F41" i="15"/>
  <c r="G41" i="15"/>
  <c r="H41" i="15"/>
  <c r="I41" i="15"/>
  <c r="I41" i="14"/>
  <c r="H41" i="14"/>
  <c r="F41" i="14"/>
  <c r="E41" i="14"/>
  <c r="D41" i="14"/>
  <c r="C41" i="14"/>
  <c r="G41" i="14"/>
  <c r="C41" i="13"/>
  <c r="D41" i="13"/>
  <c r="E41" i="13"/>
  <c r="F41" i="13"/>
  <c r="G41" i="13"/>
  <c r="H41" i="13"/>
  <c r="I41" i="13"/>
  <c r="I41" i="12"/>
  <c r="H41" i="12"/>
  <c r="F41" i="12"/>
  <c r="E41" i="12"/>
  <c r="D41" i="12"/>
  <c r="C41" i="12"/>
  <c r="G41" i="12"/>
  <c r="C41" i="11"/>
  <c r="D41" i="11"/>
  <c r="E41" i="11"/>
  <c r="F41" i="11"/>
  <c r="G41" i="11"/>
  <c r="H41" i="11"/>
  <c r="I41" i="11"/>
  <c r="C41" i="10"/>
  <c r="D41" i="10"/>
  <c r="E41" i="10"/>
  <c r="F41" i="10"/>
  <c r="G41" i="10"/>
  <c r="H41" i="10"/>
  <c r="I41" i="10"/>
  <c r="C41" i="9"/>
  <c r="D41" i="9"/>
  <c r="E41" i="9"/>
  <c r="F41" i="9"/>
  <c r="G41" i="9"/>
  <c r="H41" i="9"/>
  <c r="I41" i="9"/>
  <c r="C41" i="8"/>
  <c r="D41" i="8"/>
  <c r="E41" i="8"/>
  <c r="F41" i="8"/>
  <c r="G41" i="8"/>
  <c r="H41" i="8"/>
  <c r="I41" i="8"/>
  <c r="C41" i="7"/>
  <c r="D41" i="7"/>
  <c r="E41" i="7"/>
  <c r="F41" i="7"/>
  <c r="G41" i="7"/>
  <c r="H41" i="7"/>
  <c r="I41" i="7"/>
  <c r="C41" i="6"/>
  <c r="D41" i="6"/>
  <c r="E41" i="6"/>
  <c r="F41" i="6"/>
  <c r="G41" i="6"/>
  <c r="H41" i="6"/>
  <c r="I41" i="6"/>
  <c r="C41" i="5"/>
  <c r="D41" i="5"/>
  <c r="E41" i="5"/>
  <c r="F41" i="5"/>
  <c r="G41" i="5"/>
  <c r="H41" i="5"/>
  <c r="I41" i="5"/>
  <c r="C41" i="4"/>
  <c r="D41" i="4"/>
  <c r="E41" i="4"/>
  <c r="F41" i="4"/>
  <c r="G41" i="4"/>
  <c r="H41" i="4"/>
  <c r="I41" i="4"/>
  <c r="C41" i="3"/>
  <c r="D41" i="3"/>
  <c r="E41" i="3"/>
  <c r="F41" i="3"/>
  <c r="G41" i="3"/>
  <c r="H41" i="3"/>
  <c r="I41" i="3"/>
  <c r="C41" i="2"/>
  <c r="D41" i="2"/>
  <c r="E41" i="2"/>
  <c r="F41" i="2"/>
  <c r="G41" i="2"/>
  <c r="H41" i="2"/>
  <c r="I41" i="2"/>
  <c r="I41" i="1"/>
  <c r="H41" i="1"/>
  <c r="F41" i="1"/>
  <c r="E41" i="1"/>
  <c r="D41" i="1"/>
  <c r="C41" i="1"/>
  <c r="G41" i="1"/>
</calcChain>
</file>

<file path=xl/sharedStrings.xml><?xml version="1.0" encoding="utf-8"?>
<sst xmlns="http://schemas.openxmlformats.org/spreadsheetml/2006/main" count="2814" uniqueCount="100">
  <si>
    <t>N2</t>
  </si>
  <si>
    <t>Poder Calorífico</t>
  </si>
  <si>
    <t xml:space="preserve">Índice de Woobe </t>
  </si>
  <si>
    <t>Día</t>
  </si>
  <si>
    <t xml:space="preserve">% VOL </t>
  </si>
  <si>
    <t>MJoules /m3</t>
  </si>
  <si>
    <t>Promedios</t>
  </si>
  <si>
    <t>GAS Y PETROQUIMICA BASICA</t>
  </si>
  <si>
    <t>CALIDAD DEL GAS</t>
  </si>
  <si>
    <t>NOM-001-SECRE-2010</t>
  </si>
  <si>
    <t xml:space="preserve">   * Datos en condiciones estándar: Temp. :   288,15°  K   , Presion:   101,325  KPa.</t>
  </si>
  <si>
    <t>AÑO 2011</t>
  </si>
  <si>
    <t>% C1</t>
  </si>
  <si>
    <t>% C2</t>
  </si>
  <si>
    <t>CO2</t>
  </si>
  <si>
    <t>CO2+N2</t>
  </si>
  <si>
    <t>I.  Wobbe                                                                                                                                                                                                                                                                       MJ/m3</t>
  </si>
  <si>
    <t>Poder Calorífico                                                                                                                                                                                                                                                                            MJ/m3</t>
  </si>
  <si>
    <t xml:space="preserve">MJoules /m3               </t>
  </si>
  <si>
    <t>NORMA ( 3 )</t>
  </si>
  <si>
    <t>Total de Inertes</t>
  </si>
  <si>
    <t>Metano</t>
  </si>
  <si>
    <t>Etano</t>
  </si>
  <si>
    <t>Zona: Sur</t>
  </si>
  <si>
    <t>NORMA ( NA )</t>
  </si>
  <si>
    <t>NORMA ( 8 )</t>
  </si>
  <si>
    <t>NORMA ( 12 )</t>
  </si>
  <si>
    <t>NORMA ( 36,30 - 43,60 )</t>
  </si>
  <si>
    <t>NORMA ( 46,20 - 53,20 )</t>
  </si>
  <si>
    <t>Pto. de Calidad Troncal 48</t>
  </si>
  <si>
    <t>Pto. de Calidad Mayakan</t>
  </si>
  <si>
    <t xml:space="preserve">Poder Calorífico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</si>
  <si>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I.  Wobbe                                                                                                                                                                                                                                                      </t>
  </si>
  <si>
    <t>Pto. de Calidad CD. Pemex</t>
  </si>
  <si>
    <t>Pto. de Calidad Cactus</t>
  </si>
  <si>
    <t>Pto. de Calidad KM 100</t>
  </si>
  <si>
    <t>Pto. de Calidad Nuevo Pemex</t>
  </si>
  <si>
    <t>Pto. de Calidad La Venta</t>
  </si>
  <si>
    <t>Pto. de Calidad Chihuahua</t>
  </si>
  <si>
    <t>NORMA ( 84 )</t>
  </si>
  <si>
    <t>NORMA ( 11 )</t>
  </si>
  <si>
    <t>NORMA ( 4 )</t>
  </si>
  <si>
    <t>NORMA ( 37,30 - 43,60 )</t>
  </si>
  <si>
    <t>NORMA ( 48,20 - 53,20 )</t>
  </si>
  <si>
    <t>Zona: Resto del País</t>
  </si>
  <si>
    <t>Pto. de Calidad Naco</t>
  </si>
  <si>
    <t>Pto. de Calidad Guadalajara</t>
  </si>
  <si>
    <t>Pto. de Calidad Madero I</t>
  </si>
  <si>
    <t>Pto. de Calidad Madero II</t>
  </si>
  <si>
    <t>Pto. de Calidad CPG Poza Rica</t>
  </si>
  <si>
    <t>Pto. de Calidad Raudal</t>
  </si>
  <si>
    <t>Pto. de Calidad Cd. Mendoza</t>
  </si>
  <si>
    <t>Pto. de Calidad El Veinte</t>
  </si>
  <si>
    <t>Pto. de Calidad Papan</t>
  </si>
  <si>
    <t>Pto. de Calidad Rincon Pacheco</t>
  </si>
  <si>
    <t>Pto. de Calidad Cauchy</t>
  </si>
  <si>
    <t>Pto. de Calidad J. D. Covarrubias</t>
  </si>
  <si>
    <t>Pto. de Calidad Pecosa Alta Presión</t>
  </si>
  <si>
    <t>Pto. de Calidad Pecosa Baja Presión</t>
  </si>
  <si>
    <t>Pto. de Calidad Caseta Gral. Pajaritos</t>
  </si>
  <si>
    <t>Pto. de Calidad Pajaritos</t>
  </si>
  <si>
    <t>Pto. de Calidad Escobedo de Alta</t>
  </si>
  <si>
    <t>Pto. de Calidad Escobedo de Baja</t>
  </si>
  <si>
    <t>Pto. de Calidad Monclova</t>
  </si>
  <si>
    <t>Pto. de Calidad Burgos 1 2 3</t>
  </si>
  <si>
    <t>Pto. de Calidad Burgos 4</t>
  </si>
  <si>
    <t>Pto. de Calidad Burgos 5 6</t>
  </si>
  <si>
    <t>Pto. de Calidad Culebra Norte</t>
  </si>
  <si>
    <t>Pto. de Calidad Nejo</t>
  </si>
  <si>
    <t>Pto. de Calidad Kinder Morgan Reynosa</t>
  </si>
  <si>
    <t>Pto. de Calidad Tennessee</t>
  </si>
  <si>
    <t>Pto. de Calidad Pandura</t>
  </si>
  <si>
    <t>Pto. de Calidad Valtierrilla</t>
  </si>
  <si>
    <t>Pto. de Calidad Puebla</t>
  </si>
  <si>
    <t>Pto. de Calidad Torreon</t>
  </si>
  <si>
    <t>Pto. de Calidad Venta de Carpio 36"</t>
  </si>
  <si>
    <t>Pto. de Calidad Venta de Carpio 30"</t>
  </si>
  <si>
    <t>Pto. de Calidad Venta de Carpio 24"</t>
  </si>
  <si>
    <t>Pto. de Calidad Venta de Carpio 14"</t>
  </si>
  <si>
    <t>Pto. de Calidad Cempoala Sur</t>
  </si>
  <si>
    <t>Pto. de Calidad Cempoala Centro</t>
  </si>
  <si>
    <t>Pto. de Calidad Cempoala Norte</t>
  </si>
  <si>
    <t>Pto. de Calidad Matapionche</t>
  </si>
  <si>
    <t>Pto. de Calidad Playuela</t>
  </si>
  <si>
    <t>Pto. de Calidad Veracruz</t>
  </si>
  <si>
    <t>Máximo</t>
  </si>
  <si>
    <t>Mínimo</t>
  </si>
  <si>
    <t>Desv. Estándar</t>
  </si>
  <si>
    <t>Pto. de Calidad Iberdrola Altamira</t>
  </si>
  <si>
    <t>Pto. de Calidad Ramones</t>
  </si>
  <si>
    <t>Pto. de Calidad Red Monclova</t>
  </si>
  <si>
    <t>Pto. de Calidad City Gate Antonio Villarreal</t>
  </si>
  <si>
    <t>Pto. de Calidad City Gate Ruiz Cortines</t>
  </si>
  <si>
    <t>Pto. de Calidad City Gate Santa Catarina</t>
  </si>
  <si>
    <t>Pto. de Calidad Zacate Colorado</t>
  </si>
  <si>
    <t>Pto. de Calidad GIMSA</t>
  </si>
  <si>
    <t>Pto. de Calidad CFE CCC Huinala</t>
  </si>
  <si>
    <t>Pto. de Calidad Apodaca</t>
  </si>
  <si>
    <t>Agosto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</si>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</sst>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0.0000"/>
    <numFmt numFmtId="165" formatCode="General_)"/>
  </numFmts>
  <fonts count="18" x14ac:knownFonts="1">
    <font>
      <sz val="10"/>
      <name val="Arial"/>
      <charset val="1"/>
    </font>
    <font>
      <sz val="10"/>
      <color indexed="8"/>
      <name val="Arial"/>
      <charset val="1"/>
    </font>
    <font>
      <b/>
      <i/>
      <sz val="10"/>
      <color indexed="12"/>
      <name val="Arial"/>
      <charset val="1"/>
    </font>
    <font>
      <b/>
      <sz val="8"/>
      <color indexed="8"/>
      <name val="Arial"/>
      <charset val="1"/>
    </font>
    <font>
      <sz val="7.5"/>
      <color indexed="8"/>
      <name val="Arial"/>
      <charset val="1"/>
    </font>
    <font>
      <b/>
      <sz val="13.95"/>
      <color indexed="8"/>
      <name val="Arial"/>
      <charset val="1"/>
    </font>
    <font>
      <b/>
      <sz val="11"/>
      <color indexed="8"/>
      <name val="Arial"/>
      <charset val="1"/>
    </font>
    <font>
      <b/>
      <sz val="8"/>
      <color indexed="8"/>
      <name val="Arial"/>
      <family val="2"/>
    </font>
    <font>
      <b/>
      <i/>
      <sz val="9"/>
      <name val="Arial"/>
      <family val="2"/>
    </font>
    <font>
      <sz val="10"/>
      <name val="Arial"/>
    </font>
    <font>
      <sz val="8"/>
      <name val="Arial"/>
      <charset val="1"/>
    </font>
    <font>
      <b/>
      <sz val="11"/>
      <color indexed="8"/>
      <name val="Arial"/>
      <family val="2"/>
    </font>
    <font>
      <sz val="9"/>
      <name val="Arial"/>
      <family val="2"/>
    </font>
    <font>
      <sz val="9"/>
      <name val="Arial"/>
      <charset val="1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2">
    <xf numFmtId="0" fontId="0" fillId="0" borderId="0">
      <alignment wrapText="1"/>
    </xf>
    <xf numFmtId="165" fontId="9" fillId="0" borderId="0"/>
  </cellStyleXfs>
  <cellXfs count="49">
    <xf numFmtId="0" fontId="0" fillId="0" borderId="0" xfId="0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8" fillId="4" borderId="0" xfId="1" applyNumberFormat="1" applyFont="1" applyFill="1" applyAlignment="1">
      <alignment horizontal="left"/>
    </xf>
    <xf numFmtId="164" fontId="4" fillId="0" borderId="2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5" fontId="12" fillId="4" borderId="0" xfId="1" applyFont="1" applyFill="1" applyBorder="1"/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164" fontId="10" fillId="0" borderId="14" xfId="0" applyNumberFormat="1" applyFont="1" applyBorder="1" applyAlignment="1">
      <alignment horizontal="center" wrapText="1"/>
    </xf>
    <xf numFmtId="164" fontId="10" fillId="0" borderId="15" xfId="0" applyNumberFormat="1" applyFont="1" applyBorder="1" applyAlignment="1">
      <alignment horizontal="center" wrapText="1"/>
    </xf>
    <xf numFmtId="164" fontId="10" fillId="0" borderId="0" xfId="0" applyNumberFormat="1" applyFont="1" applyBorder="1" applyAlignment="1">
      <alignment horizontal="center" wrapText="1"/>
    </xf>
    <xf numFmtId="164" fontId="10" fillId="0" borderId="16" xfId="0" applyNumberFormat="1" applyFont="1" applyBorder="1" applyAlignment="1">
      <alignment horizontal="center" wrapText="1"/>
    </xf>
    <xf numFmtId="164" fontId="10" fillId="0" borderId="17" xfId="0" applyNumberFormat="1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wrapText="1"/>
    </xf>
    <xf numFmtId="0" fontId="15" fillId="0" borderId="0" xfId="0" applyFont="1">
      <alignment wrapText="1"/>
    </xf>
    <xf numFmtId="0" fontId="16" fillId="0" borderId="0" xfId="0" applyFont="1">
      <alignment wrapText="1"/>
    </xf>
    <xf numFmtId="0" fontId="17" fillId="0" borderId="0" xfId="0" applyFont="1">
      <alignment wrapText="1"/>
    </xf>
    <xf numFmtId="0" fontId="14" fillId="0" borderId="20" xfId="0" applyFont="1" applyBorder="1" applyAlignment="1">
      <alignment horizontal="left" wrapText="1"/>
    </xf>
    <xf numFmtId="0" fontId="14" fillId="0" borderId="21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14" fillId="0" borderId="16" xfId="0" applyFont="1" applyBorder="1" applyAlignment="1">
      <alignment horizontal="left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04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025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128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230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429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043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33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435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537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640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74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06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845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947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049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152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254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357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459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53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664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766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09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736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838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941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248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554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633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869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145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97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073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1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176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278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483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585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790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89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995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097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200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30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13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405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507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609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712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814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917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326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019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121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16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718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821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923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J51"/>
  <sheetViews>
    <sheetView showGridLines="0" tabSelected="1" topLeftCell="A25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29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17</v>
      </c>
      <c r="I9" s="19" t="s">
        <v>16</v>
      </c>
      <c r="J9" s="1"/>
    </row>
    <row r="10" spans="1:10" ht="12.75" customHeight="1" thickBot="1" x14ac:dyDescent="0.25">
      <c r="A10" s="36">
        <v>40756</v>
      </c>
      <c r="B10" s="37"/>
      <c r="C10" s="10">
        <v>81.957999999999998</v>
      </c>
      <c r="D10" s="10">
        <v>10.9627</v>
      </c>
      <c r="E10" s="10">
        <v>6.25</v>
      </c>
      <c r="F10" s="11">
        <v>9.5200000000000007E-2</v>
      </c>
      <c r="G10" s="10">
        <v>6.3452000000000002</v>
      </c>
      <c r="H10" s="10">
        <v>38.950987696115646</v>
      </c>
      <c r="I10" s="10">
        <v>48.582576264442103</v>
      </c>
      <c r="J10" s="1"/>
    </row>
    <row r="11" spans="1:10" ht="12.75" customHeight="1" thickBot="1" x14ac:dyDescent="0.25">
      <c r="A11" s="36">
        <v>40757</v>
      </c>
      <c r="B11" s="37"/>
      <c r="C11" s="3">
        <v>81.307907104492187</v>
      </c>
      <c r="D11" s="3">
        <v>11.556863784790039</v>
      </c>
      <c r="E11" s="3">
        <v>6.4727487564086914</v>
      </c>
      <c r="F11" s="5">
        <v>0.1098516434431076</v>
      </c>
      <c r="G11" s="3">
        <v>6.5826005935668945</v>
      </c>
      <c r="H11" s="3">
        <v>38.917463596131242</v>
      </c>
      <c r="I11" s="3">
        <v>48.466568085500661</v>
      </c>
      <c r="J11" s="1"/>
    </row>
    <row r="12" spans="1:10" ht="12.75" customHeight="1" thickBot="1" x14ac:dyDescent="0.25">
      <c r="A12" s="36">
        <v>40758</v>
      </c>
      <c r="B12" s="37"/>
      <c r="C12" s="3">
        <v>81.348609924316406</v>
      </c>
      <c r="D12" s="3">
        <v>11.439567565917969</v>
      </c>
      <c r="E12" s="3">
        <v>6.594141960144043</v>
      </c>
      <c r="F12" s="5">
        <v>6.7111730575561523E-2</v>
      </c>
      <c r="G12" s="3">
        <v>6.6612539291381836</v>
      </c>
      <c r="H12" s="3">
        <v>38.852819973599566</v>
      </c>
      <c r="I12" s="3">
        <v>48.405147003074092</v>
      </c>
      <c r="J12" s="1"/>
    </row>
    <row r="13" spans="1:10" ht="12.75" customHeight="1" thickBot="1" x14ac:dyDescent="0.25">
      <c r="A13" s="36">
        <v>40759</v>
      </c>
      <c r="B13" s="37"/>
      <c r="C13" s="3">
        <v>81.481758117675781</v>
      </c>
      <c r="D13" s="3">
        <v>11.339181900024414</v>
      </c>
      <c r="E13" s="3">
        <v>6.5813984870910645</v>
      </c>
      <c r="F13" s="5">
        <v>5.7519730180501938E-2</v>
      </c>
      <c r="G13" s="3">
        <v>6.638918399810791</v>
      </c>
      <c r="H13" s="3">
        <v>38.825996244913362</v>
      </c>
      <c r="I13" s="3">
        <v>48.399715792907038</v>
      </c>
      <c r="J13" s="1"/>
    </row>
    <row r="14" spans="1:10" ht="12.75" customHeight="1" thickBot="1" x14ac:dyDescent="0.25">
      <c r="A14" s="36">
        <v>40760</v>
      </c>
      <c r="B14" s="37"/>
      <c r="C14" s="3">
        <v>81.529136657714844</v>
      </c>
      <c r="D14" s="3">
        <v>11.225317001342773</v>
      </c>
      <c r="E14" s="3">
        <v>6.6254763603210449</v>
      </c>
      <c r="F14" s="5">
        <v>4.4871456921100616E-2</v>
      </c>
      <c r="G14" s="3">
        <v>6.6703476905822754</v>
      </c>
      <c r="H14" s="3">
        <v>38.801373260996336</v>
      </c>
      <c r="I14" s="3">
        <v>48.374978664985015</v>
      </c>
      <c r="J14" s="1"/>
    </row>
    <row r="15" spans="1:10" ht="12.75" customHeight="1" thickBot="1" x14ac:dyDescent="0.25">
      <c r="A15" s="36">
        <v>40761</v>
      </c>
      <c r="B15" s="37"/>
      <c r="C15" s="3">
        <v>81.43304443359375</v>
      </c>
      <c r="D15" s="3">
        <v>11.273240089416504</v>
      </c>
      <c r="E15" s="3">
        <v>6.6717624664306641</v>
      </c>
      <c r="F15" s="5">
        <v>3.2234620302915573E-2</v>
      </c>
      <c r="G15" s="3">
        <v>6.7039971351623535</v>
      </c>
      <c r="H15" s="3">
        <v>38.811168276065636</v>
      </c>
      <c r="I15" s="3">
        <v>48.369911442353967</v>
      </c>
      <c r="J15" s="1"/>
    </row>
    <row r="16" spans="1:10" ht="12.75" customHeight="1" thickBot="1" x14ac:dyDescent="0.25">
      <c r="A16" s="36">
        <v>40762</v>
      </c>
      <c r="B16" s="37"/>
      <c r="C16" s="3">
        <v>81.519340515136719</v>
      </c>
      <c r="D16" s="3">
        <v>11.254443168640137</v>
      </c>
      <c r="E16" s="3">
        <v>6.677464485168457</v>
      </c>
      <c r="F16" s="5">
        <v>1.9922006875276566E-2</v>
      </c>
      <c r="G16" s="3">
        <v>6.6973862648010254</v>
      </c>
      <c r="H16" s="3">
        <v>38.772119465932619</v>
      </c>
      <c r="I16" s="3">
        <v>48.351867032552732</v>
      </c>
      <c r="J16" s="1"/>
    </row>
    <row r="17" spans="1:10" ht="12.75" customHeight="1" thickBot="1" x14ac:dyDescent="0.25">
      <c r="A17" s="36">
        <v>40763</v>
      </c>
      <c r="B17" s="37"/>
      <c r="C17" s="3">
        <v>81.723907470703125</v>
      </c>
      <c r="D17" s="3">
        <v>10.713171005249023</v>
      </c>
      <c r="E17" s="3">
        <v>6.8516364097595215</v>
      </c>
      <c r="F17" s="5">
        <v>1.9972968846559525E-2</v>
      </c>
      <c r="G17" s="3">
        <v>6.8716092109680176</v>
      </c>
      <c r="H17" s="3">
        <v>38.658711569733732</v>
      </c>
      <c r="I17" s="3">
        <v>48.21308660136922</v>
      </c>
      <c r="J17" s="1"/>
    </row>
    <row r="18" spans="1:10" ht="12.75" customHeight="1" thickBot="1" x14ac:dyDescent="0.25">
      <c r="A18" s="36">
        <v>40764</v>
      </c>
      <c r="B18" s="37"/>
      <c r="C18" s="3">
        <v>81.422592163085938</v>
      </c>
      <c r="D18" s="3">
        <v>11.168696403503418</v>
      </c>
      <c r="E18" s="3">
        <v>6.6168184280395508</v>
      </c>
      <c r="F18" s="5">
        <v>1.7971662804484367E-2</v>
      </c>
      <c r="G18" s="3">
        <v>6.6347899436950684</v>
      </c>
      <c r="H18" s="3">
        <v>38.928190963784907</v>
      </c>
      <c r="I18" s="3">
        <v>48.470424830697226</v>
      </c>
      <c r="J18" s="1"/>
    </row>
    <row r="19" spans="1:10" ht="12.75" customHeight="1" thickBot="1" x14ac:dyDescent="0.25">
      <c r="A19" s="36">
        <v>40765</v>
      </c>
      <c r="B19" s="37"/>
      <c r="C19" s="3">
        <v>82.391006469726563</v>
      </c>
      <c r="D19" s="3">
        <v>10.724679946899414</v>
      </c>
      <c r="E19" s="3">
        <v>6.1667022705078125</v>
      </c>
      <c r="F19" s="5">
        <v>1.5484762378036976E-2</v>
      </c>
      <c r="G19" s="3">
        <v>6.1821870803833008</v>
      </c>
      <c r="H19" s="3">
        <v>38.917075046614428</v>
      </c>
      <c r="I19" s="3">
        <v>48.645845999754897</v>
      </c>
      <c r="J19" s="1"/>
    </row>
    <row r="20" spans="1:10" ht="12.75" customHeight="1" thickBot="1" x14ac:dyDescent="0.25">
      <c r="A20" s="36">
        <v>40766</v>
      </c>
      <c r="B20" s="37"/>
      <c r="C20" s="3">
        <v>82.629219055175781</v>
      </c>
      <c r="D20" s="3">
        <v>10.841742515563965</v>
      </c>
      <c r="E20" s="3">
        <v>6.0473175048828125</v>
      </c>
      <c r="F20" s="5">
        <v>2.3656994104385376E-2</v>
      </c>
      <c r="G20" s="3">
        <v>6.0709743499755859</v>
      </c>
      <c r="H20" s="3">
        <v>38.842588279174535</v>
      </c>
      <c r="I20" s="3">
        <v>48.64504092588853</v>
      </c>
      <c r="J20" s="1"/>
    </row>
    <row r="21" spans="1:10" ht="12.75" customHeight="1" thickBot="1" x14ac:dyDescent="0.25">
      <c r="A21" s="36">
        <v>40767</v>
      </c>
      <c r="B21" s="37"/>
      <c r="C21" s="3">
        <v>81.890327453613281</v>
      </c>
      <c r="D21" s="3">
        <v>11.332032203674316</v>
      </c>
      <c r="E21" s="3">
        <v>6.3127264976501465</v>
      </c>
      <c r="F21" s="5">
        <v>2.0530788227915764E-2</v>
      </c>
      <c r="G21" s="3">
        <v>6.3332571983337402</v>
      </c>
      <c r="H21" s="3">
        <v>38.879735726367571</v>
      </c>
      <c r="I21" s="3">
        <v>48.562575267646388</v>
      </c>
      <c r="J21" s="1"/>
    </row>
    <row r="22" spans="1:10" ht="12.75" customHeight="1" thickBot="1" x14ac:dyDescent="0.25">
      <c r="A22" s="36">
        <v>40768</v>
      </c>
      <c r="B22" s="37"/>
      <c r="C22" s="3">
        <v>81.20391845703125</v>
      </c>
      <c r="D22" s="3">
        <v>11.503907203674316</v>
      </c>
      <c r="E22" s="3">
        <v>6.8952884674072266</v>
      </c>
      <c r="F22" s="5">
        <v>2.5439277291297913E-2</v>
      </c>
      <c r="G22" s="3">
        <v>6.9207277297973633</v>
      </c>
      <c r="H22" s="3">
        <v>38.667102542961089</v>
      </c>
      <c r="I22" s="3">
        <v>48.198836305114348</v>
      </c>
      <c r="J22" s="1"/>
    </row>
    <row r="23" spans="1:10" ht="12.75" customHeight="1" thickBot="1" x14ac:dyDescent="0.25">
      <c r="A23" s="36">
        <v>40769</v>
      </c>
      <c r="B23" s="37"/>
      <c r="C23" s="3">
        <v>81.206886291503906</v>
      </c>
      <c r="D23" s="3">
        <v>11.813192367553711</v>
      </c>
      <c r="E23" s="3">
        <v>6.5132379531860352</v>
      </c>
      <c r="F23" s="5">
        <v>2.2743264213204384E-2</v>
      </c>
      <c r="G23" s="3">
        <v>6.5359811782836914</v>
      </c>
      <c r="H23" s="3">
        <v>38.947778173761684</v>
      </c>
      <c r="I23" s="3">
        <v>48.521871435396562</v>
      </c>
      <c r="J23" s="1"/>
    </row>
    <row r="24" spans="1:10" ht="12.75" customHeight="1" thickBot="1" x14ac:dyDescent="0.25">
      <c r="A24" s="36">
        <v>40770</v>
      </c>
      <c r="B24" s="37"/>
      <c r="C24" s="3">
        <v>81.724662780761719</v>
      </c>
      <c r="D24" s="3">
        <v>11.520834922790527</v>
      </c>
      <c r="E24" s="3">
        <v>6.3164577484130859</v>
      </c>
      <c r="F24" s="5">
        <v>1.6983117908239365E-2</v>
      </c>
      <c r="G24" s="3">
        <v>6.3334407806396484</v>
      </c>
      <c r="H24" s="3">
        <v>38.927262300374217</v>
      </c>
      <c r="I24" s="3">
        <v>48.591869616969099</v>
      </c>
      <c r="J24" s="1"/>
    </row>
    <row r="25" spans="1:10" ht="12.75" customHeight="1" thickBot="1" x14ac:dyDescent="0.25">
      <c r="A25" s="36">
        <v>40771</v>
      </c>
      <c r="B25" s="37"/>
      <c r="C25" s="3">
        <v>81.638381958007813</v>
      </c>
      <c r="D25" s="3">
        <v>11.279382705688477</v>
      </c>
      <c r="E25" s="3">
        <v>6.7020587921142578</v>
      </c>
      <c r="F25" s="5">
        <v>9.916217066347599E-3</v>
      </c>
      <c r="G25" s="3">
        <v>6.71197509765625</v>
      </c>
      <c r="H25" s="3">
        <v>38.684793762804851</v>
      </c>
      <c r="I25" s="3">
        <v>48.295760781365338</v>
      </c>
      <c r="J25" s="1"/>
    </row>
    <row r="26" spans="1:10" ht="12.75" customHeight="1" thickBot="1" x14ac:dyDescent="0.25">
      <c r="A26" s="36">
        <v>40772</v>
      </c>
      <c r="B26" s="37"/>
      <c r="C26" s="3">
        <v>80.745597839355469</v>
      </c>
      <c r="D26" s="3">
        <v>11.052150726318359</v>
      </c>
      <c r="E26" s="3">
        <v>7.7922854423522949</v>
      </c>
      <c r="F26" s="5">
        <v>7.8931581228971481E-3</v>
      </c>
      <c r="G26" s="3">
        <v>7.8001785278320313</v>
      </c>
      <c r="H26" s="3">
        <v>38.225904211765886</v>
      </c>
      <c r="I26" s="3">
        <v>47.58653961060898</v>
      </c>
      <c r="J26" s="1"/>
    </row>
    <row r="27" spans="1:10" ht="12.75" customHeight="1" thickBot="1" x14ac:dyDescent="0.25">
      <c r="A27" s="36">
        <v>40773</v>
      </c>
      <c r="B27" s="37"/>
      <c r="C27" s="3">
        <v>81.341999999999999</v>
      </c>
      <c r="D27" s="3">
        <v>10.853</v>
      </c>
      <c r="E27" s="3">
        <v>7.4039999999999999</v>
      </c>
      <c r="F27" s="5">
        <v>3.5000000000000003E-2</v>
      </c>
      <c r="G27" s="3">
        <v>7.4390000000000001</v>
      </c>
      <c r="H27" s="3">
        <v>37.53489878310058</v>
      </c>
      <c r="I27" s="3">
        <v>46.88201120371059</v>
      </c>
      <c r="J27" s="1"/>
    </row>
    <row r="28" spans="1:10" ht="12.75" customHeight="1" thickBot="1" x14ac:dyDescent="0.25">
      <c r="A28" s="36">
        <v>40774</v>
      </c>
      <c r="B28" s="37"/>
      <c r="C28" s="3">
        <v>82.167289733886719</v>
      </c>
      <c r="D28" s="3">
        <v>11.094124794006348</v>
      </c>
      <c r="E28" s="3">
        <v>6.349365234375</v>
      </c>
      <c r="F28" s="5">
        <v>1.8297422677278519E-2</v>
      </c>
      <c r="G28" s="3">
        <v>6.3676624298095703</v>
      </c>
      <c r="H28" s="3">
        <v>38.762417162888383</v>
      </c>
      <c r="I28" s="3">
        <v>48.47872781162144</v>
      </c>
      <c r="J28" s="1"/>
    </row>
    <row r="29" spans="1:10" ht="12.75" customHeight="1" thickBot="1" x14ac:dyDescent="0.25">
      <c r="A29" s="36">
        <v>40775</v>
      </c>
      <c r="B29" s="37"/>
      <c r="C29" s="3">
        <v>82.07366943359375</v>
      </c>
      <c r="D29" s="3">
        <v>11.353559494018555</v>
      </c>
      <c r="E29" s="3">
        <v>6.1505041122436523</v>
      </c>
      <c r="F29" s="5">
        <v>1.5821987763047218E-2</v>
      </c>
      <c r="G29" s="3">
        <v>6.1663260459899902</v>
      </c>
      <c r="H29" s="3">
        <v>38.937361700412261</v>
      </c>
      <c r="I29" s="3">
        <v>48.66534424904664</v>
      </c>
      <c r="J29" s="1"/>
    </row>
    <row r="30" spans="1:10" ht="12.75" customHeight="1" thickBot="1" x14ac:dyDescent="0.25">
      <c r="A30" s="36">
        <v>40776</v>
      </c>
      <c r="B30" s="37"/>
      <c r="C30" s="3">
        <v>81.969650268554687</v>
      </c>
      <c r="D30" s="3">
        <v>11.052875518798828</v>
      </c>
      <c r="E30" s="3">
        <v>6.5927186012268066</v>
      </c>
      <c r="F30" s="5">
        <v>1.4183639548718929E-2</v>
      </c>
      <c r="G30" s="3">
        <v>6.6069021224975586</v>
      </c>
      <c r="H30" s="3">
        <v>38.663248325364414</v>
      </c>
      <c r="I30" s="3">
        <v>48.323755148007798</v>
      </c>
      <c r="J30" s="1"/>
    </row>
    <row r="31" spans="1:10" ht="12.75" customHeight="1" thickBot="1" x14ac:dyDescent="0.25">
      <c r="A31" s="36">
        <v>40777</v>
      </c>
      <c r="B31" s="37"/>
      <c r="C31" s="3">
        <v>82.136199951171875</v>
      </c>
      <c r="D31" s="3">
        <v>11.087759971618652</v>
      </c>
      <c r="E31" s="3">
        <v>6.3767995834350586</v>
      </c>
      <c r="F31" s="5">
        <v>1.7617426812648773E-2</v>
      </c>
      <c r="G31" s="3">
        <v>6.3944168090820312</v>
      </c>
      <c r="H31" s="3">
        <v>38.759323238368282</v>
      </c>
      <c r="I31" s="3">
        <v>48.466192537175658</v>
      </c>
      <c r="J31" s="1"/>
    </row>
    <row r="32" spans="1:10" ht="12.75" customHeight="1" thickBot="1" x14ac:dyDescent="0.25">
      <c r="A32" s="36">
        <v>40778</v>
      </c>
      <c r="B32" s="37"/>
      <c r="C32" s="3">
        <v>81.953109741210938</v>
      </c>
      <c r="D32" s="3">
        <v>11.084309577941895</v>
      </c>
      <c r="E32" s="3">
        <v>6.5422482490539551</v>
      </c>
      <c r="F32" s="5">
        <v>8.9100999757647514E-3</v>
      </c>
      <c r="G32" s="3">
        <v>6.5511584281921387</v>
      </c>
      <c r="H32" s="3">
        <v>38.71265559835944</v>
      </c>
      <c r="I32" s="3">
        <v>48.376974498142879</v>
      </c>
      <c r="J32" s="1"/>
    </row>
    <row r="33" spans="1:10" ht="12.75" customHeight="1" thickBot="1" x14ac:dyDescent="0.25">
      <c r="A33" s="36">
        <v>40779</v>
      </c>
      <c r="B33" s="37"/>
      <c r="C33" s="3">
        <v>81.515800476074219</v>
      </c>
      <c r="D33" s="3">
        <v>11.159880638122559</v>
      </c>
      <c r="E33" s="3">
        <v>6.9029827117919922</v>
      </c>
      <c r="F33" s="5">
        <v>1.6729105263948441E-2</v>
      </c>
      <c r="G33" s="3">
        <v>6.9197115898132324</v>
      </c>
      <c r="H33" s="3">
        <v>38.591880678291439</v>
      </c>
      <c r="I33" s="3">
        <v>48.155221249582972</v>
      </c>
      <c r="J33" s="1"/>
    </row>
    <row r="34" spans="1:10" ht="12.75" customHeight="1" thickBot="1" x14ac:dyDescent="0.25">
      <c r="A34" s="36">
        <v>40780</v>
      </c>
      <c r="B34" s="37"/>
      <c r="C34" s="3">
        <v>81.764533996582031</v>
      </c>
      <c r="D34" s="3">
        <v>10.918865203857422</v>
      </c>
      <c r="E34" s="3">
        <v>6.9027309417724609</v>
      </c>
      <c r="F34" s="5">
        <v>1.44253084436059E-2</v>
      </c>
      <c r="G34" s="3">
        <v>6.9171562194824219</v>
      </c>
      <c r="H34" s="3">
        <v>38.520241163024615</v>
      </c>
      <c r="I34" s="3">
        <v>48.11318541629776</v>
      </c>
      <c r="J34" s="1"/>
    </row>
    <row r="35" spans="1:10" ht="12.75" customHeight="1" thickBot="1" x14ac:dyDescent="0.25">
      <c r="A35" s="36">
        <v>40781</v>
      </c>
      <c r="B35" s="37"/>
      <c r="C35" s="3">
        <v>81.909896850585938</v>
      </c>
      <c r="D35" s="3">
        <v>11.007146835327148</v>
      </c>
      <c r="E35" s="3">
        <v>6.7026901245117188</v>
      </c>
      <c r="F35" s="5">
        <v>3.7599361967295408E-3</v>
      </c>
      <c r="G35" s="3">
        <v>6.7064499855041504</v>
      </c>
      <c r="H35" s="3">
        <v>38.613870739894111</v>
      </c>
      <c r="I35" s="3">
        <v>48.256261996349707</v>
      </c>
      <c r="J35" s="1"/>
    </row>
    <row r="36" spans="1:10" ht="12.75" customHeight="1" thickBot="1" x14ac:dyDescent="0.25">
      <c r="A36" s="36">
        <v>40782</v>
      </c>
      <c r="B36" s="37"/>
      <c r="C36" s="3">
        <v>82.230354309082031</v>
      </c>
      <c r="D36" s="3">
        <v>10.899622917175293</v>
      </c>
      <c r="E36" s="3">
        <v>6.4407720565795898</v>
      </c>
      <c r="F36" s="5">
        <v>1.1021959595382214E-2</v>
      </c>
      <c r="G36" s="3">
        <v>6.4517941474914551</v>
      </c>
      <c r="H36" s="3">
        <v>38.713628086838497</v>
      </c>
      <c r="I36" s="3">
        <v>48.416711539509443</v>
      </c>
      <c r="J36" s="1"/>
    </row>
    <row r="37" spans="1:10" ht="12.75" customHeight="1" thickBot="1" x14ac:dyDescent="0.25">
      <c r="A37" s="36">
        <v>40783</v>
      </c>
      <c r="B37" s="37"/>
      <c r="C37" s="3">
        <v>82.429702758789063</v>
      </c>
      <c r="D37" s="3">
        <v>10.544463157653809</v>
      </c>
      <c r="E37" s="3">
        <v>6.6107997894287109</v>
      </c>
      <c r="F37" s="5">
        <v>1.6016431152820587E-2</v>
      </c>
      <c r="G37" s="3">
        <v>6.6268162727355957</v>
      </c>
      <c r="H37" s="3">
        <v>38.523135267021594</v>
      </c>
      <c r="I37" s="3">
        <v>48.230462441524331</v>
      </c>
      <c r="J37" s="1"/>
    </row>
    <row r="38" spans="1:10" ht="12.75" customHeight="1" thickBot="1" x14ac:dyDescent="0.25">
      <c r="A38" s="36">
        <v>40784</v>
      </c>
      <c r="B38" s="37"/>
      <c r="C38" s="3">
        <v>82.59234619140625</v>
      </c>
      <c r="D38" s="3">
        <v>10.415799140930176</v>
      </c>
      <c r="E38" s="3">
        <v>6.6157364845275879</v>
      </c>
      <c r="F38" s="5">
        <v>1.7938448116183281E-2</v>
      </c>
      <c r="G38" s="3">
        <v>6.6336750984191895</v>
      </c>
      <c r="H38" s="3">
        <v>38.461952962185229</v>
      </c>
      <c r="I38" s="3">
        <v>48.190318825970756</v>
      </c>
      <c r="J38" s="1"/>
    </row>
    <row r="39" spans="1:10" ht="12.75" customHeight="1" thickBot="1" x14ac:dyDescent="0.25">
      <c r="A39" s="36">
        <v>40785</v>
      </c>
      <c r="B39" s="37"/>
      <c r="C39" s="3">
        <v>82.199638366699219</v>
      </c>
      <c r="D39" s="3">
        <v>10.882026672363281</v>
      </c>
      <c r="E39" s="3">
        <v>6.5071630477905273</v>
      </c>
      <c r="F39" s="5">
        <v>2.8864458203315735E-2</v>
      </c>
      <c r="G39" s="3">
        <v>6.5360274314880371</v>
      </c>
      <c r="H39" s="3">
        <v>38.643654442043086</v>
      </c>
      <c r="I39" s="3">
        <v>48.337073086656382</v>
      </c>
      <c r="J39" s="1"/>
    </row>
    <row r="40" spans="1:10" ht="12.75" customHeight="1" thickBot="1" x14ac:dyDescent="0.25">
      <c r="A40" s="36">
        <v>40786</v>
      </c>
      <c r="B40" s="37"/>
      <c r="C40" s="3">
        <v>82.450416564941406</v>
      </c>
      <c r="D40" s="3">
        <v>10.827291488647461</v>
      </c>
      <c r="E40" s="3">
        <v>6.3083457946777344</v>
      </c>
      <c r="F40" s="5">
        <v>4.3766822665929794E-2</v>
      </c>
      <c r="G40" s="3">
        <v>6.3521127700805664</v>
      </c>
      <c r="H40" s="3">
        <v>38.690119451357468</v>
      </c>
      <c r="I40" s="3">
        <v>48.436080818977132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81.802867914015252</v>
      </c>
      <c r="D41" s="6">
        <f t="shared" si="0"/>
        <v>11.102639642629315</v>
      </c>
      <c r="E41" s="6">
        <f t="shared" si="0"/>
        <v>6.5965928632674675</v>
      </c>
      <c r="F41" s="6">
        <f t="shared" si="0"/>
        <v>2.8053433731522772E-2</v>
      </c>
      <c r="G41" s="6">
        <f t="shared" si="0"/>
        <v>6.6246462729423277</v>
      </c>
      <c r="H41" s="6">
        <f t="shared" si="0"/>
        <v>38.701272860975699</v>
      </c>
      <c r="I41" s="6">
        <f t="shared" si="0"/>
        <v>48.322933434941916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customHeight="1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82.629219055175781</v>
      </c>
      <c r="D46" s="21">
        <f t="shared" si="1"/>
        <v>11.813192367553711</v>
      </c>
      <c r="E46" s="26">
        <f t="shared" si="1"/>
        <v>7.7922854423522949</v>
      </c>
      <c r="F46" s="26">
        <f t="shared" si="1"/>
        <v>0.1098516434431076</v>
      </c>
      <c r="G46" s="21">
        <f t="shared" si="1"/>
        <v>7.8001785278320313</v>
      </c>
      <c r="H46" s="26">
        <f t="shared" si="1"/>
        <v>38.950987696115646</v>
      </c>
      <c r="I46" s="22">
        <f t="shared" si="1"/>
        <v>48.66534424904664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80.745597839355469</v>
      </c>
      <c r="D47" s="26">
        <f t="shared" si="2"/>
        <v>10.415799140930176</v>
      </c>
      <c r="E47" s="26">
        <f t="shared" si="2"/>
        <v>6.0473175048828125</v>
      </c>
      <c r="F47" s="23">
        <f t="shared" si="2"/>
        <v>3.7599361967295408E-3</v>
      </c>
      <c r="G47" s="26">
        <f t="shared" si="2"/>
        <v>6.0709743499755859</v>
      </c>
      <c r="H47" s="23">
        <f t="shared" si="2"/>
        <v>37.53489878310058</v>
      </c>
      <c r="I47" s="26">
        <f t="shared" si="2"/>
        <v>46.88201120371059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0.46093524684541298</v>
      </c>
      <c r="D48" s="24">
        <f t="shared" si="3"/>
        <v>0.30985530224992297</v>
      </c>
      <c r="E48" s="26">
        <f t="shared" si="3"/>
        <v>0.34999061485648331</v>
      </c>
      <c r="F48" s="26">
        <f t="shared" si="3"/>
        <v>2.4429114358983567E-2</v>
      </c>
      <c r="G48" s="24">
        <f t="shared" si="3"/>
        <v>0.34653673405019397</v>
      </c>
      <c r="H48" s="26">
        <f t="shared" si="3"/>
        <v>0.27297806925017182</v>
      </c>
      <c r="I48" s="25">
        <f t="shared" si="3"/>
        <v>0.3387114326806443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33:B33"/>
    <mergeCell ref="H43:I43"/>
    <mergeCell ref="A41:B41"/>
    <mergeCell ref="A34:B34"/>
    <mergeCell ref="A36:B36"/>
    <mergeCell ref="A35:B35"/>
    <mergeCell ref="A37:B37"/>
    <mergeCell ref="A40:B40"/>
    <mergeCell ref="A38:B38"/>
    <mergeCell ref="A39:B39"/>
    <mergeCell ref="A26:B26"/>
    <mergeCell ref="A28:B28"/>
    <mergeCell ref="A29:B29"/>
    <mergeCell ref="A27:B27"/>
    <mergeCell ref="A30:B30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1:I1"/>
    <mergeCell ref="A3:I3"/>
    <mergeCell ref="A6:B6"/>
    <mergeCell ref="A4:I4"/>
    <mergeCell ref="A5:F5"/>
    <mergeCell ref="A46:B46"/>
    <mergeCell ref="A47:B47"/>
    <mergeCell ref="A48:B48"/>
    <mergeCell ref="A45:B45"/>
    <mergeCell ref="A16:B16"/>
    <mergeCell ref="A21:B21"/>
    <mergeCell ref="A18:B18"/>
    <mergeCell ref="A19:B19"/>
    <mergeCell ref="A17:B17"/>
    <mergeCell ref="A20:B20"/>
    <mergeCell ref="A32:B32"/>
    <mergeCell ref="A24:B24"/>
    <mergeCell ref="A22:B22"/>
    <mergeCell ref="A25:B25"/>
    <mergeCell ref="A23:B23"/>
    <mergeCell ref="A31:B31"/>
  </mergeCells>
  <phoneticPr fontId="10" type="noConversion"/>
  <pageMargins left="0.31496062992125984" right="0" top="0.59055118110236227" bottom="0" header="0.51181102362204722" footer="0.51181102362204722"/>
  <pageSetup scale="85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46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89.312767028808594</v>
      </c>
      <c r="D10" s="10">
        <v>5.459446907043457</v>
      </c>
      <c r="E10" s="10">
        <v>4.7311830520629883</v>
      </c>
      <c r="F10" s="11">
        <v>0.10141031444072723</v>
      </c>
      <c r="G10" s="10">
        <v>4.8325934410095215</v>
      </c>
      <c r="H10" s="10">
        <v>37.760571739906268</v>
      </c>
      <c r="I10" s="10">
        <v>48.490465859314178</v>
      </c>
      <c r="J10" s="1"/>
    </row>
    <row r="11" spans="1:10" ht="12.75" customHeight="1" thickBot="1" x14ac:dyDescent="0.25">
      <c r="A11" s="36">
        <v>40757</v>
      </c>
      <c r="B11" s="37"/>
      <c r="C11" s="3">
        <v>89.949089050292969</v>
      </c>
      <c r="D11" s="3">
        <v>5.1496672630310059</v>
      </c>
      <c r="E11" s="3">
        <v>4.4777541160583496</v>
      </c>
      <c r="F11" s="5">
        <v>0.11460526287555695</v>
      </c>
      <c r="G11" s="3">
        <v>4.5923595428466797</v>
      </c>
      <c r="H11" s="3">
        <v>37.713062071277442</v>
      </c>
      <c r="I11" s="3">
        <v>48.560803537408837</v>
      </c>
      <c r="J11" s="1"/>
    </row>
    <row r="12" spans="1:10" ht="12.75" customHeight="1" thickBot="1" x14ac:dyDescent="0.25">
      <c r="A12" s="36">
        <v>40758</v>
      </c>
      <c r="B12" s="37"/>
      <c r="C12" s="3">
        <v>90.243980407714844</v>
      </c>
      <c r="D12" s="3">
        <v>4.966707706451416</v>
      </c>
      <c r="E12" s="3">
        <v>4.353065013885498</v>
      </c>
      <c r="F12" s="5">
        <v>0.12186893820762634</v>
      </c>
      <c r="G12" s="3">
        <v>4.4749341011047363</v>
      </c>
      <c r="H12" s="3">
        <v>37.712985008612868</v>
      </c>
      <c r="I12" s="3">
        <v>48.609196633672681</v>
      </c>
      <c r="J12" s="1"/>
    </row>
    <row r="13" spans="1:10" ht="12.75" customHeight="1" thickBot="1" x14ac:dyDescent="0.25">
      <c r="A13" s="36">
        <v>40759</v>
      </c>
      <c r="B13" s="37"/>
      <c r="C13" s="3">
        <v>89.702293395996094</v>
      </c>
      <c r="D13" s="3">
        <v>5.2351679801940918</v>
      </c>
      <c r="E13" s="3">
        <v>4.629481315612793</v>
      </c>
      <c r="F13" s="5">
        <v>0.1114034429192543</v>
      </c>
      <c r="G13" s="3">
        <v>4.7408847808837891</v>
      </c>
      <c r="H13" s="3">
        <v>37.687299056617334</v>
      </c>
      <c r="I13" s="3">
        <v>48.482803964614142</v>
      </c>
      <c r="J13" s="1"/>
    </row>
    <row r="14" spans="1:10" ht="12.75" customHeight="1" thickBot="1" x14ac:dyDescent="0.25">
      <c r="A14" s="36">
        <v>40760</v>
      </c>
      <c r="B14" s="37"/>
      <c r="C14" s="3">
        <v>89.247314453125</v>
      </c>
      <c r="D14" s="3">
        <v>5.3436722755432129</v>
      </c>
      <c r="E14" s="3">
        <v>4.9774031639099121</v>
      </c>
      <c r="F14" s="5">
        <v>9.7112007439136505E-2</v>
      </c>
      <c r="G14" s="3">
        <v>5.0745153427124023</v>
      </c>
      <c r="H14" s="3">
        <v>37.598940825502304</v>
      </c>
      <c r="I14" s="3">
        <v>48.291401390052528</v>
      </c>
      <c r="J14" s="1"/>
    </row>
    <row r="15" spans="1:10" ht="12.75" customHeight="1" thickBot="1" x14ac:dyDescent="0.25">
      <c r="A15" s="36">
        <v>40761</v>
      </c>
      <c r="B15" s="37"/>
      <c r="C15" s="3">
        <v>89.097846984863281</v>
      </c>
      <c r="D15" s="3">
        <v>5.5241971015930176</v>
      </c>
      <c r="E15" s="3">
        <v>4.9661450386047363</v>
      </c>
      <c r="F15" s="5">
        <v>7.3468707501888275E-2</v>
      </c>
      <c r="G15" s="3">
        <v>5.0396137237548828</v>
      </c>
      <c r="H15" s="3">
        <v>37.666872545021903</v>
      </c>
      <c r="I15" s="3">
        <v>48.35232955774039</v>
      </c>
      <c r="J15" s="1"/>
    </row>
    <row r="16" spans="1:10" ht="12.75" customHeight="1" thickBot="1" x14ac:dyDescent="0.25">
      <c r="A16" s="36">
        <v>40762</v>
      </c>
      <c r="B16" s="37"/>
      <c r="C16" s="3">
        <v>88.551490783691406</v>
      </c>
      <c r="D16" s="3">
        <v>6.1495671272277832</v>
      </c>
      <c r="E16" s="3">
        <v>4.7855052947998047</v>
      </c>
      <c r="F16" s="5">
        <v>8.0947652459144592E-2</v>
      </c>
      <c r="G16" s="3">
        <v>4.8664531707763672</v>
      </c>
      <c r="H16" s="3">
        <v>37.967461777439816</v>
      </c>
      <c r="I16" s="3">
        <v>48.604248970009174</v>
      </c>
      <c r="J16" s="1"/>
    </row>
    <row r="17" spans="1:10" ht="12.75" customHeight="1" thickBot="1" x14ac:dyDescent="0.25">
      <c r="A17" s="36">
        <v>40763</v>
      </c>
      <c r="B17" s="37"/>
      <c r="C17" s="3">
        <v>87.52813720703125</v>
      </c>
      <c r="D17" s="3">
        <v>7.017920970916748</v>
      </c>
      <c r="E17" s="3">
        <v>4.8296723365783691</v>
      </c>
      <c r="F17" s="5">
        <v>9.9225617945194244E-2</v>
      </c>
      <c r="G17" s="3">
        <v>4.9288978576660156</v>
      </c>
      <c r="H17" s="3">
        <v>38.245502361359854</v>
      </c>
      <c r="I17" s="3">
        <v>48.740274511897532</v>
      </c>
      <c r="J17" s="1"/>
    </row>
    <row r="18" spans="1:10" ht="12.75" customHeight="1" thickBot="1" x14ac:dyDescent="0.25">
      <c r="A18" s="36">
        <v>40764</v>
      </c>
      <c r="B18" s="37"/>
      <c r="C18" s="3">
        <v>86.237678527832031</v>
      </c>
      <c r="D18" s="3">
        <v>8.1725263595581055</v>
      </c>
      <c r="E18" s="3">
        <v>4.9279665946960449</v>
      </c>
      <c r="F18" s="5">
        <v>0.12221720814704895</v>
      </c>
      <c r="G18" s="3">
        <v>5.0501837730407715</v>
      </c>
      <c r="H18" s="3">
        <v>38.536590735882477</v>
      </c>
      <c r="I18" s="3">
        <v>48.85863616428108</v>
      </c>
      <c r="J18" s="1"/>
    </row>
    <row r="19" spans="1:10" ht="12.75" customHeight="1" thickBot="1" x14ac:dyDescent="0.25">
      <c r="A19" s="36">
        <v>40765</v>
      </c>
      <c r="B19" s="37"/>
      <c r="C19" s="3">
        <v>86.388832092285156</v>
      </c>
      <c r="D19" s="3">
        <v>8.0825939178466797</v>
      </c>
      <c r="E19" s="3">
        <v>4.985595703125</v>
      </c>
      <c r="F19" s="5">
        <v>0.10583905875682831</v>
      </c>
      <c r="G19" s="3">
        <v>5.0914349555969238</v>
      </c>
      <c r="H19" s="3">
        <v>38.43244672282767</v>
      </c>
      <c r="I19" s="3">
        <v>48.783178011247983</v>
      </c>
      <c r="J19" s="1"/>
    </row>
    <row r="20" spans="1:10" ht="12.75" customHeight="1" thickBot="1" x14ac:dyDescent="0.25">
      <c r="A20" s="36">
        <v>40766</v>
      </c>
      <c r="B20" s="37"/>
      <c r="C20" s="3">
        <v>86.283164978027344</v>
      </c>
      <c r="D20" s="3">
        <v>8.0673656463623047</v>
      </c>
      <c r="E20" s="3">
        <v>5.1481943130493164</v>
      </c>
      <c r="F20" s="5">
        <v>8.3201132714748383E-2</v>
      </c>
      <c r="G20" s="3">
        <v>5.2313952445983887</v>
      </c>
      <c r="H20" s="3">
        <v>38.364416512736717</v>
      </c>
      <c r="I20" s="3">
        <v>48.689218768038543</v>
      </c>
      <c r="J20" s="1"/>
    </row>
    <row r="21" spans="1:10" ht="12.75" customHeight="1" thickBot="1" x14ac:dyDescent="0.25">
      <c r="A21" s="36">
        <v>40767</v>
      </c>
      <c r="B21" s="37"/>
      <c r="C21" s="3">
        <v>86.289283752441406</v>
      </c>
      <c r="D21" s="3">
        <v>8.0582962036132812</v>
      </c>
      <c r="E21" s="3">
        <v>5.1215677261352539</v>
      </c>
      <c r="F21" s="5">
        <v>8.3681561052799225E-2</v>
      </c>
      <c r="G21" s="3">
        <v>5.2052493095397949</v>
      </c>
      <c r="H21" s="3">
        <v>38.387912202786644</v>
      </c>
      <c r="I21" s="3">
        <v>48.713961400519672</v>
      </c>
      <c r="J21" s="1"/>
    </row>
    <row r="22" spans="1:10" ht="12.75" customHeight="1" thickBot="1" x14ac:dyDescent="0.25">
      <c r="A22" s="36">
        <v>40768</v>
      </c>
      <c r="B22" s="37"/>
      <c r="C22" s="3">
        <v>86.356941223144531</v>
      </c>
      <c r="D22" s="3">
        <v>7.9663009643554687</v>
      </c>
      <c r="E22" s="3">
        <v>5.1227107048034668</v>
      </c>
      <c r="F22" s="5">
        <v>7.2030298411846161E-2</v>
      </c>
      <c r="G22" s="3">
        <v>5.1947407722473145</v>
      </c>
      <c r="H22" s="3">
        <v>38.384594181064891</v>
      </c>
      <c r="I22" s="3">
        <v>48.718765091309102</v>
      </c>
      <c r="J22" s="1"/>
    </row>
    <row r="23" spans="1:10" ht="12.75" customHeight="1" thickBot="1" x14ac:dyDescent="0.25">
      <c r="A23" s="36">
        <v>40769</v>
      </c>
      <c r="B23" s="37"/>
      <c r="C23" s="3">
        <v>86.576988220214844</v>
      </c>
      <c r="D23" s="3">
        <v>7.8915252685546875</v>
      </c>
      <c r="E23" s="3">
        <v>5.0370469093322754</v>
      </c>
      <c r="F23" s="5">
        <v>6.0057856142520905E-2</v>
      </c>
      <c r="G23" s="3">
        <v>5.097104549407959</v>
      </c>
      <c r="H23" s="3">
        <v>38.373080967399872</v>
      </c>
      <c r="I23" s="3">
        <v>48.755279383863417</v>
      </c>
      <c r="J23" s="1"/>
    </row>
    <row r="24" spans="1:10" ht="12.75" customHeight="1" thickBot="1" x14ac:dyDescent="0.25">
      <c r="A24" s="36">
        <v>40770</v>
      </c>
      <c r="B24" s="37"/>
      <c r="C24" s="3">
        <v>86.852073669433594</v>
      </c>
      <c r="D24" s="3">
        <v>7.4606871604919434</v>
      </c>
      <c r="E24" s="3">
        <v>5.1598658561706543</v>
      </c>
      <c r="F24" s="5">
        <v>6.1020661145448685E-2</v>
      </c>
      <c r="G24" s="3">
        <v>5.2208867073059082</v>
      </c>
      <c r="H24" s="3">
        <v>38.225397054139229</v>
      </c>
      <c r="I24" s="3">
        <v>48.61478955339939</v>
      </c>
      <c r="J24" s="1"/>
    </row>
    <row r="25" spans="1:10" ht="12.75" customHeight="1" thickBot="1" x14ac:dyDescent="0.25">
      <c r="A25" s="36">
        <v>40771</v>
      </c>
      <c r="B25" s="37"/>
      <c r="C25" s="3">
        <v>86.871589660644531</v>
      </c>
      <c r="D25" s="3">
        <v>7.5995726585388184</v>
      </c>
      <c r="E25" s="3">
        <v>4.8830728530883789</v>
      </c>
      <c r="F25" s="5">
        <v>6.2249582260847092E-2</v>
      </c>
      <c r="G25" s="3">
        <v>4.9453225135803223</v>
      </c>
      <c r="H25" s="3">
        <v>38.441020859136458</v>
      </c>
      <c r="I25" s="3">
        <v>48.858126144419259</v>
      </c>
      <c r="J25" s="1"/>
    </row>
    <row r="26" spans="1:10" ht="12.75" customHeight="1" thickBot="1" x14ac:dyDescent="0.25">
      <c r="A26" s="36">
        <v>40772</v>
      </c>
      <c r="B26" s="37"/>
      <c r="C26" s="3">
        <v>87.27740478515625</v>
      </c>
      <c r="D26" s="3">
        <v>7.2690386772155762</v>
      </c>
      <c r="E26" s="3">
        <v>4.7342901229858398</v>
      </c>
      <c r="F26" s="5">
        <v>5.9143342077732086E-2</v>
      </c>
      <c r="G26" s="3">
        <v>4.793433666229248</v>
      </c>
      <c r="H26" s="3">
        <v>38.455221909321395</v>
      </c>
      <c r="I26" s="3">
        <v>48.930513216597134</v>
      </c>
      <c r="J26" s="1"/>
    </row>
    <row r="27" spans="1:10" ht="12.75" customHeight="1" thickBot="1" x14ac:dyDescent="0.25">
      <c r="A27" s="36">
        <v>40773</v>
      </c>
      <c r="B27" s="37"/>
      <c r="C27" s="3">
        <v>88.33892822265625</v>
      </c>
      <c r="D27" s="3">
        <v>6.9201445579528809</v>
      </c>
      <c r="E27" s="3">
        <v>4.2203197479248047</v>
      </c>
      <c r="F27" s="5">
        <v>7.135472446680069E-2</v>
      </c>
      <c r="G27" s="3">
        <v>4.2916746139526367</v>
      </c>
      <c r="H27" s="3">
        <v>38.411124417153488</v>
      </c>
      <c r="I27" s="3">
        <v>49.114329721081361</v>
      </c>
      <c r="J27" s="1"/>
    </row>
    <row r="28" spans="1:10" ht="12.75" customHeight="1" thickBot="1" x14ac:dyDescent="0.25">
      <c r="A28" s="36">
        <v>40774</v>
      </c>
      <c r="B28" s="37"/>
      <c r="C28" s="3">
        <v>87.174629211425781</v>
      </c>
      <c r="D28" s="3">
        <v>7.6992044448852539</v>
      </c>
      <c r="E28" s="3">
        <v>4.6611671447753906</v>
      </c>
      <c r="F28" s="5">
        <v>6.4342521131038666E-2</v>
      </c>
      <c r="G28" s="3">
        <v>4.7255096435546875</v>
      </c>
      <c r="H28" s="3">
        <v>38.434774234019315</v>
      </c>
      <c r="I28" s="3">
        <v>48.946920584506493</v>
      </c>
      <c r="J28" s="1"/>
    </row>
    <row r="29" spans="1:10" ht="12.75" customHeight="1" thickBot="1" x14ac:dyDescent="0.25">
      <c r="A29" s="36">
        <v>40775</v>
      </c>
      <c r="B29" s="37"/>
      <c r="C29" s="3">
        <v>86.277069091796875</v>
      </c>
      <c r="D29" s="3">
        <v>8.2759943008422852</v>
      </c>
      <c r="E29" s="3">
        <v>5.0626301765441895</v>
      </c>
      <c r="F29" s="5">
        <v>5.9063799679279327E-2</v>
      </c>
      <c r="G29" s="3">
        <v>5.1216940879821777</v>
      </c>
      <c r="H29" s="3">
        <v>38.406290422449807</v>
      </c>
      <c r="I29" s="3">
        <v>48.765567561193663</v>
      </c>
      <c r="J29" s="1"/>
    </row>
    <row r="30" spans="1:10" ht="12.75" customHeight="1" thickBot="1" x14ac:dyDescent="0.25">
      <c r="A30" s="36">
        <v>40776</v>
      </c>
      <c r="B30" s="37"/>
      <c r="C30" s="3">
        <v>85.896385192871094</v>
      </c>
      <c r="D30" s="3">
        <v>8.3216094970703125</v>
      </c>
      <c r="E30" s="3">
        <v>5.3914146423339844</v>
      </c>
      <c r="F30" s="5">
        <v>6.0280930250883102E-2</v>
      </c>
      <c r="G30" s="3">
        <v>5.451695442199707</v>
      </c>
      <c r="H30" s="3">
        <v>38.302817906690812</v>
      </c>
      <c r="I30" s="3">
        <v>48.566202532481327</v>
      </c>
      <c r="J30" s="1"/>
    </row>
    <row r="31" spans="1:10" ht="12.75" customHeight="1" thickBot="1" x14ac:dyDescent="0.25">
      <c r="A31" s="36">
        <v>40777</v>
      </c>
      <c r="B31" s="37"/>
      <c r="C31" s="3">
        <v>86.529884338378906</v>
      </c>
      <c r="D31" s="3">
        <v>8.1727209091186523</v>
      </c>
      <c r="E31" s="3">
        <v>4.8559064865112305</v>
      </c>
      <c r="F31" s="5">
        <v>6.0644660145044327E-2</v>
      </c>
      <c r="G31" s="3">
        <v>4.9165511131286621</v>
      </c>
      <c r="H31" s="3">
        <v>38.493910532957052</v>
      </c>
      <c r="I31" s="3">
        <v>48.90286491751155</v>
      </c>
      <c r="J31" s="1"/>
    </row>
    <row r="32" spans="1:10" ht="12.75" customHeight="1" thickBot="1" x14ac:dyDescent="0.25">
      <c r="A32" s="36">
        <v>40778</v>
      </c>
      <c r="B32" s="37"/>
      <c r="C32" s="3">
        <v>86.663314819335938</v>
      </c>
      <c r="D32" s="3">
        <v>8.0655393600463867</v>
      </c>
      <c r="E32" s="3">
        <v>4.8792076110839844</v>
      </c>
      <c r="F32" s="5">
        <v>5.5360578000545502E-2</v>
      </c>
      <c r="G32" s="3">
        <v>4.9345684051513672</v>
      </c>
      <c r="H32" s="3">
        <v>38.430363783650144</v>
      </c>
      <c r="I32" s="3">
        <v>48.858724646909202</v>
      </c>
      <c r="J32" s="1"/>
    </row>
    <row r="33" spans="1:10" ht="12.75" customHeight="1" thickBot="1" x14ac:dyDescent="0.25">
      <c r="A33" s="36">
        <v>40779</v>
      </c>
      <c r="B33" s="37"/>
      <c r="C33" s="3">
        <v>86.191551208496094</v>
      </c>
      <c r="D33" s="3">
        <v>8.0120220184326172</v>
      </c>
      <c r="E33" s="3">
        <v>5.4086380004882812</v>
      </c>
      <c r="F33" s="5">
        <v>5.0163708627223969E-2</v>
      </c>
      <c r="G33" s="3">
        <v>5.4588017463684082</v>
      </c>
      <c r="H33" s="3">
        <v>38.216953253558586</v>
      </c>
      <c r="I33" s="3">
        <v>48.513754301765701</v>
      </c>
      <c r="J33" s="1"/>
    </row>
    <row r="34" spans="1:10" ht="12.75" customHeight="1" thickBot="1" x14ac:dyDescent="0.25">
      <c r="A34" s="36">
        <v>40780</v>
      </c>
      <c r="B34" s="37"/>
      <c r="C34" s="3">
        <v>85.362281799316406</v>
      </c>
      <c r="D34" s="3">
        <v>8.0003128051757812</v>
      </c>
      <c r="E34" s="3">
        <v>6.259547233581543</v>
      </c>
      <c r="F34" s="5">
        <v>4.9358859658241272E-2</v>
      </c>
      <c r="G34" s="3">
        <v>6.308906078338623</v>
      </c>
      <c r="H34" s="3">
        <v>37.885529721332198</v>
      </c>
      <c r="I34" s="3">
        <v>47.964162784860484</v>
      </c>
      <c r="J34" s="1"/>
    </row>
    <row r="35" spans="1:10" ht="12.75" customHeight="1" thickBot="1" x14ac:dyDescent="0.25">
      <c r="A35" s="36">
        <v>40781</v>
      </c>
      <c r="B35" s="37"/>
      <c r="C35" s="3">
        <v>85.973716735839844</v>
      </c>
      <c r="D35" s="3">
        <v>8.0646533966064453</v>
      </c>
      <c r="E35" s="3">
        <v>5.5728864669799805</v>
      </c>
      <c r="F35" s="5">
        <v>5.7531643658876419E-2</v>
      </c>
      <c r="G35" s="3">
        <v>5.6304183006286621</v>
      </c>
      <c r="H35" s="3">
        <v>38.161025979117092</v>
      </c>
      <c r="I35" s="3">
        <v>48.407585819131285</v>
      </c>
      <c r="J35" s="1"/>
    </row>
    <row r="36" spans="1:10" ht="12.75" customHeight="1" thickBot="1" x14ac:dyDescent="0.25">
      <c r="A36" s="36">
        <v>40782</v>
      </c>
      <c r="B36" s="37"/>
      <c r="C36" s="3">
        <v>86.700050354003906</v>
      </c>
      <c r="D36" s="3">
        <v>8.020960807800293</v>
      </c>
      <c r="E36" s="3">
        <v>4.9048318862915039</v>
      </c>
      <c r="F36" s="5">
        <v>5.2592776715755463E-2</v>
      </c>
      <c r="G36" s="3">
        <v>4.9574246406555176</v>
      </c>
      <c r="H36" s="3">
        <v>38.397455623125332</v>
      </c>
      <c r="I36" s="3">
        <v>48.830206579341578</v>
      </c>
      <c r="J36" s="1"/>
    </row>
    <row r="37" spans="1:10" ht="12.75" customHeight="1" thickBot="1" x14ac:dyDescent="0.25">
      <c r="A37" s="36">
        <v>40783</v>
      </c>
      <c r="B37" s="37"/>
      <c r="C37" s="3">
        <v>86.4521484375</v>
      </c>
      <c r="D37" s="3">
        <v>8.0645084381103516</v>
      </c>
      <c r="E37" s="3">
        <v>5.1128749847412109</v>
      </c>
      <c r="F37" s="5">
        <v>5.3094863891601563E-2</v>
      </c>
      <c r="G37" s="3">
        <v>5.1659698486328125</v>
      </c>
      <c r="H37" s="3">
        <v>38.328543531110228</v>
      </c>
      <c r="I37" s="3">
        <v>48.701843457375247</v>
      </c>
      <c r="J37" s="1"/>
    </row>
    <row r="38" spans="1:10" ht="12.75" customHeight="1" thickBot="1" x14ac:dyDescent="0.25">
      <c r="A38" s="36">
        <v>40784</v>
      </c>
      <c r="B38" s="37"/>
      <c r="C38" s="3">
        <v>86.412918090820312</v>
      </c>
      <c r="D38" s="3">
        <v>8.0831222534179687</v>
      </c>
      <c r="E38" s="3">
        <v>5.1236190795898437</v>
      </c>
      <c r="F38" s="5">
        <v>5.1291126757860184E-2</v>
      </c>
      <c r="G38" s="3">
        <v>5.1749100685119629</v>
      </c>
      <c r="H38" s="3">
        <v>38.338406780789249</v>
      </c>
      <c r="I38" s="3">
        <v>48.704365728077612</v>
      </c>
      <c r="J38" s="1"/>
    </row>
    <row r="39" spans="1:10" ht="12.75" customHeight="1" thickBot="1" x14ac:dyDescent="0.25">
      <c r="A39" s="36">
        <v>40785</v>
      </c>
      <c r="B39" s="37"/>
      <c r="C39" s="3">
        <v>85.944694519042969</v>
      </c>
      <c r="D39" s="3">
        <v>8.2292156219482422</v>
      </c>
      <c r="E39" s="3">
        <v>5.4200425148010254</v>
      </c>
      <c r="F39" s="5">
        <v>4.7987233847379684E-2</v>
      </c>
      <c r="G39" s="3">
        <v>5.4680299758911133</v>
      </c>
      <c r="H39" s="3">
        <v>38.285354372309385</v>
      </c>
      <c r="I39" s="3">
        <v>48.551518166566773</v>
      </c>
      <c r="J39" s="1"/>
    </row>
    <row r="40" spans="1:10" ht="12.75" customHeight="1" thickBot="1" x14ac:dyDescent="0.25">
      <c r="A40" s="36">
        <v>40786</v>
      </c>
      <c r="B40" s="37"/>
      <c r="C40" s="3">
        <v>86.4173583984375</v>
      </c>
      <c r="D40" s="3">
        <v>7.8753223419189453</v>
      </c>
      <c r="E40" s="3">
        <v>5.3221406936645508</v>
      </c>
      <c r="F40" s="5">
        <v>5.8516327291727066E-2</v>
      </c>
      <c r="G40" s="3">
        <v>5.3806571960449219</v>
      </c>
      <c r="H40" s="3">
        <v>38.200287800156687</v>
      </c>
      <c r="I40" s="3">
        <v>48.53435775974144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87.196832472278231</v>
      </c>
      <c r="D41" s="6">
        <f t="shared" si="0"/>
        <v>7.3296640303827099</v>
      </c>
      <c r="E41" s="6">
        <f t="shared" si="0"/>
        <v>5.0021208640067805</v>
      </c>
      <c r="F41" s="6">
        <f t="shared" si="0"/>
        <v>7.4227948342600172E-2</v>
      </c>
      <c r="G41" s="6">
        <f t="shared" si="0"/>
        <v>5.0763488584949128</v>
      </c>
      <c r="H41" s="6">
        <f t="shared" si="0"/>
        <v>38.201490802885566</v>
      </c>
      <c r="I41" s="6">
        <f t="shared" si="0"/>
        <v>48.658593442546092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90.243980407714844</v>
      </c>
      <c r="D46" s="21">
        <f t="shared" si="1"/>
        <v>8.3216094970703125</v>
      </c>
      <c r="E46" s="26">
        <f t="shared" si="1"/>
        <v>6.259547233581543</v>
      </c>
      <c r="F46" s="26">
        <f t="shared" si="1"/>
        <v>0.12221720814704895</v>
      </c>
      <c r="G46" s="21">
        <f t="shared" si="1"/>
        <v>6.308906078338623</v>
      </c>
      <c r="H46" s="26">
        <f t="shared" si="1"/>
        <v>38.536590735882477</v>
      </c>
      <c r="I46" s="22">
        <f t="shared" si="1"/>
        <v>49.114329721081361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85.362281799316406</v>
      </c>
      <c r="D47" s="26">
        <f t="shared" si="2"/>
        <v>4.966707706451416</v>
      </c>
      <c r="E47" s="26">
        <f t="shared" si="2"/>
        <v>4.2203197479248047</v>
      </c>
      <c r="F47" s="23">
        <f t="shared" si="2"/>
        <v>4.7987233847379684E-2</v>
      </c>
      <c r="G47" s="26">
        <f t="shared" si="2"/>
        <v>4.2916746139526367</v>
      </c>
      <c r="H47" s="23">
        <f t="shared" si="2"/>
        <v>37.598940825502304</v>
      </c>
      <c r="I47" s="26">
        <f t="shared" si="2"/>
        <v>47.964162784860484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1.3658295062846573</v>
      </c>
      <c r="D48" s="24">
        <f t="shared" si="3"/>
        <v>1.1204985856275862</v>
      </c>
      <c r="E48" s="26">
        <f t="shared" si="3"/>
        <v>0.38556756689399296</v>
      </c>
      <c r="F48" s="26">
        <f t="shared" si="3"/>
        <v>2.3353698919272994E-2</v>
      </c>
      <c r="G48" s="24">
        <f t="shared" si="3"/>
        <v>0.37358224948981883</v>
      </c>
      <c r="H48" s="26">
        <f t="shared" si="3"/>
        <v>0.29007595021438298</v>
      </c>
      <c r="I48" s="25">
        <f t="shared" si="3"/>
        <v>0.22617616882496033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47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93.805473327636719</v>
      </c>
      <c r="D10" s="10">
        <v>4.9087042808532715</v>
      </c>
      <c r="E10" s="10">
        <v>0.28542637825012207</v>
      </c>
      <c r="F10" s="11">
        <v>0.70363718271255493</v>
      </c>
      <c r="G10" s="10">
        <v>0.989063560962677</v>
      </c>
      <c r="H10" s="10">
        <v>38.991587419219378</v>
      </c>
      <c r="I10" s="10">
        <v>50.761672895546688</v>
      </c>
      <c r="J10" s="1"/>
    </row>
    <row r="11" spans="1:10" ht="12.75" customHeight="1" thickBot="1" x14ac:dyDescent="0.25">
      <c r="A11" s="36">
        <v>40757</v>
      </c>
      <c r="B11" s="37"/>
      <c r="C11" s="3">
        <v>93.508460998535156</v>
      </c>
      <c r="D11" s="3">
        <v>5.396357536315918</v>
      </c>
      <c r="E11" s="3">
        <v>0.28356528282165527</v>
      </c>
      <c r="F11" s="5">
        <v>0.53407055139541626</v>
      </c>
      <c r="G11" s="3">
        <v>0.81763583421707153</v>
      </c>
      <c r="H11" s="3">
        <v>39.17992801285952</v>
      </c>
      <c r="I11" s="3">
        <v>50.987096497450608</v>
      </c>
      <c r="J11" s="1"/>
    </row>
    <row r="12" spans="1:10" ht="12.75" customHeight="1" thickBot="1" x14ac:dyDescent="0.25">
      <c r="A12" s="36">
        <v>40758</v>
      </c>
      <c r="B12" s="37"/>
      <c r="C12" s="3">
        <v>93.587631225585938</v>
      </c>
      <c r="D12" s="3">
        <v>5.3589763641357422</v>
      </c>
      <c r="E12" s="3">
        <v>0.27513599395751953</v>
      </c>
      <c r="F12" s="5">
        <v>0.48621547222137451</v>
      </c>
      <c r="G12" s="3">
        <v>0.76135146617889404</v>
      </c>
      <c r="H12" s="3">
        <v>39.200358603212507</v>
      </c>
      <c r="I12" s="3">
        <v>51.035737901736866</v>
      </c>
      <c r="J12" s="1"/>
    </row>
    <row r="13" spans="1:10" ht="12.75" customHeight="1" thickBot="1" x14ac:dyDescent="0.25">
      <c r="A13" s="36">
        <v>40759</v>
      </c>
      <c r="B13" s="37"/>
      <c r="C13" s="3">
        <v>93.470558166503906</v>
      </c>
      <c r="D13" s="3">
        <v>5.4627876281738281</v>
      </c>
      <c r="E13" s="3">
        <v>0.30785757303237915</v>
      </c>
      <c r="F13" s="5">
        <v>0.48066571354866028</v>
      </c>
      <c r="G13" s="3">
        <v>0.78852331638336182</v>
      </c>
      <c r="H13" s="3">
        <v>39.209546442397944</v>
      </c>
      <c r="I13" s="3">
        <v>51.029893056781333</v>
      </c>
      <c r="J13" s="1"/>
    </row>
    <row r="14" spans="1:10" ht="12.75" customHeight="1" thickBot="1" x14ac:dyDescent="0.25">
      <c r="A14" s="36">
        <v>40760</v>
      </c>
      <c r="B14" s="37"/>
      <c r="C14" s="3">
        <v>93.46148681640625</v>
      </c>
      <c r="D14" s="3">
        <v>5.438194751739502</v>
      </c>
      <c r="E14" s="3">
        <v>0.32779893279075623</v>
      </c>
      <c r="F14" s="5">
        <v>0.49219393730163574</v>
      </c>
      <c r="G14" s="3">
        <v>0.81999289989471436</v>
      </c>
      <c r="H14" s="3">
        <v>39.194076923689693</v>
      </c>
      <c r="I14" s="3">
        <v>51.003975071585792</v>
      </c>
      <c r="J14" s="1"/>
    </row>
    <row r="15" spans="1:10" ht="12.75" customHeight="1" thickBot="1" x14ac:dyDescent="0.25">
      <c r="A15" s="36">
        <v>40761</v>
      </c>
      <c r="B15" s="37"/>
      <c r="C15" s="3">
        <v>93.499778747558594</v>
      </c>
      <c r="D15" s="3">
        <v>5.481719970703125</v>
      </c>
      <c r="E15" s="3">
        <v>0.31079134345054626</v>
      </c>
      <c r="F15" s="5">
        <v>0.46473512053489685</v>
      </c>
      <c r="G15" s="3">
        <v>0.77552646398544312</v>
      </c>
      <c r="H15" s="3">
        <v>39.199929063466428</v>
      </c>
      <c r="I15" s="3">
        <v>51.034371770095284</v>
      </c>
      <c r="J15" s="1"/>
    </row>
    <row r="16" spans="1:10" ht="12.75" customHeight="1" thickBot="1" x14ac:dyDescent="0.25">
      <c r="A16" s="36">
        <v>40762</v>
      </c>
      <c r="B16" s="37"/>
      <c r="C16" s="3">
        <v>93.323516845703125</v>
      </c>
      <c r="D16" s="3">
        <v>5.7760910987854004</v>
      </c>
      <c r="E16" s="3">
        <v>0.28679394721984863</v>
      </c>
      <c r="F16" s="5">
        <v>0.37894085049629211</v>
      </c>
      <c r="G16" s="3">
        <v>0.66573476791381836</v>
      </c>
      <c r="H16" s="3">
        <v>39.319790316441221</v>
      </c>
      <c r="I16" s="3">
        <v>51.172756921684439</v>
      </c>
      <c r="J16" s="1"/>
    </row>
    <row r="17" spans="1:10" ht="12.75" customHeight="1" thickBot="1" x14ac:dyDescent="0.25">
      <c r="A17" s="36">
        <v>40763</v>
      </c>
      <c r="B17" s="37"/>
      <c r="C17" s="3">
        <v>93.257499694824219</v>
      </c>
      <c r="D17" s="3">
        <v>5.938107967376709</v>
      </c>
      <c r="E17" s="3">
        <v>0.26975908875465393</v>
      </c>
      <c r="F17" s="5">
        <v>0.31013396382331848</v>
      </c>
      <c r="G17" s="3">
        <v>0.57989305257797241</v>
      </c>
      <c r="H17" s="3">
        <v>39.391019132154298</v>
      </c>
      <c r="I17" s="3">
        <v>51.26873933410829</v>
      </c>
      <c r="J17" s="1"/>
    </row>
    <row r="18" spans="1:10" ht="12.75" customHeight="1" thickBot="1" x14ac:dyDescent="0.25">
      <c r="A18" s="36">
        <v>40764</v>
      </c>
      <c r="B18" s="37"/>
      <c r="C18" s="3">
        <v>93.082115173339844</v>
      </c>
      <c r="D18" s="3">
        <v>5.7843413352966309</v>
      </c>
      <c r="E18" s="3">
        <v>0.31094980239868164</v>
      </c>
      <c r="F18" s="5">
        <v>0.46849524974822998</v>
      </c>
      <c r="G18" s="3">
        <v>0.77944505214691162</v>
      </c>
      <c r="H18" s="3">
        <v>39.3514522015113</v>
      </c>
      <c r="I18" s="3">
        <v>51.116555044510022</v>
      </c>
      <c r="J18" s="1"/>
    </row>
    <row r="19" spans="1:10" ht="12.75" customHeight="1" thickBot="1" x14ac:dyDescent="0.25">
      <c r="A19" s="36">
        <v>40765</v>
      </c>
      <c r="B19" s="37"/>
      <c r="C19" s="3">
        <v>92.92333984375</v>
      </c>
      <c r="D19" s="3">
        <v>5.9543185234069824</v>
      </c>
      <c r="E19" s="3">
        <v>0.29658100008964539</v>
      </c>
      <c r="F19" s="5">
        <v>0.54699820280075073</v>
      </c>
      <c r="G19" s="3">
        <v>0.84357917308807373</v>
      </c>
      <c r="H19" s="3">
        <v>39.333089875337777</v>
      </c>
      <c r="I19" s="3">
        <v>51.058540083361571</v>
      </c>
      <c r="J19" s="1"/>
    </row>
    <row r="20" spans="1:10" ht="12.75" customHeight="1" thickBot="1" x14ac:dyDescent="0.25">
      <c r="A20" s="36">
        <v>40766</v>
      </c>
      <c r="B20" s="37"/>
      <c r="C20" s="3">
        <v>93.063827514648438</v>
      </c>
      <c r="D20" s="3">
        <v>5.5964317321777344</v>
      </c>
      <c r="E20" s="3">
        <v>0.28727203607559204</v>
      </c>
      <c r="F20" s="5">
        <v>0.73816156387329102</v>
      </c>
      <c r="G20" s="3">
        <v>1.0254335403442383</v>
      </c>
      <c r="H20" s="3">
        <v>39.190691873752627</v>
      </c>
      <c r="I20" s="3">
        <v>50.849747364453812</v>
      </c>
      <c r="J20" s="1"/>
    </row>
    <row r="21" spans="1:10" ht="12.75" customHeight="1" thickBot="1" x14ac:dyDescent="0.25">
      <c r="A21" s="36">
        <v>40767</v>
      </c>
      <c r="B21" s="37"/>
      <c r="C21" s="3">
        <v>92.862693786621094</v>
      </c>
      <c r="D21" s="3">
        <v>5.9186825752258301</v>
      </c>
      <c r="E21" s="3">
        <v>0.27085569500923157</v>
      </c>
      <c r="F21" s="5">
        <v>0.65928429365158081</v>
      </c>
      <c r="G21" s="3">
        <v>0.93014001846313477</v>
      </c>
      <c r="H21" s="3">
        <v>39.300422091372504</v>
      </c>
      <c r="I21" s="3">
        <v>50.973944037249858</v>
      </c>
      <c r="J21" s="1"/>
    </row>
    <row r="22" spans="1:10" ht="12.75" customHeight="1" thickBot="1" x14ac:dyDescent="0.25">
      <c r="A22" s="36">
        <v>40768</v>
      </c>
      <c r="B22" s="37"/>
      <c r="C22" s="3">
        <v>92.75531005859375</v>
      </c>
      <c r="D22" s="3">
        <v>6.1387934684753418</v>
      </c>
      <c r="E22" s="3">
        <v>0.25479972362518311</v>
      </c>
      <c r="F22" s="5">
        <v>0.58009397983551025</v>
      </c>
      <c r="G22" s="3">
        <v>0.83489370346069336</v>
      </c>
      <c r="H22" s="3">
        <v>39.387329220295811</v>
      </c>
      <c r="I22" s="3">
        <v>51.085197891507498</v>
      </c>
      <c r="J22" s="1"/>
    </row>
    <row r="23" spans="1:10" ht="12.75" customHeight="1" thickBot="1" x14ac:dyDescent="0.25">
      <c r="A23" s="36">
        <v>40769</v>
      </c>
      <c r="B23" s="37"/>
      <c r="C23" s="3">
        <v>92.543495178222656</v>
      </c>
      <c r="D23" s="3">
        <v>6.2304439544677734</v>
      </c>
      <c r="E23" s="3">
        <v>0.29033392667770386</v>
      </c>
      <c r="F23" s="5">
        <v>0.60410243272781372</v>
      </c>
      <c r="G23" s="3">
        <v>0.89443635940551758</v>
      </c>
      <c r="H23" s="3">
        <v>39.424089465321032</v>
      </c>
      <c r="I23" s="3">
        <v>51.072955164725336</v>
      </c>
      <c r="J23" s="1"/>
    </row>
    <row r="24" spans="1:10" ht="12.75" customHeight="1" thickBot="1" x14ac:dyDescent="0.25">
      <c r="A24" s="36">
        <v>40770</v>
      </c>
      <c r="B24" s="37"/>
      <c r="C24" s="3">
        <v>92.160972595214844</v>
      </c>
      <c r="D24" s="3">
        <v>6.8188810348510742</v>
      </c>
      <c r="E24" s="3">
        <v>0.26867437362670898</v>
      </c>
      <c r="F24" s="5">
        <v>0.48420798778533936</v>
      </c>
      <c r="G24" s="3">
        <v>0.75288236141204834</v>
      </c>
      <c r="H24" s="3">
        <v>39.603001956012619</v>
      </c>
      <c r="I24" s="3">
        <v>51.266747810788189</v>
      </c>
      <c r="J24" s="1"/>
    </row>
    <row r="25" spans="1:10" ht="12.75" customHeight="1" thickBot="1" x14ac:dyDescent="0.25">
      <c r="A25" s="36">
        <v>40771</v>
      </c>
      <c r="B25" s="37"/>
      <c r="C25" s="3">
        <v>92.27752685546875</v>
      </c>
      <c r="D25" s="3">
        <v>6.6707139015197754</v>
      </c>
      <c r="E25" s="3">
        <v>0.26223638653755188</v>
      </c>
      <c r="F25" s="5">
        <v>0.52518093585968018</v>
      </c>
      <c r="G25" s="3">
        <v>0.78741729259490967</v>
      </c>
      <c r="H25" s="3">
        <v>39.546981783446007</v>
      </c>
      <c r="I25" s="3">
        <v>51.209832001136512</v>
      </c>
      <c r="J25" s="1"/>
    </row>
    <row r="26" spans="1:10" ht="12.75" customHeight="1" thickBot="1" x14ac:dyDescent="0.25">
      <c r="A26" s="36">
        <v>40772</v>
      </c>
      <c r="B26" s="37"/>
      <c r="C26" s="3">
        <v>92.385635375976563</v>
      </c>
      <c r="D26" s="3">
        <v>6.5073790550231934</v>
      </c>
      <c r="E26" s="3">
        <v>0.263633131980896</v>
      </c>
      <c r="F26" s="5">
        <v>0.56322222948074341</v>
      </c>
      <c r="G26" s="3">
        <v>0.8268553614616394</v>
      </c>
      <c r="H26" s="3">
        <v>39.49636774607756</v>
      </c>
      <c r="I26" s="3">
        <v>51.154310447527692</v>
      </c>
      <c r="J26" s="1"/>
    </row>
    <row r="27" spans="1:10" ht="12.75" customHeight="1" thickBot="1" x14ac:dyDescent="0.25">
      <c r="A27" s="36">
        <v>40773</v>
      </c>
      <c r="B27" s="37"/>
      <c r="C27" s="3">
        <v>92.1319580078125</v>
      </c>
      <c r="D27" s="3">
        <v>6.8868732452392578</v>
      </c>
      <c r="E27" s="3">
        <v>0.24438834190368652</v>
      </c>
      <c r="F27" s="5">
        <v>0.47358512878417969</v>
      </c>
      <c r="G27" s="3">
        <v>0.71797347068786621</v>
      </c>
      <c r="H27" s="3">
        <v>39.636746416560868</v>
      </c>
      <c r="I27" s="3">
        <v>51.304086900066345</v>
      </c>
      <c r="J27" s="1"/>
    </row>
    <row r="28" spans="1:10" ht="12.75" customHeight="1" thickBot="1" x14ac:dyDescent="0.25">
      <c r="A28" s="36">
        <v>40774</v>
      </c>
      <c r="B28" s="37"/>
      <c r="C28" s="3">
        <v>92.129959106445313</v>
      </c>
      <c r="D28" s="3">
        <v>6.7910447120666504</v>
      </c>
      <c r="E28" s="3">
        <v>0.27610319852828979</v>
      </c>
      <c r="F28" s="5">
        <v>0.47978547215461731</v>
      </c>
      <c r="G28" s="3">
        <v>0.75588870048522949</v>
      </c>
      <c r="H28" s="3">
        <v>39.628514506458792</v>
      </c>
      <c r="I28" s="3">
        <v>51.280495730320375</v>
      </c>
      <c r="J28" s="1"/>
    </row>
    <row r="29" spans="1:10" ht="12.75" customHeight="1" thickBot="1" x14ac:dyDescent="0.25">
      <c r="A29" s="36">
        <v>40775</v>
      </c>
      <c r="B29" s="37"/>
      <c r="C29" s="3">
        <v>91.634056091308594</v>
      </c>
      <c r="D29" s="3">
        <v>7.5556206703186035</v>
      </c>
      <c r="E29" s="3">
        <v>0.2196977436542511</v>
      </c>
      <c r="F29" s="5">
        <v>0.32840800285339355</v>
      </c>
      <c r="G29" s="3">
        <v>0.54810571670532227</v>
      </c>
      <c r="H29" s="3">
        <v>39.885106118930373</v>
      </c>
      <c r="I29" s="3">
        <v>51.555000814055333</v>
      </c>
      <c r="J29" s="1"/>
    </row>
    <row r="30" spans="1:10" ht="12.75" customHeight="1" thickBot="1" x14ac:dyDescent="0.25">
      <c r="A30" s="36">
        <v>40776</v>
      </c>
      <c r="B30" s="37"/>
      <c r="C30" s="3">
        <v>91.636985778808594</v>
      </c>
      <c r="D30" s="3">
        <v>7.5748739242553711</v>
      </c>
      <c r="E30" s="3">
        <v>0.23223823308944702</v>
      </c>
      <c r="F30" s="5">
        <v>0.3119499683380127</v>
      </c>
      <c r="G30" s="3">
        <v>0.54418820142745972</v>
      </c>
      <c r="H30" s="3">
        <v>39.879623671920584</v>
      </c>
      <c r="I30" s="3">
        <v>51.557752820571245</v>
      </c>
      <c r="J30" s="1"/>
    </row>
    <row r="31" spans="1:10" ht="12.75" customHeight="1" thickBot="1" x14ac:dyDescent="0.25">
      <c r="A31" s="36">
        <v>40777</v>
      </c>
      <c r="B31" s="37"/>
      <c r="C31" s="3">
        <v>91.590805053710937</v>
      </c>
      <c r="D31" s="3">
        <v>7.6783065795898437</v>
      </c>
      <c r="E31" s="3">
        <v>0.22066514194011688</v>
      </c>
      <c r="F31" s="5">
        <v>0.29396390914916992</v>
      </c>
      <c r="G31" s="3">
        <v>0.514629065990448</v>
      </c>
      <c r="H31" s="3">
        <v>39.904182126138075</v>
      </c>
      <c r="I31" s="3">
        <v>51.588518636471093</v>
      </c>
      <c r="J31" s="1"/>
    </row>
    <row r="32" spans="1:10" ht="12.75" customHeight="1" thickBot="1" x14ac:dyDescent="0.25">
      <c r="A32" s="36">
        <v>40778</v>
      </c>
      <c r="B32" s="37"/>
      <c r="C32" s="3">
        <v>92.243400573730469</v>
      </c>
      <c r="D32" s="3">
        <v>6.9311790466308594</v>
      </c>
      <c r="E32" s="3">
        <v>0.25388491153717041</v>
      </c>
      <c r="F32" s="5">
        <v>0.36468377709388733</v>
      </c>
      <c r="G32" s="3">
        <v>0.61856865882873535</v>
      </c>
      <c r="H32" s="3">
        <v>39.647557005445506</v>
      </c>
      <c r="I32" s="3">
        <v>51.501931093822471</v>
      </c>
      <c r="J32" s="1"/>
    </row>
    <row r="33" spans="1:10" ht="12.75" customHeight="1" thickBot="1" x14ac:dyDescent="0.25">
      <c r="A33" s="36">
        <v>40779</v>
      </c>
      <c r="B33" s="37"/>
      <c r="C33" s="3">
        <v>92.893211364746094</v>
      </c>
      <c r="D33" s="3">
        <v>6.2552971839904785</v>
      </c>
      <c r="E33" s="3">
        <v>0.2796177864074707</v>
      </c>
      <c r="F33" s="5">
        <v>0.35240328311920166</v>
      </c>
      <c r="G33" s="3">
        <v>0.63202106952667236</v>
      </c>
      <c r="H33" s="3">
        <v>39.456908707552877</v>
      </c>
      <c r="I33" s="3">
        <v>51.271604389710731</v>
      </c>
      <c r="J33" s="1"/>
    </row>
    <row r="34" spans="1:10" ht="12.75" customHeight="1" thickBot="1" x14ac:dyDescent="0.25">
      <c r="A34" s="36">
        <v>40780</v>
      </c>
      <c r="B34" s="37"/>
      <c r="C34" s="3">
        <v>92.951316833496094</v>
      </c>
      <c r="D34" s="3">
        <v>6.016146183013916</v>
      </c>
      <c r="E34" s="3">
        <v>0.28644409775733948</v>
      </c>
      <c r="F34" s="5">
        <v>0.4770018458366394</v>
      </c>
      <c r="G34" s="3">
        <v>0.76344597339630127</v>
      </c>
      <c r="H34" s="3">
        <v>39.367430901823049</v>
      </c>
      <c r="I34" s="3">
        <v>51.131281833707725</v>
      </c>
      <c r="J34" s="1"/>
    </row>
    <row r="35" spans="1:10" ht="12.75" customHeight="1" thickBot="1" x14ac:dyDescent="0.25">
      <c r="A35" s="36">
        <v>40781</v>
      </c>
      <c r="B35" s="37"/>
      <c r="C35" s="3">
        <v>92.901443481445313</v>
      </c>
      <c r="D35" s="3">
        <v>6.2383718490600586</v>
      </c>
      <c r="E35" s="3">
        <v>0.25597769021987915</v>
      </c>
      <c r="F35" s="5">
        <v>0.3789551854133606</v>
      </c>
      <c r="G35" s="3">
        <v>0.63493287563323975</v>
      </c>
      <c r="H35" s="3">
        <v>39.452752599298549</v>
      </c>
      <c r="I35" s="3">
        <v>51.261635560048354</v>
      </c>
      <c r="J35" s="1"/>
    </row>
    <row r="36" spans="1:10" ht="12.75" customHeight="1" thickBot="1" x14ac:dyDescent="0.25">
      <c r="A36" s="36">
        <v>40782</v>
      </c>
      <c r="B36" s="37"/>
      <c r="C36" s="3">
        <v>92.855537414550781</v>
      </c>
      <c r="D36" s="3">
        <v>6.4920005798339844</v>
      </c>
      <c r="E36" s="3">
        <v>0.22160384058952332</v>
      </c>
      <c r="F36" s="5">
        <v>0.26409754157066345</v>
      </c>
      <c r="G36" s="3">
        <v>0.48570138216018677</v>
      </c>
      <c r="H36" s="3">
        <v>39.544530330809167</v>
      </c>
      <c r="I36" s="3">
        <v>51.409362092691929</v>
      </c>
      <c r="J36" s="1"/>
    </row>
    <row r="37" spans="1:10" ht="12.75" customHeight="1" thickBot="1" x14ac:dyDescent="0.25">
      <c r="A37" s="36">
        <v>40783</v>
      </c>
      <c r="B37" s="37"/>
      <c r="C37" s="3">
        <v>92.889152526855469</v>
      </c>
      <c r="D37" s="3">
        <v>6.4359769821166992</v>
      </c>
      <c r="E37" s="3">
        <v>0.23356389999389648</v>
      </c>
      <c r="F37" s="5">
        <v>0.28271803259849548</v>
      </c>
      <c r="G37" s="3">
        <v>0.51628196239471436</v>
      </c>
      <c r="H37" s="3">
        <v>39.512005798867939</v>
      </c>
      <c r="I37" s="3">
        <v>51.372681407969921</v>
      </c>
      <c r="J37" s="1"/>
    </row>
    <row r="38" spans="1:10" ht="12.75" customHeight="1" thickBot="1" x14ac:dyDescent="0.25">
      <c r="A38" s="36">
        <v>40784</v>
      </c>
      <c r="B38" s="37"/>
      <c r="C38" s="3">
        <v>92.791160583496094</v>
      </c>
      <c r="D38" s="3">
        <v>6.5884308815002441</v>
      </c>
      <c r="E38" s="3">
        <v>0.20644177496433258</v>
      </c>
      <c r="F38" s="5">
        <v>0.23960277438163757</v>
      </c>
      <c r="G38" s="3">
        <v>0.44604456424713135</v>
      </c>
      <c r="H38" s="3">
        <v>39.592213433889164</v>
      </c>
      <c r="I38" s="3">
        <v>51.460075420847581</v>
      </c>
      <c r="J38" s="1"/>
    </row>
    <row r="39" spans="1:10" ht="12.75" customHeight="1" thickBot="1" x14ac:dyDescent="0.25">
      <c r="A39" s="36">
        <v>40785</v>
      </c>
      <c r="B39" s="37"/>
      <c r="C39" s="3">
        <v>92.768844604492188</v>
      </c>
      <c r="D39" s="3">
        <v>6.1852259635925293</v>
      </c>
      <c r="E39" s="3">
        <v>0.29774364829063416</v>
      </c>
      <c r="F39" s="5">
        <v>0.40407207608222961</v>
      </c>
      <c r="G39" s="3">
        <v>0.70181572437286377</v>
      </c>
      <c r="H39" s="3">
        <v>39.486350990416184</v>
      </c>
      <c r="I39" s="3">
        <v>51.243314412512959</v>
      </c>
      <c r="J39" s="1"/>
    </row>
    <row r="40" spans="1:10" ht="12.75" customHeight="1" thickBot="1" x14ac:dyDescent="0.25">
      <c r="A40" s="36">
        <v>40786</v>
      </c>
      <c r="B40" s="37"/>
      <c r="C40" s="3">
        <v>92.794075012207031</v>
      </c>
      <c r="D40" s="3">
        <v>6.2243337631225586</v>
      </c>
      <c r="E40" s="3">
        <v>0.26627174019813538</v>
      </c>
      <c r="F40" s="5">
        <v>0.40118786692619324</v>
      </c>
      <c r="G40" s="3">
        <v>0.66745960712432861</v>
      </c>
      <c r="H40" s="3">
        <v>39.492060141599154</v>
      </c>
      <c r="I40" s="3">
        <v>51.263049464454603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92.780039633474047</v>
      </c>
      <c r="D41" s="6">
        <f t="shared" si="0"/>
        <v>6.2333744110599643</v>
      </c>
      <c r="E41" s="6">
        <f t="shared" si="0"/>
        <v>0.26926150533460802</v>
      </c>
      <c r="F41" s="6">
        <f t="shared" si="0"/>
        <v>0.45395982361608939</v>
      </c>
      <c r="G41" s="6">
        <f t="shared" si="0"/>
        <v>0.72322132895069735</v>
      </c>
      <c r="H41" s="6">
        <f t="shared" si="0"/>
        <v>39.445343383105765</v>
      </c>
      <c r="I41" s="6">
        <f t="shared" si="0"/>
        <v>51.202673028112912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93.805473327636719</v>
      </c>
      <c r="D46" s="21">
        <f t="shared" si="1"/>
        <v>7.6783065795898437</v>
      </c>
      <c r="E46" s="26">
        <f t="shared" si="1"/>
        <v>0.32779893279075623</v>
      </c>
      <c r="F46" s="26">
        <f t="shared" si="1"/>
        <v>0.73816156387329102</v>
      </c>
      <c r="G46" s="21">
        <f t="shared" si="1"/>
        <v>1.0254335403442383</v>
      </c>
      <c r="H46" s="26">
        <f t="shared" si="1"/>
        <v>39.904182126138075</v>
      </c>
      <c r="I46" s="22">
        <f t="shared" si="1"/>
        <v>51.588518636471093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91.590805053710937</v>
      </c>
      <c r="D47" s="26">
        <f t="shared" si="2"/>
        <v>4.9087042808532715</v>
      </c>
      <c r="E47" s="26">
        <f t="shared" si="2"/>
        <v>0.20644177496433258</v>
      </c>
      <c r="F47" s="23">
        <f t="shared" si="2"/>
        <v>0.23960277438163757</v>
      </c>
      <c r="G47" s="26">
        <f t="shared" si="2"/>
        <v>0.44604456424713135</v>
      </c>
      <c r="H47" s="23">
        <f t="shared" si="2"/>
        <v>38.991587419219378</v>
      </c>
      <c r="I47" s="26">
        <f t="shared" si="2"/>
        <v>50.761672895546688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0.59170815165022062</v>
      </c>
      <c r="D48" s="24">
        <f t="shared" si="3"/>
        <v>0.6795715130493748</v>
      </c>
      <c r="E48" s="26">
        <f t="shared" si="3"/>
        <v>2.9987024028761619E-2</v>
      </c>
      <c r="F48" s="26">
        <f t="shared" si="3"/>
        <v>0.1278269401435993</v>
      </c>
      <c r="G48" s="24">
        <f t="shared" si="3"/>
        <v>0.1467667169039473</v>
      </c>
      <c r="H48" s="26">
        <f t="shared" si="3"/>
        <v>0.21851660950773169</v>
      </c>
      <c r="I48" s="25">
        <f t="shared" si="3"/>
        <v>0.20618911072484317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48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17</v>
      </c>
      <c r="I9" s="19" t="s">
        <v>16</v>
      </c>
      <c r="J9" s="1"/>
    </row>
    <row r="10" spans="1:10" ht="12.75" customHeight="1" thickBot="1" x14ac:dyDescent="0.25">
      <c r="A10" s="36">
        <v>40756</v>
      </c>
      <c r="B10" s="37"/>
      <c r="C10" s="10">
        <v>95.264961242675781</v>
      </c>
      <c r="D10" s="10">
        <v>3.6454086303710937</v>
      </c>
      <c r="E10" s="10">
        <v>0.31648895144462585</v>
      </c>
      <c r="F10" s="11">
        <v>0.52230429649353027</v>
      </c>
      <c r="G10" s="10">
        <v>0.83879327774047852</v>
      </c>
      <c r="H10" s="10">
        <v>38.665960916381884</v>
      </c>
      <c r="I10" s="10">
        <v>50.693094982635991</v>
      </c>
      <c r="J10" s="1"/>
    </row>
    <row r="11" spans="1:10" ht="12.75" customHeight="1" thickBot="1" x14ac:dyDescent="0.25">
      <c r="A11" s="36">
        <v>40757</v>
      </c>
      <c r="B11" s="37"/>
      <c r="C11" s="3">
        <v>92.679595947265625</v>
      </c>
      <c r="D11" s="3">
        <v>5.3279309272766113</v>
      </c>
      <c r="E11" s="3">
        <v>0.22480788826942444</v>
      </c>
      <c r="F11" s="5">
        <v>0.5326000452041626</v>
      </c>
      <c r="G11" s="3">
        <v>0.75740790367126465</v>
      </c>
      <c r="H11" s="3">
        <v>39.782629101284236</v>
      </c>
      <c r="I11" s="3">
        <v>51.349282639560364</v>
      </c>
      <c r="J11" s="1"/>
    </row>
    <row r="12" spans="1:10" ht="12.75" customHeight="1" thickBot="1" x14ac:dyDescent="0.25">
      <c r="A12" s="36">
        <v>40758</v>
      </c>
      <c r="B12" s="37"/>
      <c r="C12" s="3">
        <v>93.49090576171875</v>
      </c>
      <c r="D12" s="3">
        <v>5.2989397048950195</v>
      </c>
      <c r="E12" s="3">
        <v>0.27841824293136597</v>
      </c>
      <c r="F12" s="5">
        <v>0.49349677562713623</v>
      </c>
      <c r="G12" s="3">
        <v>0.7719150185585022</v>
      </c>
      <c r="H12" s="3">
        <v>39.271544011361968</v>
      </c>
      <c r="I12" s="3">
        <v>51.070150547565575</v>
      </c>
      <c r="J12" s="1"/>
    </row>
    <row r="13" spans="1:10" ht="12.75" customHeight="1" thickBot="1" x14ac:dyDescent="0.25">
      <c r="A13" s="36">
        <v>40759</v>
      </c>
      <c r="B13" s="37"/>
      <c r="C13" s="3">
        <v>93.471923828125</v>
      </c>
      <c r="D13" s="3">
        <v>5.4372262954711914</v>
      </c>
      <c r="E13" s="3">
        <v>0.31741443276405334</v>
      </c>
      <c r="F13" s="5">
        <v>0.47185957431793213</v>
      </c>
      <c r="G13" s="3">
        <v>0.78927397727966309</v>
      </c>
      <c r="H13" s="3">
        <v>39.218331257907309</v>
      </c>
      <c r="I13" s="3">
        <v>51.038332513886424</v>
      </c>
      <c r="J13" s="1"/>
    </row>
    <row r="14" spans="1:10" ht="12.75" customHeight="1" thickBot="1" x14ac:dyDescent="0.25">
      <c r="A14" s="36">
        <v>40760</v>
      </c>
      <c r="B14" s="37"/>
      <c r="C14" s="3">
        <v>93.498573303222656</v>
      </c>
      <c r="D14" s="3">
        <v>5.3744263648986816</v>
      </c>
      <c r="E14" s="3">
        <v>0.34359705448150635</v>
      </c>
      <c r="F14" s="5">
        <v>0.4948190450668335</v>
      </c>
      <c r="G14" s="3">
        <v>0.83841609954833984</v>
      </c>
      <c r="H14" s="3">
        <v>39.174978453468597</v>
      </c>
      <c r="I14" s="3">
        <v>50.985954093952756</v>
      </c>
      <c r="J14" s="1"/>
    </row>
    <row r="15" spans="1:10" ht="12.75" customHeight="1" thickBot="1" x14ac:dyDescent="0.25">
      <c r="A15" s="36">
        <v>40761</v>
      </c>
      <c r="B15" s="37"/>
      <c r="C15" s="3">
        <v>93.522819519042969</v>
      </c>
      <c r="D15" s="3">
        <v>5.4249553680419922</v>
      </c>
      <c r="E15" s="3">
        <v>0.32883179187774658</v>
      </c>
      <c r="F15" s="5">
        <v>0.46256464719772339</v>
      </c>
      <c r="G15" s="3">
        <v>0.79139643907546997</v>
      </c>
      <c r="H15" s="3">
        <v>39.189376593483537</v>
      </c>
      <c r="I15" s="3">
        <v>51.023448067229445</v>
      </c>
      <c r="J15" s="1"/>
    </row>
    <row r="16" spans="1:10" ht="12.75" customHeight="1" thickBot="1" x14ac:dyDescent="0.25">
      <c r="A16" s="36">
        <v>40762</v>
      </c>
      <c r="B16" s="37"/>
      <c r="C16" s="3">
        <v>93.339958190917969</v>
      </c>
      <c r="D16" s="3">
        <v>5.718712329864502</v>
      </c>
      <c r="E16" s="3">
        <v>0.3092094361782074</v>
      </c>
      <c r="F16" s="5">
        <v>0.38249373435974121</v>
      </c>
      <c r="G16" s="3">
        <v>0.691703200340271</v>
      </c>
      <c r="H16" s="3">
        <v>39.303646902451703</v>
      </c>
      <c r="I16" s="3">
        <v>51.152699874705945</v>
      </c>
      <c r="J16" s="1"/>
    </row>
    <row r="17" spans="1:10" ht="12.75" customHeight="1" thickBot="1" x14ac:dyDescent="0.25">
      <c r="A17" s="36">
        <v>40763</v>
      </c>
      <c r="B17" s="37"/>
      <c r="C17" s="3">
        <v>93.273506164550781</v>
      </c>
      <c r="D17" s="3">
        <v>5.8805174827575684</v>
      </c>
      <c r="E17" s="3">
        <v>0.28440067172050476</v>
      </c>
      <c r="F17" s="5">
        <v>0.32265463471412659</v>
      </c>
      <c r="G17" s="3">
        <v>0.60705530643463135</v>
      </c>
      <c r="H17" s="3">
        <v>39.374081815046218</v>
      </c>
      <c r="I17" s="3">
        <v>51.245530653133528</v>
      </c>
      <c r="J17" s="1"/>
    </row>
    <row r="18" spans="1:10" ht="12.75" customHeight="1" thickBot="1" x14ac:dyDescent="0.25">
      <c r="A18" s="36">
        <v>40764</v>
      </c>
      <c r="B18" s="37"/>
      <c r="C18" s="3">
        <v>93.096534729003906</v>
      </c>
      <c r="D18" s="3">
        <v>5.7777776718139648</v>
      </c>
      <c r="E18" s="3">
        <v>0.31819137930870056</v>
      </c>
      <c r="F18" s="5">
        <v>0.44630298018455505</v>
      </c>
      <c r="G18" s="3">
        <v>0.76449435949325562</v>
      </c>
      <c r="H18" s="3">
        <v>39.362256126578139</v>
      </c>
      <c r="I18" s="3">
        <v>51.136537251556994</v>
      </c>
      <c r="J18" s="1"/>
    </row>
    <row r="19" spans="1:10" ht="12.75" customHeight="1" thickBot="1" x14ac:dyDescent="0.25">
      <c r="A19" s="36">
        <v>40765</v>
      </c>
      <c r="B19" s="37"/>
      <c r="C19" s="3">
        <v>92.978500366210937</v>
      </c>
      <c r="D19" s="3">
        <v>5.8759231567382812</v>
      </c>
      <c r="E19" s="3">
        <v>0.31453198194503784</v>
      </c>
      <c r="F19" s="5">
        <v>0.53666448593139648</v>
      </c>
      <c r="G19" s="3">
        <v>0.85119646787643433</v>
      </c>
      <c r="H19" s="3">
        <v>39.317882033023004</v>
      </c>
      <c r="I19" s="3">
        <v>51.0507239958988</v>
      </c>
      <c r="J19" s="1"/>
    </row>
    <row r="20" spans="1:10" ht="12.75" customHeight="1" thickBot="1" x14ac:dyDescent="0.25">
      <c r="A20" s="36">
        <v>40766</v>
      </c>
      <c r="B20" s="37"/>
      <c r="C20" s="3">
        <v>93.000450134277344</v>
      </c>
      <c r="D20" s="3">
        <v>5.6706414222717285</v>
      </c>
      <c r="E20" s="3">
        <v>0.30085170269012451</v>
      </c>
      <c r="F20" s="5">
        <v>0.70431733131408691</v>
      </c>
      <c r="G20" s="3">
        <v>1.0051690340042114</v>
      </c>
      <c r="H20" s="3">
        <v>39.225480049411473</v>
      </c>
      <c r="I20" s="3">
        <v>50.888461475184542</v>
      </c>
      <c r="J20" s="1"/>
    </row>
    <row r="21" spans="1:10" ht="12.75" customHeight="1" thickBot="1" x14ac:dyDescent="0.25">
      <c r="A21" s="36">
        <v>40767</v>
      </c>
      <c r="B21" s="37"/>
      <c r="C21" s="3">
        <v>92.964462280273437</v>
      </c>
      <c r="D21" s="3">
        <v>5.7455806732177734</v>
      </c>
      <c r="E21" s="3">
        <v>0.28566187620162964</v>
      </c>
      <c r="F21" s="5">
        <v>0.68969815969467163</v>
      </c>
      <c r="G21" s="3">
        <v>0.97536003589630127</v>
      </c>
      <c r="H21" s="3">
        <v>39.250903398926887</v>
      </c>
      <c r="I21" s="3">
        <v>50.919908996408111</v>
      </c>
      <c r="J21" s="1"/>
    </row>
    <row r="22" spans="1:10" ht="12.75" customHeight="1" thickBot="1" x14ac:dyDescent="0.25">
      <c r="A22" s="36">
        <v>40768</v>
      </c>
      <c r="B22" s="37"/>
      <c r="C22" s="3">
        <v>92.796134948730469</v>
      </c>
      <c r="D22" s="3">
        <v>6.075225830078125</v>
      </c>
      <c r="E22" s="3">
        <v>0.27187159657478333</v>
      </c>
      <c r="F22" s="5">
        <v>0.57926523685455322</v>
      </c>
      <c r="G22" s="3">
        <v>0.85113680362701416</v>
      </c>
      <c r="H22" s="3">
        <v>39.366760319360147</v>
      </c>
      <c r="I22" s="3">
        <v>51.068224285641456</v>
      </c>
      <c r="J22" s="1"/>
    </row>
    <row r="23" spans="1:10" ht="12.75" customHeight="1" thickBot="1" x14ac:dyDescent="0.25">
      <c r="A23" s="36">
        <v>40769</v>
      </c>
      <c r="B23" s="37"/>
      <c r="C23" s="3">
        <v>92.571792602539063</v>
      </c>
      <c r="D23" s="3">
        <v>6.2125658988952637</v>
      </c>
      <c r="E23" s="3">
        <v>0.2970542311668396</v>
      </c>
      <c r="F23" s="5">
        <v>0.57439446449279785</v>
      </c>
      <c r="G23" s="3">
        <v>0.87144869565963745</v>
      </c>
      <c r="H23" s="3">
        <v>39.438083964311481</v>
      </c>
      <c r="I23" s="3">
        <v>51.100061526207938</v>
      </c>
      <c r="J23" s="1"/>
    </row>
    <row r="24" spans="1:10" ht="12.75" customHeight="1" thickBot="1" x14ac:dyDescent="0.25">
      <c r="A24" s="36">
        <v>40770</v>
      </c>
      <c r="B24" s="37"/>
      <c r="C24" s="3">
        <v>92.264114379882813</v>
      </c>
      <c r="D24" s="3">
        <v>6.6546258926391602</v>
      </c>
      <c r="E24" s="3">
        <v>0.28712067008018494</v>
      </c>
      <c r="F24" s="5">
        <v>0.50510263442993164</v>
      </c>
      <c r="G24" s="3">
        <v>0.79222333431243896</v>
      </c>
      <c r="H24" s="3">
        <v>39.556450837076063</v>
      </c>
      <c r="I24" s="3">
        <v>51.219444511204422</v>
      </c>
      <c r="J24" s="1"/>
    </row>
    <row r="25" spans="1:10" ht="12.75" customHeight="1" thickBot="1" x14ac:dyDescent="0.25">
      <c r="A25" s="36">
        <v>40771</v>
      </c>
      <c r="B25" s="37"/>
      <c r="C25" s="3">
        <v>92.254981994628906</v>
      </c>
      <c r="D25" s="3">
        <v>6.6803374290466309</v>
      </c>
      <c r="E25" s="3">
        <v>0.27172142267227173</v>
      </c>
      <c r="F25" s="5">
        <v>0.5106813907623291</v>
      </c>
      <c r="G25" s="3">
        <v>0.78240281343460083</v>
      </c>
      <c r="H25" s="3">
        <v>39.563834587504438</v>
      </c>
      <c r="I25" s="3">
        <v>51.226755427755037</v>
      </c>
      <c r="J25" s="1"/>
    </row>
    <row r="26" spans="1:10" ht="12.75" customHeight="1" thickBot="1" x14ac:dyDescent="0.25">
      <c r="A26" s="36">
        <v>40772</v>
      </c>
      <c r="B26" s="37"/>
      <c r="C26" s="3">
        <v>92.357704162597656</v>
      </c>
      <c r="D26" s="3">
        <v>6.5294551849365234</v>
      </c>
      <c r="E26" s="3">
        <v>0.2749309241771698</v>
      </c>
      <c r="F26" s="5">
        <v>0.54363471269607544</v>
      </c>
      <c r="G26" s="3">
        <v>0.81856560707092285</v>
      </c>
      <c r="H26" s="3">
        <v>39.515431078064076</v>
      </c>
      <c r="I26" s="3">
        <v>51.175206714978792</v>
      </c>
      <c r="J26" s="1"/>
    </row>
    <row r="27" spans="1:10" ht="12.75" customHeight="1" thickBot="1" x14ac:dyDescent="0.25">
      <c r="A27" s="36">
        <v>40773</v>
      </c>
      <c r="B27" s="37"/>
      <c r="C27" s="3">
        <v>92.211593627929688</v>
      </c>
      <c r="D27" s="3">
        <v>6.7651405334472656</v>
      </c>
      <c r="E27" s="3">
        <v>0.25624465942382813</v>
      </c>
      <c r="F27" s="5">
        <v>0.49202299118041992</v>
      </c>
      <c r="G27" s="3">
        <v>0.74826765060424805</v>
      </c>
      <c r="H27" s="3">
        <v>39.63068850789324</v>
      </c>
      <c r="I27" s="3">
        <v>51.308195420114799</v>
      </c>
      <c r="J27" s="1"/>
    </row>
    <row r="28" spans="1:10" ht="12.75" customHeight="1" thickBot="1" x14ac:dyDescent="0.25">
      <c r="A28" s="36">
        <v>40774</v>
      </c>
      <c r="B28" s="37"/>
      <c r="C28" s="3">
        <v>92.123260498046875</v>
      </c>
      <c r="D28" s="3">
        <v>6.7821459770202637</v>
      </c>
      <c r="E28" s="3">
        <v>0.28809693455696106</v>
      </c>
      <c r="F28" s="5">
        <v>0.46373847126960754</v>
      </c>
      <c r="G28" s="3">
        <v>0.7518354058265686</v>
      </c>
      <c r="H28" s="3">
        <v>39.64162252646927</v>
      </c>
      <c r="I28" s="3">
        <v>51.295207839300097</v>
      </c>
      <c r="J28" s="1"/>
    </row>
    <row r="29" spans="1:10" ht="12.75" customHeight="1" thickBot="1" x14ac:dyDescent="0.25">
      <c r="A29" s="36">
        <v>40775</v>
      </c>
      <c r="B29" s="37"/>
      <c r="C29" s="3">
        <v>91.603630065917969</v>
      </c>
      <c r="D29" s="3">
        <v>7.6128249168395996</v>
      </c>
      <c r="E29" s="3">
        <v>0.22180736064910889</v>
      </c>
      <c r="F29" s="5">
        <v>0.29620438814163208</v>
      </c>
      <c r="G29" s="3">
        <v>0.51801174879074097</v>
      </c>
      <c r="H29" s="3">
        <v>39.916621666891835</v>
      </c>
      <c r="I29" s="3">
        <v>51.595739995380534</v>
      </c>
      <c r="J29" s="1"/>
    </row>
    <row r="30" spans="1:10" ht="12.75" customHeight="1" thickBot="1" x14ac:dyDescent="0.25">
      <c r="A30" s="36">
        <v>40776</v>
      </c>
      <c r="B30" s="37"/>
      <c r="C30" s="3">
        <v>91.752632141113281</v>
      </c>
      <c r="D30" s="3">
        <v>7.3736047744750977</v>
      </c>
      <c r="E30" s="3">
        <v>0.25080457329750061</v>
      </c>
      <c r="F30" s="5">
        <v>0.34607979655265808</v>
      </c>
      <c r="G30" s="3">
        <v>0.59688436985015869</v>
      </c>
      <c r="H30" s="3">
        <v>39.824883186837681</v>
      </c>
      <c r="I30" s="3">
        <v>51.496674535586038</v>
      </c>
      <c r="J30" s="1"/>
    </row>
    <row r="31" spans="1:10" ht="12.75" customHeight="1" thickBot="1" x14ac:dyDescent="0.25">
      <c r="A31" s="36">
        <v>40777</v>
      </c>
      <c r="B31" s="37"/>
      <c r="C31" s="3">
        <v>91.658554077148438</v>
      </c>
      <c r="D31" s="3">
        <v>7.5485310554504395</v>
      </c>
      <c r="E31" s="3">
        <v>0.23203966021537781</v>
      </c>
      <c r="F31" s="5">
        <v>0.31390160322189331</v>
      </c>
      <c r="G31" s="3">
        <v>0.54594123363494873</v>
      </c>
      <c r="H31" s="3">
        <v>39.876458408518474</v>
      </c>
      <c r="I31" s="3">
        <v>51.556524220451443</v>
      </c>
      <c r="J31" s="1"/>
    </row>
    <row r="32" spans="1:10" ht="12.75" customHeight="1" thickBot="1" x14ac:dyDescent="0.25">
      <c r="A32" s="36">
        <v>40778</v>
      </c>
      <c r="B32" s="37"/>
      <c r="C32" s="3">
        <v>92.099388122558594</v>
      </c>
      <c r="D32" s="3">
        <v>7.0830631256103516</v>
      </c>
      <c r="E32" s="3">
        <v>0.26042792201042175</v>
      </c>
      <c r="F32" s="5">
        <v>0.33739665150642395</v>
      </c>
      <c r="G32" s="3">
        <v>0.5978245735168457</v>
      </c>
      <c r="H32" s="3">
        <v>39.705987986287994</v>
      </c>
      <c r="I32" s="3">
        <v>51.432195624302999</v>
      </c>
      <c r="J32" s="1"/>
    </row>
    <row r="33" spans="1:10" ht="12.75" customHeight="1" thickBot="1" x14ac:dyDescent="0.25">
      <c r="A33" s="36">
        <v>40779</v>
      </c>
      <c r="B33" s="37"/>
      <c r="C33" s="3">
        <v>92.875480651855469</v>
      </c>
      <c r="D33" s="3">
        <v>6.2227334976196289</v>
      </c>
      <c r="E33" s="3">
        <v>0.29350423812866211</v>
      </c>
      <c r="F33" s="5">
        <v>0.37488105893135071</v>
      </c>
      <c r="G33" s="3">
        <v>0.66838526725769043</v>
      </c>
      <c r="H33" s="3">
        <v>39.442729743502191</v>
      </c>
      <c r="I33" s="3">
        <v>51.24344363684002</v>
      </c>
      <c r="J33" s="1"/>
    </row>
    <row r="34" spans="1:10" ht="12.75" customHeight="1" thickBot="1" x14ac:dyDescent="0.25">
      <c r="A34" s="36">
        <v>40780</v>
      </c>
      <c r="B34" s="37"/>
      <c r="C34" s="3">
        <v>92.952461242675781</v>
      </c>
      <c r="D34" s="3">
        <v>5.9448714256286621</v>
      </c>
      <c r="E34" s="3">
        <v>0.31137755513191223</v>
      </c>
      <c r="F34" s="5">
        <v>0.48584267497062683</v>
      </c>
      <c r="G34" s="3">
        <v>0.79722023010253906</v>
      </c>
      <c r="H34" s="3">
        <v>39.359710811135407</v>
      </c>
      <c r="I34" s="3">
        <v>51.111044274299111</v>
      </c>
      <c r="J34" s="1"/>
    </row>
    <row r="35" spans="1:10" ht="12.75" customHeight="1" thickBot="1" x14ac:dyDescent="0.25">
      <c r="A35" s="36">
        <v>40781</v>
      </c>
      <c r="B35" s="37"/>
      <c r="C35" s="3">
        <v>92.944801330566406</v>
      </c>
      <c r="D35" s="3">
        <v>6.1047511100769043</v>
      </c>
      <c r="E35" s="3">
        <v>0.2778165340423584</v>
      </c>
      <c r="F35" s="5">
        <v>0.41371339559555054</v>
      </c>
      <c r="G35" s="3">
        <v>0.69152992963790894</v>
      </c>
      <c r="H35" s="3">
        <v>39.416017473772833</v>
      </c>
      <c r="I35" s="3">
        <v>51.208453501369448</v>
      </c>
      <c r="J35" s="1"/>
    </row>
    <row r="36" spans="1:10" ht="12.75" customHeight="1" thickBot="1" x14ac:dyDescent="0.25">
      <c r="A36" s="36">
        <v>40782</v>
      </c>
      <c r="B36" s="37"/>
      <c r="C36" s="3">
        <v>92.90057373046875</v>
      </c>
      <c r="D36" s="3">
        <v>6.3268923759460449</v>
      </c>
      <c r="E36" s="3">
        <v>0.25483247637748718</v>
      </c>
      <c r="F36" s="5">
        <v>0.3130631148815155</v>
      </c>
      <c r="G36" s="3">
        <v>0.56789559125900269</v>
      </c>
      <c r="H36" s="3">
        <v>39.491356421612238</v>
      </c>
      <c r="I36" s="3">
        <v>51.331746473290465</v>
      </c>
      <c r="J36" s="1"/>
    </row>
    <row r="37" spans="1:10" ht="12.75" customHeight="1" thickBot="1" x14ac:dyDescent="0.25">
      <c r="A37" s="36">
        <v>40783</v>
      </c>
      <c r="B37" s="37"/>
      <c r="C37" s="3">
        <v>92.895179748535156</v>
      </c>
      <c r="D37" s="3">
        <v>6.4622392654418945</v>
      </c>
      <c r="E37" s="3">
        <v>0.22985264658927917</v>
      </c>
      <c r="F37" s="5">
        <v>0.25068068504333496</v>
      </c>
      <c r="G37" s="3">
        <v>0.48053333163261414</v>
      </c>
      <c r="H37" s="3">
        <v>39.535736245090533</v>
      </c>
      <c r="I37" s="3">
        <v>51.411922736704184</v>
      </c>
      <c r="J37" s="1"/>
    </row>
    <row r="38" spans="1:10" ht="12.75" customHeight="1" thickBot="1" x14ac:dyDescent="0.25">
      <c r="A38" s="36">
        <v>40784</v>
      </c>
      <c r="B38" s="37"/>
      <c r="C38" s="3">
        <v>92.866806030273437</v>
      </c>
      <c r="D38" s="3">
        <v>6.3923192024230957</v>
      </c>
      <c r="E38" s="3">
        <v>0.24064324796199799</v>
      </c>
      <c r="F38" s="5">
        <v>0.29635554552078247</v>
      </c>
      <c r="G38" s="3">
        <v>0.53699880838394165</v>
      </c>
      <c r="H38" s="3">
        <v>39.521459568222845</v>
      </c>
      <c r="I38" s="3">
        <v>51.366788820371724</v>
      </c>
      <c r="J38" s="1"/>
    </row>
    <row r="39" spans="1:10" ht="12.75" customHeight="1" thickBot="1" x14ac:dyDescent="0.25">
      <c r="A39" s="36">
        <v>40785</v>
      </c>
      <c r="B39" s="37"/>
      <c r="C39" s="3">
        <v>92.782066345214844</v>
      </c>
      <c r="D39" s="3">
        <v>6.2224264144897461</v>
      </c>
      <c r="E39" s="3">
        <v>0.29574978351593018</v>
      </c>
      <c r="F39" s="5">
        <v>0.37001854181289673</v>
      </c>
      <c r="G39" s="3">
        <v>0.6657683253288269</v>
      </c>
      <c r="H39" s="3">
        <v>39.504434159311863</v>
      </c>
      <c r="I39" s="3">
        <v>51.279946002939752</v>
      </c>
      <c r="J39" s="1"/>
    </row>
    <row r="40" spans="1:10" ht="12.75" customHeight="1" thickBot="1" x14ac:dyDescent="0.25">
      <c r="A40" s="36">
        <v>40786</v>
      </c>
      <c r="B40" s="37"/>
      <c r="C40" s="3">
        <v>92.803352355957031</v>
      </c>
      <c r="D40" s="3">
        <v>6.1961088180541992</v>
      </c>
      <c r="E40" s="3">
        <v>0.28739699721336365</v>
      </c>
      <c r="F40" s="5">
        <v>0.39464285969734192</v>
      </c>
      <c r="G40" s="3">
        <v>0.68203985691070557</v>
      </c>
      <c r="H40" s="3">
        <v>39.482771397679691</v>
      </c>
      <c r="I40" s="3">
        <v>51.254538914956896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92.816022565287923</v>
      </c>
      <c r="D41" s="6">
        <f t="shared" si="0"/>
        <v>6.1409000888947514</v>
      </c>
      <c r="E41" s="6">
        <f t="shared" si="0"/>
        <v>0.28147415624510858</v>
      </c>
      <c r="F41" s="6">
        <f t="shared" si="0"/>
        <v>0.44907728798927798</v>
      </c>
      <c r="G41" s="6">
        <f t="shared" si="0"/>
        <v>0.73055144183097342</v>
      </c>
      <c r="H41" s="6">
        <f t="shared" si="0"/>
        <v>39.449293856415075</v>
      </c>
      <c r="I41" s="6">
        <f t="shared" si="0"/>
        <v>51.201169017852038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95.264961242675781</v>
      </c>
      <c r="D46" s="21">
        <f t="shared" si="1"/>
        <v>7.6128249168395996</v>
      </c>
      <c r="E46" s="26">
        <f t="shared" si="1"/>
        <v>0.34359705448150635</v>
      </c>
      <c r="F46" s="26">
        <f t="shared" si="1"/>
        <v>0.70431733131408691</v>
      </c>
      <c r="G46" s="21">
        <f t="shared" si="1"/>
        <v>1.0051690340042114</v>
      </c>
      <c r="H46" s="26">
        <f t="shared" si="1"/>
        <v>39.916621666891835</v>
      </c>
      <c r="I46" s="22">
        <f t="shared" si="1"/>
        <v>51.595739995380534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91.603630065917969</v>
      </c>
      <c r="D47" s="26">
        <f t="shared" si="2"/>
        <v>3.6454086303710937</v>
      </c>
      <c r="E47" s="26">
        <f t="shared" si="2"/>
        <v>0.22180736064910889</v>
      </c>
      <c r="F47" s="23">
        <f t="shared" si="2"/>
        <v>0.25068068504333496</v>
      </c>
      <c r="G47" s="26">
        <f t="shared" si="2"/>
        <v>0.48053333163261414</v>
      </c>
      <c r="H47" s="23">
        <f t="shared" si="2"/>
        <v>38.665960916381884</v>
      </c>
      <c r="I47" s="26">
        <f t="shared" si="2"/>
        <v>50.693094982635991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0.70134906275036346</v>
      </c>
      <c r="D48" s="24">
        <f t="shared" si="3"/>
        <v>0.78201991041251995</v>
      </c>
      <c r="E48" s="26">
        <f t="shared" si="3"/>
        <v>3.1810626020399101E-2</v>
      </c>
      <c r="F48" s="26">
        <f t="shared" si="3"/>
        <v>0.11285133867470427</v>
      </c>
      <c r="G48" s="24">
        <f t="shared" si="3"/>
        <v>0.13008895447776697</v>
      </c>
      <c r="H48" s="26">
        <f t="shared" si="3"/>
        <v>0.24732244681125901</v>
      </c>
      <c r="I48" s="25">
        <f t="shared" si="3"/>
        <v>0.19917449964878869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outlinePr summaryBelow="0" summaryRight="0"/>
  </sheetPr>
  <dimension ref="A1:J51"/>
  <sheetViews>
    <sheetView showGridLines="0" topLeftCell="A18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88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93.805473327636719</v>
      </c>
      <c r="D10" s="10">
        <v>4.9087042808532715</v>
      </c>
      <c r="E10" s="10">
        <v>0.28542637825012207</v>
      </c>
      <c r="F10" s="11">
        <v>0.70363718271255493</v>
      </c>
      <c r="G10" s="10">
        <v>0.989063560962677</v>
      </c>
      <c r="H10" s="10">
        <v>38.991587419219378</v>
      </c>
      <c r="I10" s="10">
        <v>50.761672895546688</v>
      </c>
      <c r="J10" s="1"/>
    </row>
    <row r="11" spans="1:10" ht="12.75" customHeight="1" thickBot="1" x14ac:dyDescent="0.25">
      <c r="A11" s="36">
        <v>40757</v>
      </c>
      <c r="B11" s="37"/>
      <c r="C11" s="3">
        <v>93.508460998535156</v>
      </c>
      <c r="D11" s="3">
        <v>5.396357536315918</v>
      </c>
      <c r="E11" s="3">
        <v>0.28356528282165527</v>
      </c>
      <c r="F11" s="5">
        <v>0.53407055139541626</v>
      </c>
      <c r="G11" s="3">
        <v>0.81763583421707153</v>
      </c>
      <c r="H11" s="3">
        <v>39.17992801285952</v>
      </c>
      <c r="I11" s="3">
        <v>50.987096497450608</v>
      </c>
      <c r="J11" s="1"/>
    </row>
    <row r="12" spans="1:10" ht="12.75" customHeight="1" thickBot="1" x14ac:dyDescent="0.25">
      <c r="A12" s="36">
        <v>40758</v>
      </c>
      <c r="B12" s="37"/>
      <c r="C12" s="3">
        <v>93.587631225585938</v>
      </c>
      <c r="D12" s="3">
        <v>5.3589763641357422</v>
      </c>
      <c r="E12" s="3">
        <v>0.27513599395751953</v>
      </c>
      <c r="F12" s="5">
        <v>0.48621547222137451</v>
      </c>
      <c r="G12" s="3">
        <v>0.76135146617889404</v>
      </c>
      <c r="H12" s="3">
        <v>39.200358603212507</v>
      </c>
      <c r="I12" s="3">
        <v>51.035737901736866</v>
      </c>
      <c r="J12" s="1"/>
    </row>
    <row r="13" spans="1:10" ht="12.75" customHeight="1" thickBot="1" x14ac:dyDescent="0.25">
      <c r="A13" s="36">
        <v>40759</v>
      </c>
      <c r="B13" s="37"/>
      <c r="C13" s="3">
        <v>93.470558166503906</v>
      </c>
      <c r="D13" s="3">
        <v>5.4627876281738281</v>
      </c>
      <c r="E13" s="3">
        <v>0.30785757303237915</v>
      </c>
      <c r="F13" s="5">
        <v>0.48066571354866028</v>
      </c>
      <c r="G13" s="3">
        <v>0.78852331638336182</v>
      </c>
      <c r="H13" s="3">
        <v>39.209546442397944</v>
      </c>
      <c r="I13" s="3">
        <v>51.029893056781333</v>
      </c>
      <c r="J13" s="1"/>
    </row>
    <row r="14" spans="1:10" ht="12.75" customHeight="1" thickBot="1" x14ac:dyDescent="0.25">
      <c r="A14" s="36">
        <v>40760</v>
      </c>
      <c r="B14" s="37"/>
      <c r="C14" s="3">
        <v>93.46148681640625</v>
      </c>
      <c r="D14" s="3">
        <v>5.438194751739502</v>
      </c>
      <c r="E14" s="3">
        <v>0.32779893279075623</v>
      </c>
      <c r="F14" s="5">
        <v>0.49219393730163574</v>
      </c>
      <c r="G14" s="3">
        <v>0.81999289989471436</v>
      </c>
      <c r="H14" s="3">
        <v>39.194076923689693</v>
      </c>
      <c r="I14" s="3">
        <v>51.003975071585792</v>
      </c>
      <c r="J14" s="1"/>
    </row>
    <row r="15" spans="1:10" ht="12.75" customHeight="1" thickBot="1" x14ac:dyDescent="0.25">
      <c r="A15" s="36">
        <v>40761</v>
      </c>
      <c r="B15" s="37"/>
      <c r="C15" s="3">
        <v>93.499778747558594</v>
      </c>
      <c r="D15" s="3">
        <v>5.481719970703125</v>
      </c>
      <c r="E15" s="3">
        <v>0.31079134345054626</v>
      </c>
      <c r="F15" s="5">
        <v>0.46473512053489685</v>
      </c>
      <c r="G15" s="3">
        <v>0.77552646398544312</v>
      </c>
      <c r="H15" s="3">
        <v>39.199929063466428</v>
      </c>
      <c r="I15" s="3">
        <v>51.034371770095284</v>
      </c>
      <c r="J15" s="1"/>
    </row>
    <row r="16" spans="1:10" ht="12.75" customHeight="1" thickBot="1" x14ac:dyDescent="0.25">
      <c r="A16" s="36">
        <v>40762</v>
      </c>
      <c r="B16" s="37"/>
      <c r="C16" s="3">
        <v>93.323516845703125</v>
      </c>
      <c r="D16" s="3">
        <v>5.7760910987854004</v>
      </c>
      <c r="E16" s="3">
        <v>0.28679394721984863</v>
      </c>
      <c r="F16" s="5">
        <v>0.37894085049629211</v>
      </c>
      <c r="G16" s="3">
        <v>0.66573476791381836</v>
      </c>
      <c r="H16" s="3">
        <v>39.319790316441221</v>
      </c>
      <c r="I16" s="3">
        <v>51.172756921684439</v>
      </c>
      <c r="J16" s="1"/>
    </row>
    <row r="17" spans="1:10" ht="12.75" customHeight="1" thickBot="1" x14ac:dyDescent="0.25">
      <c r="A17" s="36">
        <v>40763</v>
      </c>
      <c r="B17" s="37"/>
      <c r="C17" s="3">
        <v>93.257499694824219</v>
      </c>
      <c r="D17" s="3">
        <v>5.938107967376709</v>
      </c>
      <c r="E17" s="3">
        <v>0.26975908875465393</v>
      </c>
      <c r="F17" s="5">
        <v>0.31013396382331848</v>
      </c>
      <c r="G17" s="3">
        <v>0.57989305257797241</v>
      </c>
      <c r="H17" s="3">
        <v>39.391019132154298</v>
      </c>
      <c r="I17" s="3">
        <v>51.26873933410829</v>
      </c>
      <c r="J17" s="1"/>
    </row>
    <row r="18" spans="1:10" ht="12.75" customHeight="1" thickBot="1" x14ac:dyDescent="0.25">
      <c r="A18" s="36">
        <v>40764</v>
      </c>
      <c r="B18" s="37"/>
      <c r="C18" s="3">
        <v>93.082115173339844</v>
      </c>
      <c r="D18" s="3">
        <v>5.7843413352966309</v>
      </c>
      <c r="E18" s="3">
        <v>0.31094980239868164</v>
      </c>
      <c r="F18" s="5">
        <v>0.46849524974822998</v>
      </c>
      <c r="G18" s="3">
        <v>0.77944505214691162</v>
      </c>
      <c r="H18" s="3">
        <v>39.3514522015113</v>
      </c>
      <c r="I18" s="3">
        <v>51.116555044510022</v>
      </c>
      <c r="J18" s="1"/>
    </row>
    <row r="19" spans="1:10" ht="12.75" customHeight="1" thickBot="1" x14ac:dyDescent="0.25">
      <c r="A19" s="36">
        <v>40765</v>
      </c>
      <c r="B19" s="37"/>
      <c r="C19" s="3">
        <v>92.92333984375</v>
      </c>
      <c r="D19" s="3">
        <v>5.9543185234069824</v>
      </c>
      <c r="E19" s="3">
        <v>0.29658100008964539</v>
      </c>
      <c r="F19" s="5">
        <v>0.54699820280075073</v>
      </c>
      <c r="G19" s="3">
        <v>0.84357917308807373</v>
      </c>
      <c r="H19" s="3">
        <v>39.333089875337777</v>
      </c>
      <c r="I19" s="3">
        <v>51.058540083361571</v>
      </c>
      <c r="J19" s="1"/>
    </row>
    <row r="20" spans="1:10" ht="12.75" customHeight="1" thickBot="1" x14ac:dyDescent="0.25">
      <c r="A20" s="36">
        <v>40766</v>
      </c>
      <c r="B20" s="37"/>
      <c r="C20" s="3">
        <v>93.063827514648438</v>
      </c>
      <c r="D20" s="3">
        <v>5.5964317321777344</v>
      </c>
      <c r="E20" s="3">
        <v>0.28727203607559204</v>
      </c>
      <c r="F20" s="5">
        <v>0.73816156387329102</v>
      </c>
      <c r="G20" s="3">
        <v>1.0254335403442383</v>
      </c>
      <c r="H20" s="3">
        <v>39.190691873752627</v>
      </c>
      <c r="I20" s="3">
        <v>50.849747364453812</v>
      </c>
      <c r="J20" s="1"/>
    </row>
    <row r="21" spans="1:10" ht="12.75" customHeight="1" thickBot="1" x14ac:dyDescent="0.25">
      <c r="A21" s="36">
        <v>40767</v>
      </c>
      <c r="B21" s="37"/>
      <c r="C21" s="3">
        <v>92.862693786621094</v>
      </c>
      <c r="D21" s="3">
        <v>5.9186825752258301</v>
      </c>
      <c r="E21" s="3">
        <v>0.27085569500923157</v>
      </c>
      <c r="F21" s="5">
        <v>0.65928429365158081</v>
      </c>
      <c r="G21" s="3">
        <v>0.93014001846313477</v>
      </c>
      <c r="H21" s="3">
        <v>39.300422091372504</v>
      </c>
      <c r="I21" s="3">
        <v>50.973944037249858</v>
      </c>
      <c r="J21" s="1"/>
    </row>
    <row r="22" spans="1:10" ht="12.75" customHeight="1" thickBot="1" x14ac:dyDescent="0.25">
      <c r="A22" s="36">
        <v>40768</v>
      </c>
      <c r="B22" s="37"/>
      <c r="C22" s="3">
        <v>92.75531005859375</v>
      </c>
      <c r="D22" s="3">
        <v>6.1387934684753418</v>
      </c>
      <c r="E22" s="3">
        <v>0.25479972362518311</v>
      </c>
      <c r="F22" s="5">
        <v>0.58009397983551025</v>
      </c>
      <c r="G22" s="3">
        <v>0.83489370346069336</v>
      </c>
      <c r="H22" s="3">
        <v>39.387329220295811</v>
      </c>
      <c r="I22" s="3">
        <v>51.085197891507498</v>
      </c>
      <c r="J22" s="1"/>
    </row>
    <row r="23" spans="1:10" ht="12.75" customHeight="1" thickBot="1" x14ac:dyDescent="0.25">
      <c r="A23" s="36">
        <v>40769</v>
      </c>
      <c r="B23" s="37"/>
      <c r="C23" s="3">
        <v>92.543495178222656</v>
      </c>
      <c r="D23" s="3">
        <v>6.2304439544677734</v>
      </c>
      <c r="E23" s="3">
        <v>0.29033392667770386</v>
      </c>
      <c r="F23" s="5">
        <v>0.60410243272781372</v>
      </c>
      <c r="G23" s="3">
        <v>0.89443635940551758</v>
      </c>
      <c r="H23" s="3">
        <v>39.424089465321032</v>
      </c>
      <c r="I23" s="3">
        <v>51.072955164725336</v>
      </c>
      <c r="J23" s="1"/>
    </row>
    <row r="24" spans="1:10" ht="12.75" customHeight="1" thickBot="1" x14ac:dyDescent="0.25">
      <c r="A24" s="36">
        <v>40770</v>
      </c>
      <c r="B24" s="37"/>
      <c r="C24" s="3">
        <v>92.160972595214844</v>
      </c>
      <c r="D24" s="3">
        <v>6.8188810348510742</v>
      </c>
      <c r="E24" s="3">
        <v>0.26867437362670898</v>
      </c>
      <c r="F24" s="5">
        <v>0.48420798778533936</v>
      </c>
      <c r="G24" s="3">
        <v>0.75288236141204834</v>
      </c>
      <c r="H24" s="3">
        <v>39.603001956012619</v>
      </c>
      <c r="I24" s="3">
        <v>51.266747810788189</v>
      </c>
      <c r="J24" s="1"/>
    </row>
    <row r="25" spans="1:10" ht="12.75" customHeight="1" thickBot="1" x14ac:dyDescent="0.25">
      <c r="A25" s="36">
        <v>40771</v>
      </c>
      <c r="B25" s="37"/>
      <c r="C25" s="3">
        <v>92.27752685546875</v>
      </c>
      <c r="D25" s="3">
        <v>6.6707139015197754</v>
      </c>
      <c r="E25" s="3">
        <v>0.26223638653755188</v>
      </c>
      <c r="F25" s="5">
        <v>0.52518093585968018</v>
      </c>
      <c r="G25" s="3">
        <v>0.78741729259490967</v>
      </c>
      <c r="H25" s="3">
        <v>39.546981783446007</v>
      </c>
      <c r="I25" s="3">
        <v>51.209832001136512</v>
      </c>
      <c r="J25" s="1"/>
    </row>
    <row r="26" spans="1:10" ht="12.75" customHeight="1" thickBot="1" x14ac:dyDescent="0.25">
      <c r="A26" s="36">
        <v>40772</v>
      </c>
      <c r="B26" s="37"/>
      <c r="C26" s="3">
        <v>92.385635375976563</v>
      </c>
      <c r="D26" s="3">
        <v>6.5073790550231934</v>
      </c>
      <c r="E26" s="3">
        <v>0.263633131980896</v>
      </c>
      <c r="F26" s="5">
        <v>0.56322222948074341</v>
      </c>
      <c r="G26" s="3">
        <v>0.8268553614616394</v>
      </c>
      <c r="H26" s="3">
        <v>39.49636774607756</v>
      </c>
      <c r="I26" s="3">
        <v>51.154310447527692</v>
      </c>
      <c r="J26" s="1"/>
    </row>
    <row r="27" spans="1:10" ht="12.75" customHeight="1" thickBot="1" x14ac:dyDescent="0.25">
      <c r="A27" s="36">
        <v>40773</v>
      </c>
      <c r="B27" s="37"/>
      <c r="C27" s="3">
        <v>92.1319580078125</v>
      </c>
      <c r="D27" s="3">
        <v>6.8868732452392578</v>
      </c>
      <c r="E27" s="3">
        <v>0.24438834190368652</v>
      </c>
      <c r="F27" s="5">
        <v>0.47358512878417969</v>
      </c>
      <c r="G27" s="3">
        <v>0.71797347068786621</v>
      </c>
      <c r="H27" s="3">
        <v>39.636746416560868</v>
      </c>
      <c r="I27" s="3">
        <v>51.304086900066345</v>
      </c>
      <c r="J27" s="1"/>
    </row>
    <row r="28" spans="1:10" ht="12.75" customHeight="1" thickBot="1" x14ac:dyDescent="0.25">
      <c r="A28" s="36">
        <v>40774</v>
      </c>
      <c r="B28" s="37"/>
      <c r="C28" s="3">
        <v>92.129959106445313</v>
      </c>
      <c r="D28" s="3">
        <v>6.7910447120666504</v>
      </c>
      <c r="E28" s="3">
        <v>0.27610319852828979</v>
      </c>
      <c r="F28" s="5">
        <v>0.47978547215461731</v>
      </c>
      <c r="G28" s="3">
        <v>0.75588870048522949</v>
      </c>
      <c r="H28" s="3">
        <v>39.628514506458792</v>
      </c>
      <c r="I28" s="3">
        <v>51.280495730320375</v>
      </c>
      <c r="J28" s="1"/>
    </row>
    <row r="29" spans="1:10" ht="12.75" customHeight="1" thickBot="1" x14ac:dyDescent="0.25">
      <c r="A29" s="36">
        <v>40775</v>
      </c>
      <c r="B29" s="37"/>
      <c r="C29" s="3">
        <v>91.634056091308594</v>
      </c>
      <c r="D29" s="3">
        <v>7.5556206703186035</v>
      </c>
      <c r="E29" s="3">
        <v>0.2196977436542511</v>
      </c>
      <c r="F29" s="5">
        <v>0.32840800285339355</v>
      </c>
      <c r="G29" s="3">
        <v>0.54810571670532227</v>
      </c>
      <c r="H29" s="3">
        <v>39.885106118930373</v>
      </c>
      <c r="I29" s="3">
        <v>51.555000814055333</v>
      </c>
      <c r="J29" s="1"/>
    </row>
    <row r="30" spans="1:10" ht="12.75" customHeight="1" thickBot="1" x14ac:dyDescent="0.25">
      <c r="A30" s="36">
        <v>40776</v>
      </c>
      <c r="B30" s="37"/>
      <c r="C30" s="3">
        <v>91.636985778808594</v>
      </c>
      <c r="D30" s="3">
        <v>7.5748739242553711</v>
      </c>
      <c r="E30" s="3">
        <v>0.23223823308944702</v>
      </c>
      <c r="F30" s="5">
        <v>0.3119499683380127</v>
      </c>
      <c r="G30" s="3">
        <v>0.54418820142745972</v>
      </c>
      <c r="H30" s="3">
        <v>39.879623671920584</v>
      </c>
      <c r="I30" s="3">
        <v>51.557752820571245</v>
      </c>
      <c r="J30" s="1"/>
    </row>
    <row r="31" spans="1:10" ht="12.75" customHeight="1" thickBot="1" x14ac:dyDescent="0.25">
      <c r="A31" s="36">
        <v>40777</v>
      </c>
      <c r="B31" s="37"/>
      <c r="C31" s="3">
        <v>91.590805053710937</v>
      </c>
      <c r="D31" s="3">
        <v>7.6783065795898437</v>
      </c>
      <c r="E31" s="3">
        <v>0.22066514194011688</v>
      </c>
      <c r="F31" s="5">
        <v>0.29396390914916992</v>
      </c>
      <c r="G31" s="3">
        <v>0.514629065990448</v>
      </c>
      <c r="H31" s="3">
        <v>39.904182126138075</v>
      </c>
      <c r="I31" s="3">
        <v>51.588518636471093</v>
      </c>
      <c r="J31" s="1"/>
    </row>
    <row r="32" spans="1:10" ht="12.75" customHeight="1" thickBot="1" x14ac:dyDescent="0.25">
      <c r="A32" s="36">
        <v>40778</v>
      </c>
      <c r="B32" s="37"/>
      <c r="C32" s="3">
        <v>92.243400573730469</v>
      </c>
      <c r="D32" s="3">
        <v>6.9311790466308594</v>
      </c>
      <c r="E32" s="3">
        <v>0.25388491153717041</v>
      </c>
      <c r="F32" s="5">
        <v>0.36468377709388733</v>
      </c>
      <c r="G32" s="3">
        <v>0.61856865882873535</v>
      </c>
      <c r="H32" s="3">
        <v>39.647557005445506</v>
      </c>
      <c r="I32" s="3">
        <v>51.501931093822471</v>
      </c>
      <c r="J32" s="1"/>
    </row>
    <row r="33" spans="1:10" ht="12.75" customHeight="1" thickBot="1" x14ac:dyDescent="0.25">
      <c r="A33" s="36">
        <v>40779</v>
      </c>
      <c r="B33" s="37"/>
      <c r="C33" s="3">
        <v>92.893211364746094</v>
      </c>
      <c r="D33" s="3">
        <v>6.2552971839904785</v>
      </c>
      <c r="E33" s="3">
        <v>0.2796177864074707</v>
      </c>
      <c r="F33" s="5">
        <v>0.35240328311920166</v>
      </c>
      <c r="G33" s="3">
        <v>0.63202106952667236</v>
      </c>
      <c r="H33" s="3">
        <v>39.456908707552877</v>
      </c>
      <c r="I33" s="3">
        <v>51.271604389710731</v>
      </c>
      <c r="J33" s="1"/>
    </row>
    <row r="34" spans="1:10" ht="12.75" customHeight="1" thickBot="1" x14ac:dyDescent="0.25">
      <c r="A34" s="36">
        <v>40780</v>
      </c>
      <c r="B34" s="37"/>
      <c r="C34" s="3">
        <v>92.951316833496094</v>
      </c>
      <c r="D34" s="3">
        <v>6.016146183013916</v>
      </c>
      <c r="E34" s="3">
        <v>0.28644409775733948</v>
      </c>
      <c r="F34" s="5">
        <v>0.4770018458366394</v>
      </c>
      <c r="G34" s="3">
        <v>0.76344597339630127</v>
      </c>
      <c r="H34" s="3">
        <v>39.367430901823049</v>
      </c>
      <c r="I34" s="3">
        <v>51.131281833707725</v>
      </c>
      <c r="J34" s="1"/>
    </row>
    <row r="35" spans="1:10" ht="12.75" customHeight="1" thickBot="1" x14ac:dyDescent="0.25">
      <c r="A35" s="36">
        <v>40781</v>
      </c>
      <c r="B35" s="37"/>
      <c r="C35" s="3">
        <v>92.901443481445313</v>
      </c>
      <c r="D35" s="3">
        <v>6.2383718490600586</v>
      </c>
      <c r="E35" s="3">
        <v>0.25597769021987915</v>
      </c>
      <c r="F35" s="5">
        <v>0.3789551854133606</v>
      </c>
      <c r="G35" s="3">
        <v>0.63493287563323975</v>
      </c>
      <c r="H35" s="3">
        <v>39.452752599298549</v>
      </c>
      <c r="I35" s="3">
        <v>51.261635560048354</v>
      </c>
      <c r="J35" s="1"/>
    </row>
    <row r="36" spans="1:10" ht="12.75" customHeight="1" thickBot="1" x14ac:dyDescent="0.25">
      <c r="A36" s="36">
        <v>40782</v>
      </c>
      <c r="B36" s="37"/>
      <c r="C36" s="3">
        <v>92.855537414550781</v>
      </c>
      <c r="D36" s="3">
        <v>6.4920005798339844</v>
      </c>
      <c r="E36" s="3">
        <v>0.22160384058952332</v>
      </c>
      <c r="F36" s="5">
        <v>0.26409754157066345</v>
      </c>
      <c r="G36" s="3">
        <v>0.48570138216018677</v>
      </c>
      <c r="H36" s="3">
        <v>39.544530330809167</v>
      </c>
      <c r="I36" s="3">
        <v>51.409362092691929</v>
      </c>
      <c r="J36" s="1"/>
    </row>
    <row r="37" spans="1:10" ht="12.75" customHeight="1" thickBot="1" x14ac:dyDescent="0.25">
      <c r="A37" s="36">
        <v>40783</v>
      </c>
      <c r="B37" s="37"/>
      <c r="C37" s="3">
        <v>92.889152526855469</v>
      </c>
      <c r="D37" s="3">
        <v>6.4359769821166992</v>
      </c>
      <c r="E37" s="3">
        <v>0.23356389999389648</v>
      </c>
      <c r="F37" s="5">
        <v>0.28271803259849548</v>
      </c>
      <c r="G37" s="3">
        <v>0.51628196239471436</v>
      </c>
      <c r="H37" s="3">
        <v>39.512005798867939</v>
      </c>
      <c r="I37" s="3">
        <v>51.372681407969921</v>
      </c>
      <c r="J37" s="1"/>
    </row>
    <row r="38" spans="1:10" ht="12.75" customHeight="1" thickBot="1" x14ac:dyDescent="0.25">
      <c r="A38" s="36">
        <v>40784</v>
      </c>
      <c r="B38" s="37"/>
      <c r="C38" s="3">
        <v>92.791160583496094</v>
      </c>
      <c r="D38" s="3">
        <v>6.5884308815002441</v>
      </c>
      <c r="E38" s="3">
        <v>0.20644177496433258</v>
      </c>
      <c r="F38" s="5">
        <v>0.23960277438163757</v>
      </c>
      <c r="G38" s="3">
        <v>0.44604456424713135</v>
      </c>
      <c r="H38" s="3">
        <v>39.592213433889164</v>
      </c>
      <c r="I38" s="3">
        <v>51.460075420847581</v>
      </c>
      <c r="J38" s="1"/>
    </row>
    <row r="39" spans="1:10" ht="12.75" customHeight="1" thickBot="1" x14ac:dyDescent="0.25">
      <c r="A39" s="36">
        <v>40785</v>
      </c>
      <c r="B39" s="37"/>
      <c r="C39" s="3">
        <v>92.768844604492188</v>
      </c>
      <c r="D39" s="3">
        <v>6.1852259635925293</v>
      </c>
      <c r="E39" s="3">
        <v>0.29774364829063416</v>
      </c>
      <c r="F39" s="5">
        <v>0.40407207608222961</v>
      </c>
      <c r="G39" s="3">
        <v>0.70181572437286377</v>
      </c>
      <c r="H39" s="3">
        <v>39.486350990416184</v>
      </c>
      <c r="I39" s="3">
        <v>51.243314412512959</v>
      </c>
      <c r="J39" s="1"/>
    </row>
    <row r="40" spans="1:10" ht="12.75" customHeight="1" thickBot="1" x14ac:dyDescent="0.25">
      <c r="A40" s="36">
        <v>40786</v>
      </c>
      <c r="B40" s="37"/>
      <c r="C40" s="3">
        <v>92.794075012207031</v>
      </c>
      <c r="D40" s="3">
        <v>6.2243337631225586</v>
      </c>
      <c r="E40" s="3">
        <v>0.26627174019813538</v>
      </c>
      <c r="F40" s="5">
        <v>0.40118786692619324</v>
      </c>
      <c r="G40" s="3">
        <v>0.66745960712432861</v>
      </c>
      <c r="H40" s="3">
        <v>39.492060141599154</v>
      </c>
      <c r="I40" s="3">
        <v>51.263049464454603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92.780039633474047</v>
      </c>
      <c r="D41" s="6">
        <f t="shared" si="0"/>
        <v>6.2333744110599643</v>
      </c>
      <c r="E41" s="6">
        <f t="shared" si="0"/>
        <v>0.26926150533460802</v>
      </c>
      <c r="F41" s="6">
        <f t="shared" si="0"/>
        <v>0.45395982361608939</v>
      </c>
      <c r="G41" s="6">
        <f t="shared" si="0"/>
        <v>0.72322132895069735</v>
      </c>
      <c r="H41" s="6">
        <f t="shared" si="0"/>
        <v>39.445343383105765</v>
      </c>
      <c r="I41" s="6">
        <f t="shared" si="0"/>
        <v>51.202673028112912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13.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93.805473327636719</v>
      </c>
      <c r="D46" s="21">
        <f t="shared" si="1"/>
        <v>7.6783065795898437</v>
      </c>
      <c r="E46" s="26">
        <f t="shared" si="1"/>
        <v>0.32779893279075623</v>
      </c>
      <c r="F46" s="26">
        <f t="shared" si="1"/>
        <v>0.73816156387329102</v>
      </c>
      <c r="G46" s="21">
        <f t="shared" si="1"/>
        <v>1.0254335403442383</v>
      </c>
      <c r="H46" s="26">
        <f t="shared" si="1"/>
        <v>39.904182126138075</v>
      </c>
      <c r="I46" s="22">
        <f t="shared" si="1"/>
        <v>51.588518636471093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91.590805053710937</v>
      </c>
      <c r="D47" s="26">
        <f t="shared" si="2"/>
        <v>4.9087042808532715</v>
      </c>
      <c r="E47" s="26">
        <f t="shared" si="2"/>
        <v>0.20644177496433258</v>
      </c>
      <c r="F47" s="23">
        <f t="shared" si="2"/>
        <v>0.23960277438163757</v>
      </c>
      <c r="G47" s="26">
        <f t="shared" si="2"/>
        <v>0.44604456424713135</v>
      </c>
      <c r="H47" s="23">
        <f t="shared" si="2"/>
        <v>38.991587419219378</v>
      </c>
      <c r="I47" s="26">
        <f t="shared" si="2"/>
        <v>50.761672895546688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0.59170815165022062</v>
      </c>
      <c r="D48" s="24">
        <f t="shared" si="3"/>
        <v>0.6795715130493748</v>
      </c>
      <c r="E48" s="26">
        <f t="shared" si="3"/>
        <v>2.9987024028761619E-2</v>
      </c>
      <c r="F48" s="26">
        <f t="shared" si="3"/>
        <v>0.1278269401435993</v>
      </c>
      <c r="G48" s="24">
        <f t="shared" si="3"/>
        <v>0.1467667169039473</v>
      </c>
      <c r="H48" s="26">
        <f t="shared" si="3"/>
        <v>0.21851660950773169</v>
      </c>
      <c r="I48" s="25">
        <f t="shared" si="3"/>
        <v>0.20618911072484317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40:B40"/>
    <mergeCell ref="A31:B31"/>
    <mergeCell ref="A28:B28"/>
    <mergeCell ref="A29:B29"/>
    <mergeCell ref="A39:B39"/>
    <mergeCell ref="A30:B30"/>
    <mergeCell ref="A1:I1"/>
    <mergeCell ref="A3:I3"/>
    <mergeCell ref="A6:B6"/>
    <mergeCell ref="A4:I4"/>
    <mergeCell ref="A5:F5"/>
    <mergeCell ref="A7:B7"/>
    <mergeCell ref="A27:B27"/>
    <mergeCell ref="A8:B8"/>
    <mergeCell ref="A13:B13"/>
    <mergeCell ref="A15:B15"/>
    <mergeCell ref="A10:B10"/>
    <mergeCell ref="A14:B14"/>
    <mergeCell ref="A9:B9"/>
    <mergeCell ref="A11:B11"/>
    <mergeCell ref="A12:B12"/>
    <mergeCell ref="A17:B17"/>
    <mergeCell ref="A20:B20"/>
    <mergeCell ref="A21:B21"/>
    <mergeCell ref="A18:B18"/>
    <mergeCell ref="A19:B19"/>
    <mergeCell ref="A26:B26"/>
    <mergeCell ref="A32:B32"/>
    <mergeCell ref="A33:B33"/>
    <mergeCell ref="H43:I43"/>
    <mergeCell ref="A41:B41"/>
    <mergeCell ref="A34:B34"/>
    <mergeCell ref="A36:B36"/>
    <mergeCell ref="A35:B35"/>
    <mergeCell ref="A37:B37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outlinePr summaryBelow="0" summaryRight="0"/>
  </sheetPr>
  <dimension ref="A1:J51"/>
  <sheetViews>
    <sheetView showGridLines="0" topLeftCell="A18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94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89.381759643554688</v>
      </c>
      <c r="D10" s="10">
        <v>9.5331201553344727</v>
      </c>
      <c r="E10" s="10">
        <v>0.78402888774871826</v>
      </c>
      <c r="F10" s="11">
        <v>0.1036187931895256</v>
      </c>
      <c r="G10" s="10">
        <v>0.88764768838882446</v>
      </c>
      <c r="H10" s="10">
        <v>40.202240418996098</v>
      </c>
      <c r="I10" s="10">
        <v>51.570353008462696</v>
      </c>
      <c r="J10" s="1"/>
    </row>
    <row r="11" spans="1:10" ht="12.75" customHeight="1" thickBot="1" x14ac:dyDescent="0.25">
      <c r="A11" s="36">
        <v>40757</v>
      </c>
      <c r="B11" s="37"/>
      <c r="C11" s="3">
        <v>89.459182739257813</v>
      </c>
      <c r="D11" s="3">
        <v>9.473048210144043</v>
      </c>
      <c r="E11" s="3">
        <v>0.77747452259063721</v>
      </c>
      <c r="F11" s="5">
        <v>8.4270372986793518E-2</v>
      </c>
      <c r="G11" s="3">
        <v>0.86174488067626953</v>
      </c>
      <c r="H11" s="3">
        <v>40.28375882739757</v>
      </c>
      <c r="I11" s="3">
        <v>51.691775262544134</v>
      </c>
      <c r="J11" s="1"/>
    </row>
    <row r="12" spans="1:10" ht="12.75" customHeight="1" thickBot="1" x14ac:dyDescent="0.25">
      <c r="A12" s="36">
        <v>40758</v>
      </c>
      <c r="B12" s="37"/>
      <c r="C12" s="3">
        <v>89.4423828125</v>
      </c>
      <c r="D12" s="3">
        <v>9.4743232727050781</v>
      </c>
      <c r="E12" s="3">
        <v>0.77993392944335938</v>
      </c>
      <c r="F12" s="5">
        <v>8.0669678747653961E-2</v>
      </c>
      <c r="G12" s="3">
        <v>0.86060363054275513</v>
      </c>
      <c r="H12" s="3">
        <v>40.293983999079636</v>
      </c>
      <c r="I12" s="3">
        <v>51.698675880565084</v>
      </c>
      <c r="J12" s="1"/>
    </row>
    <row r="13" spans="1:10" ht="12.75" customHeight="1" thickBot="1" x14ac:dyDescent="0.25">
      <c r="A13" s="36">
        <v>40759</v>
      </c>
      <c r="B13" s="37"/>
      <c r="C13" s="3">
        <v>89.312545776367188</v>
      </c>
      <c r="D13" s="3">
        <v>9.6146831512451172</v>
      </c>
      <c r="E13" s="3">
        <v>0.78507024049758911</v>
      </c>
      <c r="F13" s="5">
        <v>7.3354311287403107E-2</v>
      </c>
      <c r="G13" s="3">
        <v>0.85842454433441162</v>
      </c>
      <c r="H13" s="3">
        <v>40.334598912829627</v>
      </c>
      <c r="I13" s="3">
        <v>51.724168739267029</v>
      </c>
      <c r="J13" s="1"/>
    </row>
    <row r="14" spans="1:10" ht="12.75" customHeight="1" thickBot="1" x14ac:dyDescent="0.25">
      <c r="A14" s="36">
        <v>40760</v>
      </c>
      <c r="B14" s="37"/>
      <c r="C14" s="3">
        <v>89.235633850097656</v>
      </c>
      <c r="D14" s="3">
        <v>9.7002553939819336</v>
      </c>
      <c r="E14" s="3">
        <v>0.77294856309890747</v>
      </c>
      <c r="F14" s="5">
        <v>8.3759821951389313E-2</v>
      </c>
      <c r="G14" s="3">
        <v>0.85670840740203857</v>
      </c>
      <c r="H14" s="3">
        <v>40.351376270252757</v>
      </c>
      <c r="I14" s="3">
        <v>51.731809484223135</v>
      </c>
      <c r="J14" s="1"/>
    </row>
    <row r="15" spans="1:10" ht="12.75" customHeight="1" thickBot="1" x14ac:dyDescent="0.25">
      <c r="A15" s="36">
        <v>40761</v>
      </c>
      <c r="B15" s="37"/>
      <c r="C15" s="3">
        <v>89.365570068359375</v>
      </c>
      <c r="D15" s="3">
        <v>9.5775890350341797</v>
      </c>
      <c r="E15" s="3">
        <v>0.77191054821014404</v>
      </c>
      <c r="F15" s="5">
        <v>7.8616321086883545E-2</v>
      </c>
      <c r="G15" s="3">
        <v>0.85052686929702759</v>
      </c>
      <c r="H15" s="3">
        <v>40.317591948380297</v>
      </c>
      <c r="I15" s="3">
        <v>51.716894991886903</v>
      </c>
      <c r="J15" s="1"/>
    </row>
    <row r="16" spans="1:10" ht="12.75" customHeight="1" thickBot="1" x14ac:dyDescent="0.25">
      <c r="A16" s="36">
        <v>40762</v>
      </c>
      <c r="B16" s="37"/>
      <c r="C16" s="3">
        <v>89.334098815917969</v>
      </c>
      <c r="D16" s="3">
        <v>9.6045970916748047</v>
      </c>
      <c r="E16" s="3">
        <v>0.77181768417358398</v>
      </c>
      <c r="F16" s="5">
        <v>7.8529216349124908E-2</v>
      </c>
      <c r="G16" s="3">
        <v>0.85034692287445068</v>
      </c>
      <c r="H16" s="3">
        <v>40.329646064837611</v>
      </c>
      <c r="I16" s="3">
        <v>51.723815398482436</v>
      </c>
      <c r="J16" s="1"/>
    </row>
    <row r="17" spans="1:10" ht="12.75" customHeight="1" thickBot="1" x14ac:dyDescent="0.25">
      <c r="A17" s="36">
        <v>40763</v>
      </c>
      <c r="B17" s="37"/>
      <c r="C17" s="3">
        <v>89.711326599121094</v>
      </c>
      <c r="D17" s="3">
        <v>9.2173089981079102</v>
      </c>
      <c r="E17" s="3">
        <v>0.76915514469146729</v>
      </c>
      <c r="F17" s="5">
        <v>7.1167580783367157E-2</v>
      </c>
      <c r="G17" s="3">
        <v>0.84032273292541504</v>
      </c>
      <c r="H17" s="3">
        <v>40.240040330756258</v>
      </c>
      <c r="I17" s="3">
        <v>51.680332423625252</v>
      </c>
      <c r="J17" s="1"/>
    </row>
    <row r="18" spans="1:10" ht="12.75" customHeight="1" thickBot="1" x14ac:dyDescent="0.25">
      <c r="A18" s="36">
        <v>40764</v>
      </c>
      <c r="B18" s="37"/>
      <c r="C18" s="3">
        <v>89.243614196777344</v>
      </c>
      <c r="D18" s="3">
        <v>9.6393632888793945</v>
      </c>
      <c r="E18" s="3">
        <v>0.77686673402786255</v>
      </c>
      <c r="F18" s="5">
        <v>7.7253550291061401E-2</v>
      </c>
      <c r="G18" s="3">
        <v>0.85412025451660156</v>
      </c>
      <c r="H18" s="3">
        <v>40.36861066935861</v>
      </c>
      <c r="I18" s="3">
        <v>51.743767213094046</v>
      </c>
      <c r="J18" s="1"/>
    </row>
    <row r="19" spans="1:10" ht="12.75" customHeight="1" thickBot="1" x14ac:dyDescent="0.25">
      <c r="A19" s="36">
        <v>40765</v>
      </c>
      <c r="B19" s="37"/>
      <c r="C19" s="3">
        <v>89.363548278808594</v>
      </c>
      <c r="D19" s="3">
        <v>9.4911785125732422</v>
      </c>
      <c r="E19" s="3">
        <v>0.80718052387237549</v>
      </c>
      <c r="F19" s="5">
        <v>0.10233737528324127</v>
      </c>
      <c r="G19" s="3">
        <v>0.90951788425445557</v>
      </c>
      <c r="H19" s="3">
        <v>40.290011826259089</v>
      </c>
      <c r="I19" s="3">
        <v>51.669353964859532</v>
      </c>
      <c r="J19" s="1"/>
    </row>
    <row r="20" spans="1:10" ht="12.75" customHeight="1" thickBot="1" x14ac:dyDescent="0.25">
      <c r="A20" s="36">
        <v>40766</v>
      </c>
      <c r="B20" s="37"/>
      <c r="C20" s="3">
        <v>89.144775390625</v>
      </c>
      <c r="D20" s="3">
        <v>9.768244743347168</v>
      </c>
      <c r="E20" s="3">
        <v>0.7915000319480896</v>
      </c>
      <c r="F20" s="5">
        <v>8.9790210127830505E-2</v>
      </c>
      <c r="G20" s="3">
        <v>0.8812902569770813</v>
      </c>
      <c r="H20" s="3">
        <v>40.363207164723583</v>
      </c>
      <c r="I20" s="3">
        <v>51.725969271293202</v>
      </c>
      <c r="J20" s="1"/>
    </row>
    <row r="21" spans="1:10" ht="12.75" customHeight="1" thickBot="1" x14ac:dyDescent="0.25">
      <c r="A21" s="36">
        <v>40767</v>
      </c>
      <c r="B21" s="37"/>
      <c r="C21" s="3">
        <v>89.297065734863281</v>
      </c>
      <c r="D21" s="3">
        <v>9.6251897811889648</v>
      </c>
      <c r="E21" s="3">
        <v>0.77876830101013184</v>
      </c>
      <c r="F21" s="5">
        <v>7.4674703180789948E-2</v>
      </c>
      <c r="G21" s="3">
        <v>0.85344302654266357</v>
      </c>
      <c r="H21" s="3">
        <v>40.34141987357031</v>
      </c>
      <c r="I21" s="3">
        <v>51.729691040486649</v>
      </c>
      <c r="J21" s="1"/>
    </row>
    <row r="22" spans="1:10" ht="12.75" customHeight="1" thickBot="1" x14ac:dyDescent="0.25">
      <c r="A22" s="36">
        <v>40768</v>
      </c>
      <c r="B22" s="37"/>
      <c r="C22" s="3">
        <v>89.009910583496094</v>
      </c>
      <c r="D22" s="3">
        <v>9.9022693634033203</v>
      </c>
      <c r="E22" s="3">
        <v>0.76800549030303955</v>
      </c>
      <c r="F22" s="5">
        <v>0.10479981452226639</v>
      </c>
      <c r="G22" s="3">
        <v>0.87280529737472534</v>
      </c>
      <c r="H22" s="3">
        <v>40.4096637042786</v>
      </c>
      <c r="I22" s="3">
        <v>51.751978803815135</v>
      </c>
      <c r="J22" s="1"/>
    </row>
    <row r="23" spans="1:10" ht="12.75" customHeight="1" thickBot="1" x14ac:dyDescent="0.25">
      <c r="A23" s="36">
        <v>40769</v>
      </c>
      <c r="B23" s="37"/>
      <c r="C23" s="3">
        <v>89.208099365234375</v>
      </c>
      <c r="D23" s="3">
        <v>9.7581472396850586</v>
      </c>
      <c r="E23" s="3">
        <v>0.76452517509460449</v>
      </c>
      <c r="F23" s="5">
        <v>7.4864573776721954E-2</v>
      </c>
      <c r="G23" s="3">
        <v>0.83938974142074585</v>
      </c>
      <c r="H23" s="3">
        <v>40.372141059930073</v>
      </c>
      <c r="I23" s="3">
        <v>51.753474831581912</v>
      </c>
      <c r="J23" s="1"/>
    </row>
    <row r="24" spans="1:10" ht="12.75" customHeight="1" thickBot="1" x14ac:dyDescent="0.25">
      <c r="A24" s="36">
        <v>40770</v>
      </c>
      <c r="B24" s="37"/>
      <c r="C24" s="3">
        <v>89.522972106933594</v>
      </c>
      <c r="D24" s="3">
        <v>9.4250173568725586</v>
      </c>
      <c r="E24" s="3">
        <v>0.76811361312866211</v>
      </c>
      <c r="F24" s="5">
        <v>7.418784499168396E-2</v>
      </c>
      <c r="G24" s="3">
        <v>0.84230148792266846</v>
      </c>
      <c r="H24" s="3">
        <v>40.282746609735256</v>
      </c>
      <c r="I24" s="3">
        <v>51.70244038288169</v>
      </c>
      <c r="J24" s="1"/>
    </row>
    <row r="25" spans="1:10" ht="12.75" customHeight="1" thickBot="1" x14ac:dyDescent="0.25">
      <c r="A25" s="36">
        <v>40771</v>
      </c>
      <c r="B25" s="37"/>
      <c r="C25" s="3">
        <v>89.017608642578125</v>
      </c>
      <c r="D25" s="3">
        <v>9.9162111282348633</v>
      </c>
      <c r="E25" s="3">
        <v>0.76558011770248413</v>
      </c>
      <c r="F25" s="5">
        <v>8.7996773421764374E-2</v>
      </c>
      <c r="G25" s="3">
        <v>0.8535768985748291</v>
      </c>
      <c r="H25" s="3">
        <v>40.419873873739071</v>
      </c>
      <c r="I25" s="3">
        <v>51.770293291259762</v>
      </c>
      <c r="J25" s="1"/>
    </row>
    <row r="26" spans="1:10" ht="12.75" customHeight="1" thickBot="1" x14ac:dyDescent="0.25">
      <c r="A26" s="36">
        <v>40772</v>
      </c>
      <c r="B26" s="37"/>
      <c r="C26" s="3">
        <v>89.092124938964844</v>
      </c>
      <c r="D26" s="3">
        <v>9.7955398559570312</v>
      </c>
      <c r="E26" s="3">
        <v>0.76805567741394043</v>
      </c>
      <c r="F26" s="5">
        <v>0.10803002864122391</v>
      </c>
      <c r="G26" s="3">
        <v>0.87608569860458374</v>
      </c>
      <c r="H26" s="3">
        <v>40.390696752792628</v>
      </c>
      <c r="I26" s="3">
        <v>51.739150951053745</v>
      </c>
      <c r="J26" s="1"/>
    </row>
    <row r="27" spans="1:10" ht="12.75" customHeight="1" thickBot="1" x14ac:dyDescent="0.25">
      <c r="A27" s="36">
        <v>40773</v>
      </c>
      <c r="B27" s="37"/>
      <c r="C27" s="3">
        <v>89.155654907226563</v>
      </c>
      <c r="D27" s="3">
        <v>9.6775789260864258</v>
      </c>
      <c r="E27" s="3">
        <v>0.7850760817527771</v>
      </c>
      <c r="F27" s="5">
        <v>8.9108280837535858E-2</v>
      </c>
      <c r="G27" s="3">
        <v>0.87418437004089355</v>
      </c>
      <c r="H27" s="3">
        <v>40.396998745889633</v>
      </c>
      <c r="I27" s="3">
        <v>51.748463605220294</v>
      </c>
      <c r="J27" s="1"/>
    </row>
    <row r="28" spans="1:10" ht="12.75" customHeight="1" thickBot="1" x14ac:dyDescent="0.25">
      <c r="A28" s="36">
        <v>40774</v>
      </c>
      <c r="B28" s="37"/>
      <c r="C28" s="3">
        <v>88.422943115234375</v>
      </c>
      <c r="D28" s="3">
        <v>10.482424736022949</v>
      </c>
      <c r="E28" s="3">
        <v>0.75637006759643555</v>
      </c>
      <c r="F28" s="5">
        <v>0.1187407374382019</v>
      </c>
      <c r="G28" s="3">
        <v>0.87511080503463745</v>
      </c>
      <c r="H28" s="3">
        <v>40.577705632197222</v>
      </c>
      <c r="I28" s="3">
        <v>51.841086332560522</v>
      </c>
      <c r="J28" s="1"/>
    </row>
    <row r="29" spans="1:10" ht="12.75" customHeight="1" thickBot="1" x14ac:dyDescent="0.25">
      <c r="A29" s="36">
        <v>40775</v>
      </c>
      <c r="B29" s="37"/>
      <c r="C29" s="3">
        <v>88.67327880859375</v>
      </c>
      <c r="D29" s="3">
        <v>10.219097137451172</v>
      </c>
      <c r="E29" s="3">
        <v>0.77508622407913208</v>
      </c>
      <c r="F29" s="5">
        <v>0.13066323101520538</v>
      </c>
      <c r="G29" s="3">
        <v>0.90574944019317627</v>
      </c>
      <c r="H29" s="3">
        <v>40.479663359262474</v>
      </c>
      <c r="I29" s="3">
        <v>51.770175090274279</v>
      </c>
      <c r="J29" s="1"/>
    </row>
    <row r="30" spans="1:10" ht="12.75" customHeight="1" thickBot="1" x14ac:dyDescent="0.25">
      <c r="A30" s="36">
        <v>40776</v>
      </c>
      <c r="B30" s="37"/>
      <c r="C30" s="3">
        <v>88.923370361328125</v>
      </c>
      <c r="D30" s="3">
        <v>9.9441003799438477</v>
      </c>
      <c r="E30" s="3">
        <v>0.78260701894760132</v>
      </c>
      <c r="F30" s="5">
        <v>0.13316899538040161</v>
      </c>
      <c r="G30" s="3">
        <v>0.91577601432800293</v>
      </c>
      <c r="H30" s="3">
        <v>40.407478947098845</v>
      </c>
      <c r="I30" s="3">
        <v>51.724864050431592</v>
      </c>
      <c r="J30" s="1"/>
    </row>
    <row r="31" spans="1:10" ht="12.75" customHeight="1" thickBot="1" x14ac:dyDescent="0.25">
      <c r="A31" s="36">
        <v>40777</v>
      </c>
      <c r="B31" s="37"/>
      <c r="C31" s="3">
        <v>89.175399780273438</v>
      </c>
      <c r="D31" s="3">
        <v>9.5662012100219727</v>
      </c>
      <c r="E31" s="3">
        <v>0.78864353895187378</v>
      </c>
      <c r="F31" s="5">
        <v>0.11653760820627213</v>
      </c>
      <c r="G31" s="3">
        <v>0.9051811695098877</v>
      </c>
      <c r="H31" s="3">
        <v>40.390098428267187</v>
      </c>
      <c r="I31" s="3">
        <v>51.723397617667906</v>
      </c>
      <c r="J31" s="1"/>
    </row>
    <row r="32" spans="1:10" ht="12.75" customHeight="1" thickBot="1" x14ac:dyDescent="0.25">
      <c r="A32" s="36">
        <v>40778</v>
      </c>
      <c r="B32" s="37"/>
      <c r="C32" s="3">
        <v>89.552581787109375</v>
      </c>
      <c r="D32" s="3">
        <v>9.185938835144043</v>
      </c>
      <c r="E32" s="3">
        <v>0.77843719720840454</v>
      </c>
      <c r="F32" s="5">
        <v>8.5397332906723022E-2</v>
      </c>
      <c r="G32" s="3">
        <v>0.86383450031280518</v>
      </c>
      <c r="H32" s="3">
        <v>40.322269159565799</v>
      </c>
      <c r="I32" s="3">
        <v>51.711246585425116</v>
      </c>
      <c r="J32" s="1"/>
    </row>
    <row r="33" spans="1:10" ht="12.75" customHeight="1" thickBot="1" x14ac:dyDescent="0.25">
      <c r="A33" s="36">
        <v>40779</v>
      </c>
      <c r="B33" s="37"/>
      <c r="C33" s="3">
        <v>89.751174926757812</v>
      </c>
      <c r="D33" s="3">
        <v>9.1517438888549805</v>
      </c>
      <c r="E33" s="3">
        <v>0.77740490436553955</v>
      </c>
      <c r="F33" s="5">
        <v>5.6478466838598251E-2</v>
      </c>
      <c r="G33" s="3">
        <v>0.83388334512710571</v>
      </c>
      <c r="H33" s="3">
        <v>40.243271713122574</v>
      </c>
      <c r="I33" s="3">
        <v>51.688344705859343</v>
      </c>
      <c r="J33" s="1"/>
    </row>
    <row r="34" spans="1:10" ht="12.75" customHeight="1" thickBot="1" x14ac:dyDescent="0.25">
      <c r="A34" s="36">
        <v>40780</v>
      </c>
      <c r="B34" s="37"/>
      <c r="C34" s="3">
        <v>89.353004455566406</v>
      </c>
      <c r="D34" s="3">
        <v>9.5487804412841797</v>
      </c>
      <c r="E34" s="3">
        <v>0.83978819847106934</v>
      </c>
      <c r="F34" s="5">
        <v>4.9539823085069656E-2</v>
      </c>
      <c r="G34" s="3">
        <v>0.8893280029296875</v>
      </c>
      <c r="H34" s="3">
        <v>40.299629596981241</v>
      </c>
      <c r="I34" s="3">
        <v>51.696467710251845</v>
      </c>
      <c r="J34" s="1"/>
    </row>
    <row r="35" spans="1:10" ht="12.75" customHeight="1" thickBot="1" x14ac:dyDescent="0.25">
      <c r="A35" s="36">
        <v>40781</v>
      </c>
      <c r="B35" s="37"/>
      <c r="C35" s="3">
        <v>89.010505676269531</v>
      </c>
      <c r="D35" s="3">
        <v>9.9031305313110352</v>
      </c>
      <c r="E35" s="3">
        <v>0.79913759231567383</v>
      </c>
      <c r="F35" s="5">
        <v>6.1116527765989304E-2</v>
      </c>
      <c r="G35" s="3">
        <v>0.86025410890579224</v>
      </c>
      <c r="H35" s="3">
        <v>40.42526605074832</v>
      </c>
      <c r="I35" s="3">
        <v>51.776792110918961</v>
      </c>
      <c r="J35" s="1"/>
    </row>
    <row r="36" spans="1:10" ht="12.75" customHeight="1" thickBot="1" x14ac:dyDescent="0.25">
      <c r="A36" s="36">
        <v>40782</v>
      </c>
      <c r="B36" s="37"/>
      <c r="C36" s="3">
        <v>89.321060180664063</v>
      </c>
      <c r="D36" s="3">
        <v>9.6042385101318359</v>
      </c>
      <c r="E36" s="3">
        <v>0.78470486402511597</v>
      </c>
      <c r="F36" s="5">
        <v>5.0121992826461792E-2</v>
      </c>
      <c r="G36" s="3">
        <v>0.83482682704925537</v>
      </c>
      <c r="H36" s="3">
        <v>40.353801076866958</v>
      </c>
      <c r="I36" s="3">
        <v>51.750834910274548</v>
      </c>
      <c r="J36" s="1"/>
    </row>
    <row r="37" spans="1:10" ht="12.75" customHeight="1" thickBot="1" x14ac:dyDescent="0.25">
      <c r="A37" s="36">
        <v>40783</v>
      </c>
      <c r="B37" s="37"/>
      <c r="C37" s="3">
        <v>88.521446228027344</v>
      </c>
      <c r="D37" s="3">
        <v>10.36830997467041</v>
      </c>
      <c r="E37" s="3">
        <v>0.76632547378540039</v>
      </c>
      <c r="F37" s="5">
        <v>6.3356399536132813E-2</v>
      </c>
      <c r="G37" s="3">
        <v>0.8296818733215332</v>
      </c>
      <c r="H37" s="3">
        <v>40.596913217921305</v>
      </c>
      <c r="I37" s="3">
        <v>51.884898683115978</v>
      </c>
      <c r="J37" s="1"/>
    </row>
    <row r="38" spans="1:10" ht="12.75" customHeight="1" thickBot="1" x14ac:dyDescent="0.25">
      <c r="A38" s="36">
        <v>40784</v>
      </c>
      <c r="B38" s="37"/>
      <c r="C38" s="3">
        <v>88.978736877441406</v>
      </c>
      <c r="D38" s="3">
        <v>9.9957857131958008</v>
      </c>
      <c r="E38" s="3">
        <v>0.77074974775314331</v>
      </c>
      <c r="F38" s="5">
        <v>6.2103498727083206E-2</v>
      </c>
      <c r="G38" s="3">
        <v>0.83285325765609741</v>
      </c>
      <c r="H38" s="3">
        <v>40.43871098784323</v>
      </c>
      <c r="I38" s="3">
        <v>51.796251013548449</v>
      </c>
      <c r="J38" s="1"/>
    </row>
    <row r="39" spans="1:10" ht="12.75" customHeight="1" thickBot="1" x14ac:dyDescent="0.25">
      <c r="A39" s="36">
        <v>40785</v>
      </c>
      <c r="B39" s="37"/>
      <c r="C39" s="3">
        <v>88.62103271484375</v>
      </c>
      <c r="D39" s="3">
        <v>10.377124786376953</v>
      </c>
      <c r="E39" s="3">
        <v>0.75978201627731323</v>
      </c>
      <c r="F39" s="5">
        <v>5.383952334523201E-2</v>
      </c>
      <c r="G39" s="3">
        <v>0.81362152099609375</v>
      </c>
      <c r="H39" s="3">
        <v>40.591300840401011</v>
      </c>
      <c r="I39" s="3">
        <v>51.893279020923252</v>
      </c>
      <c r="J39" s="1"/>
    </row>
    <row r="40" spans="1:10" ht="12.75" customHeight="1" thickBot="1" x14ac:dyDescent="0.25">
      <c r="A40" s="36">
        <v>40786</v>
      </c>
      <c r="B40" s="37"/>
      <c r="C40" s="3">
        <v>88.544235229492188</v>
      </c>
      <c r="D40" s="3">
        <v>10.454238891601562</v>
      </c>
      <c r="E40" s="3">
        <v>0.75684893131256104</v>
      </c>
      <c r="F40" s="5">
        <v>5.6134000420570374E-2</v>
      </c>
      <c r="G40" s="3">
        <v>0.81298291683197021</v>
      </c>
      <c r="H40" s="3">
        <v>40.625632009706777</v>
      </c>
      <c r="I40" s="3">
        <v>51.912602069410617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89.166020793299523</v>
      </c>
      <c r="D41" s="6">
        <f t="shared" si="0"/>
        <v>9.7417671142085904</v>
      </c>
      <c r="E41" s="6">
        <f t="shared" si="0"/>
        <v>0.77812571102573025</v>
      </c>
      <c r="F41" s="6">
        <f t="shared" si="0"/>
        <v>8.3039593191877495E-2</v>
      </c>
      <c r="G41" s="6">
        <f t="shared" si="0"/>
        <v>0.86116530241504796</v>
      </c>
      <c r="H41" s="6">
        <f t="shared" si="0"/>
        <v>40.378720905573871</v>
      </c>
      <c r="I41" s="6">
        <f t="shared" si="0"/>
        <v>51.743311240169845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13.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89.751174926757812</v>
      </c>
      <c r="D46" s="21">
        <f t="shared" si="1"/>
        <v>10.482424736022949</v>
      </c>
      <c r="E46" s="26">
        <f t="shared" si="1"/>
        <v>0.83978819847106934</v>
      </c>
      <c r="F46" s="26">
        <f t="shared" si="1"/>
        <v>0.13316899538040161</v>
      </c>
      <c r="G46" s="21">
        <f t="shared" si="1"/>
        <v>0.91577601432800293</v>
      </c>
      <c r="H46" s="26">
        <f t="shared" si="1"/>
        <v>40.625632009706777</v>
      </c>
      <c r="I46" s="22">
        <f t="shared" si="1"/>
        <v>51.912602069410617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88.422943115234375</v>
      </c>
      <c r="D47" s="26">
        <f t="shared" si="2"/>
        <v>9.1517438888549805</v>
      </c>
      <c r="E47" s="26">
        <f t="shared" si="2"/>
        <v>0.75637006759643555</v>
      </c>
      <c r="F47" s="23">
        <f t="shared" si="2"/>
        <v>4.9539823085069656E-2</v>
      </c>
      <c r="G47" s="26">
        <f t="shared" si="2"/>
        <v>0.81298291683197021</v>
      </c>
      <c r="H47" s="23">
        <f t="shared" si="2"/>
        <v>40.202240418996098</v>
      </c>
      <c r="I47" s="26">
        <f t="shared" si="2"/>
        <v>51.570353008462696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0.33702352717024542</v>
      </c>
      <c r="D48" s="24">
        <f t="shared" si="3"/>
        <v>0.35275909263214972</v>
      </c>
      <c r="E48" s="26">
        <f t="shared" si="3"/>
        <v>1.6202894709766345E-2</v>
      </c>
      <c r="F48" s="26">
        <f t="shared" si="3"/>
        <v>2.2737112542381893E-2</v>
      </c>
      <c r="G48" s="24">
        <f t="shared" si="3"/>
        <v>2.6694083032155223E-2</v>
      </c>
      <c r="H48" s="26">
        <f t="shared" si="3"/>
        <v>0.10584277242766521</v>
      </c>
      <c r="I48" s="25">
        <f t="shared" si="3"/>
        <v>6.8586161463097192E-2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40:B40"/>
    <mergeCell ref="A31:B31"/>
    <mergeCell ref="A28:B28"/>
    <mergeCell ref="A29:B29"/>
    <mergeCell ref="A39:B39"/>
    <mergeCell ref="A30:B30"/>
    <mergeCell ref="A1:I1"/>
    <mergeCell ref="A3:I3"/>
    <mergeCell ref="A6:B6"/>
    <mergeCell ref="A4:I4"/>
    <mergeCell ref="A5:F5"/>
    <mergeCell ref="A7:B7"/>
    <mergeCell ref="A27:B27"/>
    <mergeCell ref="A8:B8"/>
    <mergeCell ref="A13:B13"/>
    <mergeCell ref="A15:B15"/>
    <mergeCell ref="A10:B10"/>
    <mergeCell ref="A14:B14"/>
    <mergeCell ref="A9:B9"/>
    <mergeCell ref="A11:B11"/>
    <mergeCell ref="A12:B12"/>
    <mergeCell ref="A17:B17"/>
    <mergeCell ref="A20:B20"/>
    <mergeCell ref="A21:B21"/>
    <mergeCell ref="A18:B18"/>
    <mergeCell ref="A19:B19"/>
    <mergeCell ref="A26:B26"/>
    <mergeCell ref="A32:B32"/>
    <mergeCell ref="A33:B33"/>
    <mergeCell ref="H43:I43"/>
    <mergeCell ref="A41:B41"/>
    <mergeCell ref="A34:B34"/>
    <mergeCell ref="A36:B36"/>
    <mergeCell ref="A35:B35"/>
    <mergeCell ref="A37:B37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49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89.381759643554688</v>
      </c>
      <c r="D10" s="10">
        <v>9.5331201553344727</v>
      </c>
      <c r="E10" s="10">
        <v>0.78402888774871826</v>
      </c>
      <c r="F10" s="11">
        <v>0.1036188006401062</v>
      </c>
      <c r="G10" s="10">
        <v>0.88764768838882446</v>
      </c>
      <c r="H10" s="10">
        <v>38.223130944314676</v>
      </c>
      <c r="I10" s="10">
        <v>49.031604590762868</v>
      </c>
      <c r="J10" s="1"/>
    </row>
    <row r="11" spans="1:10" ht="12.75" customHeight="1" thickBot="1" x14ac:dyDescent="0.25">
      <c r="A11" s="36">
        <v>40757</v>
      </c>
      <c r="B11" s="37"/>
      <c r="C11" s="3">
        <v>89.459182739257813</v>
      </c>
      <c r="D11" s="3">
        <v>9.473048210144043</v>
      </c>
      <c r="E11" s="3">
        <v>0.77747452259063721</v>
      </c>
      <c r="F11" s="5">
        <v>8.4270372986793518E-2</v>
      </c>
      <c r="G11" s="3">
        <v>0.86174488067626953</v>
      </c>
      <c r="H11" s="3">
        <v>38.300643037533014</v>
      </c>
      <c r="I11" s="3">
        <v>49.14705801884039</v>
      </c>
      <c r="J11" s="1"/>
    </row>
    <row r="12" spans="1:10" ht="12.75" customHeight="1" thickBot="1" x14ac:dyDescent="0.25">
      <c r="A12" s="36">
        <v>40758</v>
      </c>
      <c r="B12" s="37"/>
      <c r="C12" s="3">
        <v>89.442375183105469</v>
      </c>
      <c r="D12" s="3">
        <v>9.4743223190307617</v>
      </c>
      <c r="E12" s="3">
        <v>0.7799338698387146</v>
      </c>
      <c r="F12" s="5">
        <v>8.0669693648815155E-2</v>
      </c>
      <c r="G12" s="3">
        <v>0.86060357093811035</v>
      </c>
      <c r="H12" s="3">
        <v>38.310360633499329</v>
      </c>
      <c r="I12" s="3">
        <v>49.153613534568358</v>
      </c>
      <c r="J12" s="1"/>
    </row>
    <row r="13" spans="1:10" ht="12.75" customHeight="1" thickBot="1" x14ac:dyDescent="0.25">
      <c r="A13" s="36">
        <v>40759</v>
      </c>
      <c r="B13" s="37"/>
      <c r="C13" s="3">
        <v>89.312545776367188</v>
      </c>
      <c r="D13" s="3">
        <v>9.6146831512451172</v>
      </c>
      <c r="E13" s="3">
        <v>0.78507030010223389</v>
      </c>
      <c r="F13" s="5">
        <v>7.3354311287403107E-2</v>
      </c>
      <c r="G13" s="3">
        <v>0.8584246039390564</v>
      </c>
      <c r="H13" s="3">
        <v>38.348959022676766</v>
      </c>
      <c r="I13" s="3">
        <v>49.177829479624165</v>
      </c>
      <c r="J13" s="1"/>
    </row>
    <row r="14" spans="1:10" ht="12.75" customHeight="1" thickBot="1" x14ac:dyDescent="0.25">
      <c r="A14" s="36">
        <v>40760</v>
      </c>
      <c r="B14" s="37"/>
      <c r="C14" s="3">
        <v>89.235633850097656</v>
      </c>
      <c r="D14" s="3">
        <v>9.7002553939819336</v>
      </c>
      <c r="E14" s="3">
        <v>0.77294856309890747</v>
      </c>
      <c r="F14" s="5">
        <v>8.3759821951389313E-2</v>
      </c>
      <c r="G14" s="3">
        <v>0.85670840740203857</v>
      </c>
      <c r="H14" s="3">
        <v>38.364898776342159</v>
      </c>
      <c r="I14" s="3">
        <v>49.185079118165248</v>
      </c>
      <c r="J14" s="1"/>
    </row>
    <row r="15" spans="1:10" ht="12.75" customHeight="1" thickBot="1" x14ac:dyDescent="0.25">
      <c r="A15" s="36">
        <v>40761</v>
      </c>
      <c r="B15" s="37"/>
      <c r="C15" s="3">
        <v>89.365570068359375</v>
      </c>
      <c r="D15" s="3">
        <v>9.5775890350341797</v>
      </c>
      <c r="E15" s="3">
        <v>0.77191054821014404</v>
      </c>
      <c r="F15" s="5">
        <v>7.8616321086883545E-2</v>
      </c>
      <c r="G15" s="3">
        <v>0.85052686929702759</v>
      </c>
      <c r="H15" s="3">
        <v>38.332795671396724</v>
      </c>
      <c r="I15" s="3">
        <v>49.170921989122512</v>
      </c>
      <c r="J15" s="1"/>
    </row>
    <row r="16" spans="1:10" ht="12.75" customHeight="1" thickBot="1" x14ac:dyDescent="0.25">
      <c r="A16" s="36">
        <v>40762</v>
      </c>
      <c r="B16" s="37"/>
      <c r="C16" s="3">
        <v>89.334091186523438</v>
      </c>
      <c r="D16" s="3">
        <v>9.6045961380004883</v>
      </c>
      <c r="E16" s="3">
        <v>0.77181768417358398</v>
      </c>
      <c r="F16" s="5">
        <v>7.8529193997383118E-2</v>
      </c>
      <c r="G16" s="3">
        <v>0.85034686326980591</v>
      </c>
      <c r="H16" s="3">
        <v>38.344251439550568</v>
      </c>
      <c r="I16" s="3">
        <v>49.177495380538595</v>
      </c>
      <c r="J16" s="1"/>
    </row>
    <row r="17" spans="1:10" ht="12.75" customHeight="1" thickBot="1" x14ac:dyDescent="0.25">
      <c r="A17" s="36">
        <v>40763</v>
      </c>
      <c r="B17" s="37"/>
      <c r="C17" s="3">
        <v>89.711326599121094</v>
      </c>
      <c r="D17" s="3">
        <v>9.2173089981079102</v>
      </c>
      <c r="E17" s="3">
        <v>0.76915514469146729</v>
      </c>
      <c r="F17" s="5">
        <v>7.1167580783367157E-2</v>
      </c>
      <c r="G17" s="3">
        <v>0.84032273292541504</v>
      </c>
      <c r="H17" s="3">
        <v>40.240040330756251</v>
      </c>
      <c r="I17" s="3">
        <v>51.680332423625245</v>
      </c>
      <c r="J17" s="1"/>
    </row>
    <row r="18" spans="1:10" ht="12.75" customHeight="1" thickBot="1" x14ac:dyDescent="0.25">
      <c r="A18" s="36">
        <v>40764</v>
      </c>
      <c r="B18" s="37"/>
      <c r="C18" s="3">
        <v>89.243614196777344</v>
      </c>
      <c r="D18" s="3">
        <v>9.6393632888793945</v>
      </c>
      <c r="E18" s="3">
        <v>0.77686673402786255</v>
      </c>
      <c r="F18" s="5">
        <v>7.7253550291061401E-2</v>
      </c>
      <c r="G18" s="3">
        <v>0.85412025451660156</v>
      </c>
      <c r="H18" s="3">
        <v>40.36861066935861</v>
      </c>
      <c r="I18" s="3">
        <v>51.743767213094046</v>
      </c>
      <c r="J18" s="1"/>
    </row>
    <row r="19" spans="1:10" ht="12.75" customHeight="1" thickBot="1" x14ac:dyDescent="0.25">
      <c r="A19" s="36">
        <v>40765</v>
      </c>
      <c r="B19" s="37"/>
      <c r="C19" s="3">
        <v>89.363548278808594</v>
      </c>
      <c r="D19" s="3">
        <v>9.4911785125732422</v>
      </c>
      <c r="E19" s="3">
        <v>0.80718052387237549</v>
      </c>
      <c r="F19" s="5">
        <v>0.10233737528324127</v>
      </c>
      <c r="G19" s="3">
        <v>0.90951788425445557</v>
      </c>
      <c r="H19" s="3">
        <v>40.290011826259089</v>
      </c>
      <c r="I19" s="3">
        <v>51.669353964859532</v>
      </c>
      <c r="J19" s="1"/>
    </row>
    <row r="20" spans="1:10" ht="12.75" customHeight="1" thickBot="1" x14ac:dyDescent="0.25">
      <c r="A20" s="36">
        <v>40766</v>
      </c>
      <c r="B20" s="37"/>
      <c r="C20" s="3">
        <v>89.144775390625</v>
      </c>
      <c r="D20" s="3">
        <v>9.768244743347168</v>
      </c>
      <c r="E20" s="3">
        <v>0.7915000319480896</v>
      </c>
      <c r="F20" s="5">
        <v>8.9790210127830505E-2</v>
      </c>
      <c r="G20" s="3">
        <v>0.8812902569770813</v>
      </c>
      <c r="H20" s="3">
        <v>40.363207164723583</v>
      </c>
      <c r="I20" s="3">
        <v>51.725969271293202</v>
      </c>
      <c r="J20" s="1"/>
    </row>
    <row r="21" spans="1:10" ht="12.75" customHeight="1" thickBot="1" x14ac:dyDescent="0.25">
      <c r="A21" s="36">
        <v>40767</v>
      </c>
      <c r="B21" s="37"/>
      <c r="C21" s="3">
        <v>89.297065734863281</v>
      </c>
      <c r="D21" s="3">
        <v>9.6251897811889648</v>
      </c>
      <c r="E21" s="3">
        <v>0.77876830101013184</v>
      </c>
      <c r="F21" s="5">
        <v>7.4674703180789948E-2</v>
      </c>
      <c r="G21" s="3">
        <v>0.85344302654266357</v>
      </c>
      <c r="H21" s="3">
        <v>40.341419873570345</v>
      </c>
      <c r="I21" s="3">
        <v>51.729691040486699</v>
      </c>
      <c r="J21" s="1"/>
    </row>
    <row r="22" spans="1:10" ht="12.75" customHeight="1" thickBot="1" x14ac:dyDescent="0.25">
      <c r="A22" s="36">
        <v>40768</v>
      </c>
      <c r="B22" s="37"/>
      <c r="C22" s="3">
        <v>89.009910583496094</v>
      </c>
      <c r="D22" s="3">
        <v>9.9022693634033203</v>
      </c>
      <c r="E22" s="3">
        <v>0.76800549030303955</v>
      </c>
      <c r="F22" s="5">
        <v>0.10479981452226639</v>
      </c>
      <c r="G22" s="3">
        <v>0.87280529737472534</v>
      </c>
      <c r="H22" s="3">
        <v>40.409663704278614</v>
      </c>
      <c r="I22" s="3">
        <v>51.751978803815156</v>
      </c>
      <c r="J22" s="1"/>
    </row>
    <row r="23" spans="1:10" ht="12.75" customHeight="1" thickBot="1" x14ac:dyDescent="0.25">
      <c r="A23" s="36">
        <v>40769</v>
      </c>
      <c r="B23" s="37"/>
      <c r="C23" s="3">
        <v>89.208099365234375</v>
      </c>
      <c r="D23" s="3">
        <v>9.7581472396850586</v>
      </c>
      <c r="E23" s="3">
        <v>0.76452517509460449</v>
      </c>
      <c r="F23" s="5">
        <v>7.4864573776721954E-2</v>
      </c>
      <c r="G23" s="3">
        <v>0.83938974142074585</v>
      </c>
      <c r="H23" s="3">
        <v>40.372141059930065</v>
      </c>
      <c r="I23" s="3">
        <v>51.753474831581904</v>
      </c>
      <c r="J23" s="1"/>
    </row>
    <row r="24" spans="1:10" ht="12.75" customHeight="1" thickBot="1" x14ac:dyDescent="0.25">
      <c r="A24" s="36">
        <v>40770</v>
      </c>
      <c r="B24" s="37"/>
      <c r="C24" s="3">
        <v>89.522972106933594</v>
      </c>
      <c r="D24" s="3">
        <v>9.4250173568725586</v>
      </c>
      <c r="E24" s="3">
        <v>0.76811361312866211</v>
      </c>
      <c r="F24" s="5">
        <v>7.418784499168396E-2</v>
      </c>
      <c r="G24" s="3">
        <v>0.84230148792266846</v>
      </c>
      <c r="H24" s="3">
        <v>40.282746609735256</v>
      </c>
      <c r="I24" s="3">
        <v>51.70244038288169</v>
      </c>
      <c r="J24" s="1"/>
    </row>
    <row r="25" spans="1:10" ht="12.75" customHeight="1" thickBot="1" x14ac:dyDescent="0.25">
      <c r="A25" s="36">
        <v>40771</v>
      </c>
      <c r="B25" s="37"/>
      <c r="C25" s="3">
        <v>89.017608642578125</v>
      </c>
      <c r="D25" s="3">
        <v>9.9162111282348633</v>
      </c>
      <c r="E25" s="3">
        <v>0.76558011770248413</v>
      </c>
      <c r="F25" s="5">
        <v>8.7996773421764374E-2</v>
      </c>
      <c r="G25" s="3">
        <v>0.8535768985748291</v>
      </c>
      <c r="H25" s="3">
        <v>40.419873873739071</v>
      </c>
      <c r="I25" s="3">
        <v>51.770293291259762</v>
      </c>
      <c r="J25" s="1"/>
    </row>
    <row r="26" spans="1:10" ht="12.75" customHeight="1" thickBot="1" x14ac:dyDescent="0.25">
      <c r="A26" s="36">
        <v>40772</v>
      </c>
      <c r="B26" s="37"/>
      <c r="C26" s="3">
        <v>89.092124938964844</v>
      </c>
      <c r="D26" s="3">
        <v>9.7955398559570312</v>
      </c>
      <c r="E26" s="3">
        <v>0.76805567741394043</v>
      </c>
      <c r="F26" s="5">
        <v>0.10803002864122391</v>
      </c>
      <c r="G26" s="3">
        <v>0.87608569860458374</v>
      </c>
      <c r="H26" s="3">
        <v>40.390696752792579</v>
      </c>
      <c r="I26" s="3">
        <v>51.739150951053681</v>
      </c>
      <c r="J26" s="1"/>
    </row>
    <row r="27" spans="1:10" ht="12.75" customHeight="1" thickBot="1" x14ac:dyDescent="0.25">
      <c r="A27" s="36">
        <v>40773</v>
      </c>
      <c r="B27" s="37"/>
      <c r="C27" s="3">
        <v>89.155654907226563</v>
      </c>
      <c r="D27" s="3">
        <v>9.6775789260864258</v>
      </c>
      <c r="E27" s="3">
        <v>0.7850760817527771</v>
      </c>
      <c r="F27" s="5">
        <v>8.9108280837535858E-2</v>
      </c>
      <c r="G27" s="3">
        <v>0.87418437004089355</v>
      </c>
      <c r="H27" s="3">
        <v>40.396998745889604</v>
      </c>
      <c r="I27" s="3">
        <v>51.748463605220266</v>
      </c>
      <c r="J27" s="1"/>
    </row>
    <row r="28" spans="1:10" ht="12.75" customHeight="1" thickBot="1" x14ac:dyDescent="0.25">
      <c r="A28" s="36">
        <v>40774</v>
      </c>
      <c r="B28" s="37"/>
      <c r="C28" s="3">
        <v>88.422943115234375</v>
      </c>
      <c r="D28" s="3">
        <v>10.482424736022949</v>
      </c>
      <c r="E28" s="3">
        <v>0.75637006759643555</v>
      </c>
      <c r="F28" s="5">
        <v>0.1187407374382019</v>
      </c>
      <c r="G28" s="3">
        <v>0.87511080503463745</v>
      </c>
      <c r="H28" s="3">
        <v>40.577705632197187</v>
      </c>
      <c r="I28" s="3">
        <v>51.841086332560465</v>
      </c>
      <c r="J28" s="1"/>
    </row>
    <row r="29" spans="1:10" ht="12.75" customHeight="1" thickBot="1" x14ac:dyDescent="0.25">
      <c r="A29" s="36">
        <v>40775</v>
      </c>
      <c r="B29" s="37"/>
      <c r="C29" s="3">
        <v>88.67327880859375</v>
      </c>
      <c r="D29" s="3">
        <v>10.219097137451172</v>
      </c>
      <c r="E29" s="3">
        <v>0.77508622407913208</v>
      </c>
      <c r="F29" s="5">
        <v>0.13066323101520538</v>
      </c>
      <c r="G29" s="3">
        <v>0.90574944019317627</v>
      </c>
      <c r="H29" s="3">
        <v>40.479663359262474</v>
      </c>
      <c r="I29" s="3">
        <v>51.770175090274279</v>
      </c>
      <c r="J29" s="1"/>
    </row>
    <row r="30" spans="1:10" ht="12.75" customHeight="1" thickBot="1" x14ac:dyDescent="0.25">
      <c r="A30" s="36">
        <v>40776</v>
      </c>
      <c r="B30" s="37"/>
      <c r="C30" s="3">
        <v>88.923370361328125</v>
      </c>
      <c r="D30" s="3">
        <v>9.9441003799438477</v>
      </c>
      <c r="E30" s="3">
        <v>0.78260701894760132</v>
      </c>
      <c r="F30" s="5">
        <v>0.13316899538040161</v>
      </c>
      <c r="G30" s="3">
        <v>0.91577601432800293</v>
      </c>
      <c r="H30" s="3">
        <v>40.407478947098866</v>
      </c>
      <c r="I30" s="3">
        <v>51.724864050431634</v>
      </c>
      <c r="J30" s="1"/>
    </row>
    <row r="31" spans="1:10" ht="12.75" customHeight="1" thickBot="1" x14ac:dyDescent="0.25">
      <c r="A31" s="36">
        <v>40777</v>
      </c>
      <c r="B31" s="37"/>
      <c r="C31" s="3">
        <v>89.175399780273438</v>
      </c>
      <c r="D31" s="3">
        <v>9.5662012100219727</v>
      </c>
      <c r="E31" s="3">
        <v>0.78864353895187378</v>
      </c>
      <c r="F31" s="5">
        <v>0.11653760820627213</v>
      </c>
      <c r="G31" s="3">
        <v>0.9051811695098877</v>
      </c>
      <c r="H31" s="3">
        <v>40.390098428267187</v>
      </c>
      <c r="I31" s="3">
        <v>51.723397617667906</v>
      </c>
      <c r="J31" s="1"/>
    </row>
    <row r="32" spans="1:10" ht="12.75" customHeight="1" thickBot="1" x14ac:dyDescent="0.25">
      <c r="A32" s="36">
        <v>40778</v>
      </c>
      <c r="B32" s="37"/>
      <c r="C32" s="3">
        <v>89.552581787109375</v>
      </c>
      <c r="D32" s="3">
        <v>9.185938835144043</v>
      </c>
      <c r="E32" s="3">
        <v>0.77843719720840454</v>
      </c>
      <c r="F32" s="5">
        <v>8.5397332906723022E-2</v>
      </c>
      <c r="G32" s="3">
        <v>0.86383450031280518</v>
      </c>
      <c r="H32" s="3">
        <v>40.322269159565771</v>
      </c>
      <c r="I32" s="3">
        <v>51.71124658542508</v>
      </c>
      <c r="J32" s="1"/>
    </row>
    <row r="33" spans="1:10" ht="12.75" customHeight="1" thickBot="1" x14ac:dyDescent="0.25">
      <c r="A33" s="36">
        <v>40779</v>
      </c>
      <c r="B33" s="37"/>
      <c r="C33" s="3">
        <v>89.751174926757812</v>
      </c>
      <c r="D33" s="3">
        <v>9.1517438888549805</v>
      </c>
      <c r="E33" s="3">
        <v>0.77740490436553955</v>
      </c>
      <c r="F33" s="5">
        <v>5.6478466838598251E-2</v>
      </c>
      <c r="G33" s="3">
        <v>0.83388334512710571</v>
      </c>
      <c r="H33" s="3">
        <v>40.243271713122581</v>
      </c>
      <c r="I33" s="3">
        <v>51.68834470585935</v>
      </c>
      <c r="J33" s="1"/>
    </row>
    <row r="34" spans="1:10" ht="12.75" customHeight="1" thickBot="1" x14ac:dyDescent="0.25">
      <c r="A34" s="36">
        <v>40780</v>
      </c>
      <c r="B34" s="37"/>
      <c r="C34" s="3">
        <v>89.353004455566406</v>
      </c>
      <c r="D34" s="3">
        <v>9.5487804412841797</v>
      </c>
      <c r="E34" s="3">
        <v>0.83978819847106934</v>
      </c>
      <c r="F34" s="5">
        <v>4.9539823085069656E-2</v>
      </c>
      <c r="G34" s="3">
        <v>0.8893280029296875</v>
      </c>
      <c r="H34" s="3">
        <v>40.299629596981255</v>
      </c>
      <c r="I34" s="3">
        <v>51.696467710251873</v>
      </c>
      <c r="J34" s="1"/>
    </row>
    <row r="35" spans="1:10" ht="12.75" customHeight="1" thickBot="1" x14ac:dyDescent="0.25">
      <c r="A35" s="36">
        <v>40781</v>
      </c>
      <c r="B35" s="37"/>
      <c r="C35" s="3">
        <v>89.010505676269531</v>
      </c>
      <c r="D35" s="3">
        <v>9.9031305313110352</v>
      </c>
      <c r="E35" s="3">
        <v>0.79913759231567383</v>
      </c>
      <c r="F35" s="5">
        <v>6.1116527765989304E-2</v>
      </c>
      <c r="G35" s="3">
        <v>0.86025410890579224</v>
      </c>
      <c r="H35" s="3">
        <v>40.42526605074832</v>
      </c>
      <c r="I35" s="3">
        <v>51.776792110918961</v>
      </c>
      <c r="J35" s="1"/>
    </row>
    <row r="36" spans="1:10" ht="12.75" customHeight="1" thickBot="1" x14ac:dyDescent="0.25">
      <c r="A36" s="36">
        <v>40782</v>
      </c>
      <c r="B36" s="37"/>
      <c r="C36" s="3">
        <v>89.321060180664063</v>
      </c>
      <c r="D36" s="3">
        <v>9.6042385101318359</v>
      </c>
      <c r="E36" s="3">
        <v>0.78470486402511597</v>
      </c>
      <c r="F36" s="5">
        <v>5.0121992826461792E-2</v>
      </c>
      <c r="G36" s="3">
        <v>0.83482682704925537</v>
      </c>
      <c r="H36" s="3">
        <v>40.353801076866937</v>
      </c>
      <c r="I36" s="3">
        <v>51.750834910274534</v>
      </c>
      <c r="J36" s="1"/>
    </row>
    <row r="37" spans="1:10" ht="12.75" customHeight="1" thickBot="1" x14ac:dyDescent="0.25">
      <c r="A37" s="36">
        <v>40783</v>
      </c>
      <c r="B37" s="37"/>
      <c r="C37" s="3">
        <v>88.521446228027344</v>
      </c>
      <c r="D37" s="3">
        <v>10.36830997467041</v>
      </c>
      <c r="E37" s="3">
        <v>0.76632547378540039</v>
      </c>
      <c r="F37" s="5">
        <v>6.3356399536132813E-2</v>
      </c>
      <c r="G37" s="3">
        <v>0.8296818733215332</v>
      </c>
      <c r="H37" s="3">
        <v>40.596913217921355</v>
      </c>
      <c r="I37" s="3">
        <v>51.884898683116027</v>
      </c>
      <c r="J37" s="1"/>
    </row>
    <row r="38" spans="1:10" ht="12.75" customHeight="1" thickBot="1" x14ac:dyDescent="0.25">
      <c r="A38" s="36">
        <v>40784</v>
      </c>
      <c r="B38" s="37"/>
      <c r="C38" s="3">
        <v>88.978736877441406</v>
      </c>
      <c r="D38" s="3">
        <v>9.9957857131958008</v>
      </c>
      <c r="E38" s="3">
        <v>0.77074974775314331</v>
      </c>
      <c r="F38" s="5">
        <v>6.2103498727083206E-2</v>
      </c>
      <c r="G38" s="3">
        <v>0.83285325765609741</v>
      </c>
      <c r="H38" s="3">
        <v>40.438710987843237</v>
      </c>
      <c r="I38" s="3">
        <v>51.796251013548464</v>
      </c>
      <c r="J38" s="1"/>
    </row>
    <row r="39" spans="1:10" ht="12.75" customHeight="1" thickBot="1" x14ac:dyDescent="0.25">
      <c r="A39" s="36">
        <v>40785</v>
      </c>
      <c r="B39" s="37"/>
      <c r="C39" s="3">
        <v>88.62103271484375</v>
      </c>
      <c r="D39" s="3">
        <v>10.377124786376953</v>
      </c>
      <c r="E39" s="3">
        <v>0.75978201627731323</v>
      </c>
      <c r="F39" s="5">
        <v>5.383952334523201E-2</v>
      </c>
      <c r="G39" s="3">
        <v>0.81362152099609375</v>
      </c>
      <c r="H39" s="3">
        <v>40.59130084040099</v>
      </c>
      <c r="I39" s="3">
        <v>51.893279020923224</v>
      </c>
      <c r="J39" s="1"/>
    </row>
    <row r="40" spans="1:10" ht="12.75" customHeight="1" thickBot="1" x14ac:dyDescent="0.25">
      <c r="A40" s="36">
        <v>40786</v>
      </c>
      <c r="B40" s="37"/>
      <c r="C40" s="3">
        <v>88.544235229492188</v>
      </c>
      <c r="D40" s="3">
        <v>10.454238891601562</v>
      </c>
      <c r="E40" s="3">
        <v>0.75684893131256104</v>
      </c>
      <c r="F40" s="5">
        <v>5.6134000420570374E-2</v>
      </c>
      <c r="G40" s="3">
        <v>0.81298291683197021</v>
      </c>
      <c r="H40" s="3">
        <v>40.625632009706791</v>
      </c>
      <c r="I40" s="3">
        <v>51.912602069410632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89.166020301080522</v>
      </c>
      <c r="D41" s="6">
        <f t="shared" si="0"/>
        <v>9.7417670526812152</v>
      </c>
      <c r="E41" s="6">
        <f t="shared" si="0"/>
        <v>0.77812571102573025</v>
      </c>
      <c r="F41" s="6">
        <f t="shared" si="0"/>
        <v>8.3039593191877495E-2</v>
      </c>
      <c r="G41" s="6">
        <f t="shared" si="0"/>
        <v>0.86116530049231743</v>
      </c>
      <c r="H41" s="6">
        <f t="shared" si="0"/>
        <v>39.930715843752544</v>
      </c>
      <c r="I41" s="6">
        <f t="shared" si="0"/>
        <v>51.168669606176003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89.751174926757812</v>
      </c>
      <c r="D46" s="21">
        <f t="shared" si="1"/>
        <v>10.482424736022949</v>
      </c>
      <c r="E46" s="26">
        <f t="shared" si="1"/>
        <v>0.83978819847106934</v>
      </c>
      <c r="F46" s="26">
        <f t="shared" si="1"/>
        <v>0.13316899538040161</v>
      </c>
      <c r="G46" s="21">
        <f t="shared" si="1"/>
        <v>0.91577601432800293</v>
      </c>
      <c r="H46" s="26">
        <f t="shared" si="1"/>
        <v>40.625632009706791</v>
      </c>
      <c r="I46" s="22">
        <f t="shared" si="1"/>
        <v>51.912602069410632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88.422943115234375</v>
      </c>
      <c r="D47" s="26">
        <f t="shared" si="2"/>
        <v>9.1517438888549805</v>
      </c>
      <c r="E47" s="26">
        <f t="shared" si="2"/>
        <v>0.75637006759643555</v>
      </c>
      <c r="F47" s="23">
        <f t="shared" si="2"/>
        <v>4.9539823085069656E-2</v>
      </c>
      <c r="G47" s="26">
        <f t="shared" si="2"/>
        <v>0.81298291683197021</v>
      </c>
      <c r="H47" s="23">
        <f t="shared" si="2"/>
        <v>38.223130944314676</v>
      </c>
      <c r="I47" s="26">
        <f t="shared" si="2"/>
        <v>49.031604590762868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0.33702319180734186</v>
      </c>
      <c r="D48" s="24">
        <f t="shared" si="3"/>
        <v>0.35275912909430279</v>
      </c>
      <c r="E48" s="26">
        <f t="shared" si="3"/>
        <v>1.620289533959525E-2</v>
      </c>
      <c r="F48" s="26">
        <f t="shared" si="3"/>
        <v>2.2737112863190259E-2</v>
      </c>
      <c r="G48" s="24">
        <f t="shared" si="3"/>
        <v>2.6694083675178219E-2</v>
      </c>
      <c r="H48" s="26">
        <f t="shared" si="3"/>
        <v>0.89071716365930731</v>
      </c>
      <c r="I48" s="25">
        <f t="shared" si="3"/>
        <v>1.1104900246519116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outlinePr summaryBelow="0" summaryRight="0"/>
  </sheetPr>
  <dimension ref="A1:J51"/>
  <sheetViews>
    <sheetView showGridLines="0" topLeftCell="A21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50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17</v>
      </c>
      <c r="I9" s="19" t="s">
        <v>16</v>
      </c>
      <c r="J9" s="1"/>
    </row>
    <row r="10" spans="1:10" ht="12.75" customHeight="1" thickBot="1" x14ac:dyDescent="0.25">
      <c r="A10" s="36">
        <v>40756</v>
      </c>
      <c r="B10" s="37"/>
      <c r="C10" s="10">
        <v>98.720001220703125</v>
      </c>
      <c r="D10" s="10">
        <v>0.62999999523162842</v>
      </c>
      <c r="E10" s="10">
        <v>0.10999999940395355</v>
      </c>
      <c r="F10" s="11">
        <v>0.14000000059604645</v>
      </c>
      <c r="G10" s="10">
        <v>0.25</v>
      </c>
      <c r="H10" s="10">
        <v>38.146402135562177</v>
      </c>
      <c r="I10" s="10">
        <v>50.704367900956953</v>
      </c>
      <c r="J10" s="1"/>
    </row>
    <row r="11" spans="1:10" ht="12.75" customHeight="1" thickBot="1" x14ac:dyDescent="0.25">
      <c r="A11" s="36">
        <v>40757</v>
      </c>
      <c r="B11" s="37"/>
      <c r="C11" s="3">
        <v>98.709999084472656</v>
      </c>
      <c r="D11" s="3">
        <v>0.62999999523162842</v>
      </c>
      <c r="E11" s="3">
        <v>0.10999999940395355</v>
      </c>
      <c r="F11" s="5">
        <v>0.14000000059604645</v>
      </c>
      <c r="G11" s="3">
        <v>0.25</v>
      </c>
      <c r="H11" s="3">
        <v>38.155268406545979</v>
      </c>
      <c r="I11" s="3">
        <v>50.716152987903676</v>
      </c>
      <c r="J11" s="1"/>
    </row>
    <row r="12" spans="1:10" ht="12.75" customHeight="1" thickBot="1" x14ac:dyDescent="0.25">
      <c r="A12" s="36">
        <v>40758</v>
      </c>
      <c r="B12" s="37"/>
      <c r="C12" s="3">
        <v>98.709999084472656</v>
      </c>
      <c r="D12" s="3">
        <v>0.62999999523162842</v>
      </c>
      <c r="E12" s="3">
        <v>0.10999999940395355</v>
      </c>
      <c r="F12" s="5">
        <v>0.14000000059604645</v>
      </c>
      <c r="G12" s="3">
        <v>0.25</v>
      </c>
      <c r="H12" s="3">
        <v>38.155268406545979</v>
      </c>
      <c r="I12" s="3">
        <v>50.716152987903676</v>
      </c>
      <c r="J12" s="1"/>
    </row>
    <row r="13" spans="1:10" ht="12.75" customHeight="1" thickBot="1" x14ac:dyDescent="0.25">
      <c r="A13" s="36">
        <v>40759</v>
      </c>
      <c r="B13" s="37"/>
      <c r="C13" s="3">
        <v>98.709999084472656</v>
      </c>
      <c r="D13" s="3">
        <v>0.62999999523162842</v>
      </c>
      <c r="E13" s="3">
        <v>0.10999999940395355</v>
      </c>
      <c r="F13" s="5">
        <v>0.14000000059604645</v>
      </c>
      <c r="G13" s="3">
        <v>0.25</v>
      </c>
      <c r="H13" s="3">
        <v>38.154091692302885</v>
      </c>
      <c r="I13" s="3">
        <v>50.714588894082084</v>
      </c>
      <c r="J13" s="1"/>
    </row>
    <row r="14" spans="1:10" ht="12.75" customHeight="1" thickBot="1" x14ac:dyDescent="0.25">
      <c r="A14" s="36">
        <v>40760</v>
      </c>
      <c r="B14" s="37"/>
      <c r="C14" s="3">
        <v>98.720001220703125</v>
      </c>
      <c r="D14" s="3">
        <v>0.62000000476837158</v>
      </c>
      <c r="E14" s="3">
        <v>0.10999999940395355</v>
      </c>
      <c r="F14" s="5">
        <v>0.14000000059604645</v>
      </c>
      <c r="G14" s="3">
        <v>0.25</v>
      </c>
      <c r="H14" s="3">
        <v>38.150961286373487</v>
      </c>
      <c r="I14" s="3">
        <v>50.710427944555057</v>
      </c>
      <c r="J14" s="1"/>
    </row>
    <row r="15" spans="1:10" ht="12.75" customHeight="1" thickBot="1" x14ac:dyDescent="0.25">
      <c r="A15" s="36">
        <v>40761</v>
      </c>
      <c r="B15" s="37"/>
      <c r="C15" s="3">
        <v>98.720001220703125</v>
      </c>
      <c r="D15" s="3">
        <v>0.62000000476837158</v>
      </c>
      <c r="E15" s="3">
        <v>0.10999999940395355</v>
      </c>
      <c r="F15" s="5">
        <v>0.14000000059604645</v>
      </c>
      <c r="G15" s="3">
        <v>0.25</v>
      </c>
      <c r="H15" s="3">
        <v>38.154483981663645</v>
      </c>
      <c r="I15" s="3">
        <v>50.715110326850521</v>
      </c>
      <c r="J15" s="1"/>
    </row>
    <row r="16" spans="1:10" ht="12.75" customHeight="1" thickBot="1" x14ac:dyDescent="0.25">
      <c r="A16" s="36">
        <v>40762</v>
      </c>
      <c r="B16" s="37"/>
      <c r="C16" s="3">
        <v>98.720001220703125</v>
      </c>
      <c r="D16" s="3">
        <v>0.62000000476837158</v>
      </c>
      <c r="E16" s="3">
        <v>0.10999999940395355</v>
      </c>
      <c r="F16" s="5">
        <v>0.14000000059604645</v>
      </c>
      <c r="G16" s="3">
        <v>0.25</v>
      </c>
      <c r="H16" s="3">
        <v>38.149784572090496</v>
      </c>
      <c r="I16" s="3">
        <v>50.708863850680444</v>
      </c>
      <c r="J16" s="1"/>
    </row>
    <row r="17" spans="1:10" ht="12.75" customHeight="1" thickBot="1" x14ac:dyDescent="0.25">
      <c r="A17" s="36">
        <v>40763</v>
      </c>
      <c r="B17" s="37"/>
      <c r="C17" s="3">
        <v>98.720001220703125</v>
      </c>
      <c r="D17" s="3">
        <v>0.62000000476837158</v>
      </c>
      <c r="E17" s="3">
        <v>0.10999999940395355</v>
      </c>
      <c r="F17" s="5">
        <v>0.14000000059604645</v>
      </c>
      <c r="G17" s="3">
        <v>0.25</v>
      </c>
      <c r="H17" s="3">
        <v>38.149002578421445</v>
      </c>
      <c r="I17" s="3">
        <v>50.707824421206823</v>
      </c>
      <c r="J17" s="1"/>
    </row>
    <row r="18" spans="1:10" ht="12.75" customHeight="1" thickBot="1" x14ac:dyDescent="0.25">
      <c r="A18" s="36">
        <v>40764</v>
      </c>
      <c r="B18" s="37"/>
      <c r="C18" s="3">
        <v>98.720001220703125</v>
      </c>
      <c r="D18" s="3">
        <v>0.62000000476837158</v>
      </c>
      <c r="E18" s="3">
        <v>0.10999999940395355</v>
      </c>
      <c r="F18" s="5">
        <v>0.14000000059604645</v>
      </c>
      <c r="G18" s="3">
        <v>0.25</v>
      </c>
      <c r="H18" s="3">
        <v>38.147043870469403</v>
      </c>
      <c r="I18" s="3">
        <v>50.705220897858595</v>
      </c>
      <c r="J18" s="1"/>
    </row>
    <row r="19" spans="1:10" ht="12.75" customHeight="1" thickBot="1" x14ac:dyDescent="0.25">
      <c r="A19" s="36">
        <v>40765</v>
      </c>
      <c r="B19" s="37"/>
      <c r="C19" s="3">
        <v>98.739997863769531</v>
      </c>
      <c r="D19" s="3">
        <v>0.62000000476837158</v>
      </c>
      <c r="E19" s="3">
        <v>0.10999999940395355</v>
      </c>
      <c r="F19" s="5">
        <v>0.14000000059604645</v>
      </c>
      <c r="G19" s="3">
        <v>0.25</v>
      </c>
      <c r="H19" s="3">
        <v>38.140792835562252</v>
      </c>
      <c r="I19" s="3">
        <v>50.696911994372307</v>
      </c>
      <c r="J19" s="1"/>
    </row>
    <row r="20" spans="1:10" ht="12.75" customHeight="1" thickBot="1" x14ac:dyDescent="0.25">
      <c r="A20" s="36">
        <v>40766</v>
      </c>
      <c r="B20" s="37"/>
      <c r="C20" s="3">
        <v>98.739997863769531</v>
      </c>
      <c r="D20" s="3">
        <v>0.62000000476837158</v>
      </c>
      <c r="E20" s="3">
        <v>0.10999999940395355</v>
      </c>
      <c r="F20" s="5">
        <v>0.14000000059604645</v>
      </c>
      <c r="G20" s="3">
        <v>0.25</v>
      </c>
      <c r="H20" s="3">
        <v>38.13844313001411</v>
      </c>
      <c r="I20" s="3">
        <v>50.69378875527498</v>
      </c>
      <c r="J20" s="1"/>
    </row>
    <row r="21" spans="1:10" ht="12.75" customHeight="1" thickBot="1" x14ac:dyDescent="0.25">
      <c r="A21" s="36">
        <v>40767</v>
      </c>
      <c r="B21" s="37"/>
      <c r="C21" s="3">
        <v>98.729995727539062</v>
      </c>
      <c r="D21" s="3">
        <v>0.62999993562698364</v>
      </c>
      <c r="E21" s="3">
        <v>0.10999998450279236</v>
      </c>
      <c r="F21" s="5">
        <v>0.14000000059604645</v>
      </c>
      <c r="G21" s="3">
        <v>0.24999998509883881</v>
      </c>
      <c r="H21" s="3">
        <v>38.139223833006433</v>
      </c>
      <c r="I21" s="3">
        <v>50.694826469175318</v>
      </c>
      <c r="J21" s="1"/>
    </row>
    <row r="22" spans="1:10" ht="12.75" customHeight="1" thickBot="1" x14ac:dyDescent="0.25">
      <c r="A22" s="36">
        <v>40768</v>
      </c>
      <c r="B22" s="37"/>
      <c r="C22" s="3">
        <v>98.729995727539062</v>
      </c>
      <c r="D22" s="3">
        <v>0.62999993562698364</v>
      </c>
      <c r="E22" s="3">
        <v>0.10999998450279236</v>
      </c>
      <c r="F22" s="5">
        <v>0.14000000059604645</v>
      </c>
      <c r="G22" s="3">
        <v>0.24999998509883881</v>
      </c>
      <c r="H22" s="3">
        <v>38.139223833006433</v>
      </c>
      <c r="I22" s="3">
        <v>50.694826469175318</v>
      </c>
      <c r="J22" s="1"/>
    </row>
    <row r="23" spans="1:10" ht="12.75" customHeight="1" thickBot="1" x14ac:dyDescent="0.25">
      <c r="A23" s="36">
        <v>40769</v>
      </c>
      <c r="B23" s="37"/>
      <c r="C23" s="3">
        <v>98.739997863769531</v>
      </c>
      <c r="D23" s="3">
        <v>0.62000000476837158</v>
      </c>
      <c r="E23" s="3">
        <v>0.10999999940395355</v>
      </c>
      <c r="F23" s="5">
        <v>0.14000000059604645</v>
      </c>
      <c r="G23" s="3">
        <v>0.25</v>
      </c>
      <c r="H23" s="3">
        <v>38.13844313001411</v>
      </c>
      <c r="I23" s="3">
        <v>50.69378875527498</v>
      </c>
      <c r="J23" s="1"/>
    </row>
    <row r="24" spans="1:10" ht="12.75" customHeight="1" thickBot="1" x14ac:dyDescent="0.25">
      <c r="A24" s="36">
        <v>40770</v>
      </c>
      <c r="B24" s="37"/>
      <c r="C24" s="3">
        <v>98.729995727539062</v>
      </c>
      <c r="D24" s="3">
        <v>0.62999993562698364</v>
      </c>
      <c r="E24" s="3">
        <v>0.10999998450279236</v>
      </c>
      <c r="F24" s="5">
        <v>0.14000000059604645</v>
      </c>
      <c r="G24" s="3">
        <v>0.24999998509883881</v>
      </c>
      <c r="H24" s="3">
        <v>38.147445940256347</v>
      </c>
      <c r="I24" s="3">
        <v>50.705755330813155</v>
      </c>
      <c r="J24" s="1"/>
    </row>
    <row r="25" spans="1:10" ht="12.75" customHeight="1" thickBot="1" x14ac:dyDescent="0.25">
      <c r="A25" s="36">
        <v>40771</v>
      </c>
      <c r="B25" s="37"/>
      <c r="C25" s="3">
        <v>98.729995727539062</v>
      </c>
      <c r="D25" s="3">
        <v>0.62999993562698364</v>
      </c>
      <c r="E25" s="3">
        <v>0.10999998450279236</v>
      </c>
      <c r="F25" s="5">
        <v>0.14000000059604645</v>
      </c>
      <c r="G25" s="3">
        <v>0.24999998509883881</v>
      </c>
      <c r="H25" s="3">
        <v>38.14314125004762</v>
      </c>
      <c r="I25" s="3">
        <v>50.700033517383226</v>
      </c>
      <c r="J25" s="1"/>
    </row>
    <row r="26" spans="1:10" ht="12.75" customHeight="1" thickBot="1" x14ac:dyDescent="0.25">
      <c r="A26" s="36">
        <v>40772</v>
      </c>
      <c r="B26" s="37"/>
      <c r="C26" s="3">
        <v>98.720001220703125</v>
      </c>
      <c r="D26" s="3">
        <v>0.62000000476837158</v>
      </c>
      <c r="E26" s="3">
        <v>0.10999999940395355</v>
      </c>
      <c r="F26" s="5">
        <v>0.14000000059604645</v>
      </c>
      <c r="G26" s="3">
        <v>0.25</v>
      </c>
      <c r="H26" s="3">
        <v>38.147043870469403</v>
      </c>
      <c r="I26" s="3">
        <v>50.705220897858595</v>
      </c>
      <c r="J26" s="1"/>
    </row>
    <row r="27" spans="1:10" ht="12.75" customHeight="1" thickBot="1" x14ac:dyDescent="0.25">
      <c r="A27" s="36">
        <v>40773</v>
      </c>
      <c r="B27" s="37"/>
      <c r="C27" s="3">
        <v>98.739997863769531</v>
      </c>
      <c r="D27" s="3">
        <v>0.62000000476837158</v>
      </c>
      <c r="E27" s="3">
        <v>0.10999999940395355</v>
      </c>
      <c r="F27" s="5">
        <v>0.14000000059604645</v>
      </c>
      <c r="G27" s="3">
        <v>0.25</v>
      </c>
      <c r="H27" s="3">
        <v>38.13844313001411</v>
      </c>
      <c r="I27" s="3">
        <v>50.69378875527498</v>
      </c>
      <c r="J27" s="1"/>
    </row>
    <row r="28" spans="1:10" ht="12.75" customHeight="1" thickBot="1" x14ac:dyDescent="0.25">
      <c r="A28" s="36">
        <v>40774</v>
      </c>
      <c r="B28" s="37"/>
      <c r="C28" s="3">
        <v>98.659996032714844</v>
      </c>
      <c r="D28" s="3">
        <v>0.62999993562698364</v>
      </c>
      <c r="E28" s="3">
        <v>0.10999998450279236</v>
      </c>
      <c r="F28" s="5">
        <v>0.14000000059604645</v>
      </c>
      <c r="G28" s="3">
        <v>0.24999998509883881</v>
      </c>
      <c r="H28" s="3">
        <v>38.20067873022645</v>
      </c>
      <c r="I28" s="3">
        <v>50.731716941223134</v>
      </c>
      <c r="J28" s="1"/>
    </row>
    <row r="29" spans="1:10" ht="12.75" customHeight="1" thickBot="1" x14ac:dyDescent="0.25">
      <c r="A29" s="36">
        <v>40775</v>
      </c>
      <c r="B29" s="37"/>
      <c r="C29" s="3">
        <v>98.669998168945313</v>
      </c>
      <c r="D29" s="3">
        <v>0.62000000476837158</v>
      </c>
      <c r="E29" s="3">
        <v>0.10999999940395355</v>
      </c>
      <c r="F29" s="5">
        <v>0.14000000059604645</v>
      </c>
      <c r="G29" s="3">
        <v>0.25</v>
      </c>
      <c r="H29" s="3">
        <v>38.197939325628091</v>
      </c>
      <c r="I29" s="3">
        <v>50.741503940146252</v>
      </c>
      <c r="J29" s="1"/>
    </row>
    <row r="30" spans="1:10" ht="12.75" customHeight="1" thickBot="1" x14ac:dyDescent="0.25">
      <c r="A30" s="36">
        <v>40776</v>
      </c>
      <c r="B30" s="37"/>
      <c r="C30" s="3">
        <v>97.129997253417969</v>
      </c>
      <c r="D30" s="3">
        <v>0.62000000476837158</v>
      </c>
      <c r="E30" s="3">
        <v>0.10000000149011612</v>
      </c>
      <c r="F30" s="5">
        <v>0.14000000059604645</v>
      </c>
      <c r="G30" s="3">
        <v>0.24000000953674316</v>
      </c>
      <c r="H30" s="3">
        <v>39.696951737708531</v>
      </c>
      <c r="I30" s="3">
        <v>51.5110600747036</v>
      </c>
      <c r="J30" s="1"/>
    </row>
    <row r="31" spans="1:10" ht="12.75" customHeight="1" thickBot="1" x14ac:dyDescent="0.25">
      <c r="A31" s="36">
        <v>40777</v>
      </c>
      <c r="B31" s="37"/>
      <c r="C31" s="3">
        <v>98.659996032714844</v>
      </c>
      <c r="D31" s="3">
        <v>0.62999993562698364</v>
      </c>
      <c r="E31" s="3">
        <v>0.10999998450279236</v>
      </c>
      <c r="F31" s="5">
        <v>0.14000000059604645</v>
      </c>
      <c r="G31" s="3">
        <v>0.24999998509883881</v>
      </c>
      <c r="H31" s="3">
        <v>38.201851720311531</v>
      </c>
      <c r="I31" s="3">
        <v>50.742223562658843</v>
      </c>
      <c r="J31" s="1"/>
    </row>
    <row r="32" spans="1:10" ht="12.75" customHeight="1" thickBot="1" x14ac:dyDescent="0.25">
      <c r="A32" s="36">
        <v>40778</v>
      </c>
      <c r="B32" s="37"/>
      <c r="C32" s="3">
        <v>98.659996032714844</v>
      </c>
      <c r="D32" s="3">
        <v>0.62999993562698364</v>
      </c>
      <c r="E32" s="3">
        <v>0.10999998450279236</v>
      </c>
      <c r="F32" s="5">
        <v>0.14000000059604645</v>
      </c>
      <c r="G32" s="3">
        <v>0.24999998509883881</v>
      </c>
      <c r="H32" s="3">
        <v>38.200287733531447</v>
      </c>
      <c r="I32" s="3">
        <v>50.73119768517023</v>
      </c>
      <c r="J32" s="1"/>
    </row>
    <row r="33" spans="1:10" ht="12.75" customHeight="1" thickBot="1" x14ac:dyDescent="0.25">
      <c r="A33" s="36">
        <v>40779</v>
      </c>
      <c r="B33" s="37"/>
      <c r="C33" s="3">
        <v>98.659996032714801</v>
      </c>
      <c r="D33" s="3">
        <v>0.61999994516372603</v>
      </c>
      <c r="E33" s="3">
        <v>0.109999984502792</v>
      </c>
      <c r="F33" s="5">
        <v>0.140000000596046</v>
      </c>
      <c r="G33" s="3">
        <v>0.249999985098838</v>
      </c>
      <c r="H33" s="3">
        <v>38.202236498284584</v>
      </c>
      <c r="I33" s="3">
        <v>50.733785706774256</v>
      </c>
      <c r="J33" s="1"/>
    </row>
    <row r="34" spans="1:10" ht="12.75" customHeight="1" thickBot="1" x14ac:dyDescent="0.25">
      <c r="A34" s="36">
        <v>40780</v>
      </c>
      <c r="B34" s="37"/>
      <c r="C34" s="3">
        <v>98.659996032714801</v>
      </c>
      <c r="D34" s="3">
        <v>0.61999994516372603</v>
      </c>
      <c r="E34" s="3">
        <v>0.109999984502792</v>
      </c>
      <c r="F34" s="5">
        <v>0.140000000596046</v>
      </c>
      <c r="G34" s="3">
        <v>0.249999985098838</v>
      </c>
      <c r="H34" s="3">
        <v>38.198322808193353</v>
      </c>
      <c r="I34" s="3">
        <v>50.728588201795191</v>
      </c>
      <c r="J34" s="1"/>
    </row>
    <row r="35" spans="1:10" ht="12.75" customHeight="1" thickBot="1" x14ac:dyDescent="0.25">
      <c r="A35" s="36">
        <v>40781</v>
      </c>
      <c r="B35" s="37"/>
      <c r="C35" s="3">
        <v>98.659996032714801</v>
      </c>
      <c r="D35" s="3">
        <v>0.61999994516372603</v>
      </c>
      <c r="E35" s="3">
        <v>0.109999984502792</v>
      </c>
      <c r="F35" s="5">
        <v>0.140000000596046</v>
      </c>
      <c r="G35" s="3">
        <v>0.249999985098838</v>
      </c>
      <c r="H35" s="3">
        <v>38.197931811561986</v>
      </c>
      <c r="I35" s="3">
        <v>50.728068945826799</v>
      </c>
      <c r="J35" s="1"/>
    </row>
    <row r="36" spans="1:10" ht="12.75" customHeight="1" thickBot="1" x14ac:dyDescent="0.25">
      <c r="A36" s="36">
        <v>40782</v>
      </c>
      <c r="B36" s="37"/>
      <c r="C36" s="3">
        <v>98.660125732421804</v>
      </c>
      <c r="D36" s="3">
        <v>0.61993801593780495</v>
      </c>
      <c r="E36" s="3">
        <v>0.10998899489641099</v>
      </c>
      <c r="F36" s="5">
        <v>0.13998600840568501</v>
      </c>
      <c r="G36" s="3">
        <v>0.24997500330209599</v>
      </c>
      <c r="H36" s="3">
        <v>38.196364130628204</v>
      </c>
      <c r="I36" s="3">
        <v>50.725987015661403</v>
      </c>
      <c r="J36" s="1"/>
    </row>
    <row r="37" spans="1:10" ht="12.75" customHeight="1" thickBot="1" x14ac:dyDescent="0.25">
      <c r="A37" s="36">
        <v>40783</v>
      </c>
      <c r="B37" s="37"/>
      <c r="C37" s="3">
        <v>98.669998168945298</v>
      </c>
      <c r="D37" s="3">
        <v>0.62000000476837103</v>
      </c>
      <c r="E37" s="3">
        <v>0.109999999403953</v>
      </c>
      <c r="F37" s="5">
        <v>0.140000000596046</v>
      </c>
      <c r="G37" s="3">
        <v>0.249999999999999</v>
      </c>
      <c r="H37" s="3">
        <v>38.195980618308432</v>
      </c>
      <c r="I37" s="3">
        <v>50.725477699096977</v>
      </c>
      <c r="J37" s="1"/>
    </row>
    <row r="38" spans="1:10" ht="12.75" customHeight="1" thickBot="1" x14ac:dyDescent="0.25">
      <c r="A38" s="36">
        <v>40784</v>
      </c>
      <c r="B38" s="37"/>
      <c r="C38" s="3">
        <v>98.669998168945298</v>
      </c>
      <c r="D38" s="3">
        <v>0.62000000476837103</v>
      </c>
      <c r="E38" s="3">
        <v>0.109999999403953</v>
      </c>
      <c r="F38" s="5">
        <v>0.140000000596046</v>
      </c>
      <c r="G38" s="3">
        <v>0.249999999999999</v>
      </c>
      <c r="H38" s="3">
        <v>38.195589621600099</v>
      </c>
      <c r="I38" s="3">
        <v>50.72495844302636</v>
      </c>
      <c r="J38" s="1"/>
    </row>
    <row r="39" spans="1:10" ht="12.75" customHeight="1" thickBot="1" x14ac:dyDescent="0.25">
      <c r="A39" s="36">
        <v>40785</v>
      </c>
      <c r="B39" s="37"/>
      <c r="C39" s="3">
        <v>98.659996032714801</v>
      </c>
      <c r="D39" s="3">
        <v>0.62999993562698298</v>
      </c>
      <c r="E39" s="3">
        <v>0.109999984502792</v>
      </c>
      <c r="F39" s="5">
        <v>0.140000000596046</v>
      </c>
      <c r="G39" s="3">
        <v>0.249999985098838</v>
      </c>
      <c r="H39" s="3">
        <v>38.192847624991707</v>
      </c>
      <c r="I39" s="3">
        <v>50.739215208404609</v>
      </c>
      <c r="J39" s="1"/>
    </row>
    <row r="40" spans="1:10" ht="12.75" customHeight="1" thickBot="1" x14ac:dyDescent="0.25">
      <c r="A40" s="36">
        <v>40786</v>
      </c>
      <c r="B40" s="37"/>
      <c r="C40" s="3">
        <v>98.669998168945298</v>
      </c>
      <c r="D40" s="3">
        <v>0.62000000476837103</v>
      </c>
      <c r="E40" s="3">
        <v>0.109999999403953</v>
      </c>
      <c r="F40" s="5">
        <v>0.140000000596046</v>
      </c>
      <c r="G40" s="3">
        <v>0.249999999999999</v>
      </c>
      <c r="H40" s="3">
        <v>38.197939325628084</v>
      </c>
      <c r="I40" s="3">
        <v>50.742846227389222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98.649679614651589</v>
      </c>
      <c r="D41" s="6">
        <f t="shared" si="0"/>
        <v>0.62386894802893367</v>
      </c>
      <c r="E41" s="6">
        <f t="shared" si="0"/>
        <v>0.10967705855446465</v>
      </c>
      <c r="F41" s="6">
        <f t="shared" si="0"/>
        <v>0.13999954923506694</v>
      </c>
      <c r="G41" s="6">
        <f t="shared" si="0"/>
        <v>0.2496766080298729</v>
      </c>
      <c r="H41" s="6">
        <f t="shared" si="0"/>
        <v>38.216433211902213</v>
      </c>
      <c r="I41" s="6">
        <f t="shared" si="0"/>
        <v>50.741428413176692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98.739997863769531</v>
      </c>
      <c r="D46" s="21">
        <f t="shared" si="1"/>
        <v>0.62999999523162842</v>
      </c>
      <c r="E46" s="26">
        <f t="shared" si="1"/>
        <v>0.10999999940395355</v>
      </c>
      <c r="F46" s="26">
        <f t="shared" si="1"/>
        <v>0.14000000059604645</v>
      </c>
      <c r="G46" s="21">
        <f t="shared" si="1"/>
        <v>0.25</v>
      </c>
      <c r="H46" s="26">
        <f t="shared" si="1"/>
        <v>39.696951737708531</v>
      </c>
      <c r="I46" s="22">
        <f t="shared" si="1"/>
        <v>51.5110600747036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97.129997253417969</v>
      </c>
      <c r="D47" s="26">
        <f t="shared" si="2"/>
        <v>0.61993801593780495</v>
      </c>
      <c r="E47" s="26">
        <f t="shared" si="2"/>
        <v>0.10000000149011612</v>
      </c>
      <c r="F47" s="23">
        <f t="shared" si="2"/>
        <v>0.13998600840568501</v>
      </c>
      <c r="G47" s="26">
        <f t="shared" si="2"/>
        <v>0.24000000953674316</v>
      </c>
      <c r="H47" s="23">
        <f t="shared" si="2"/>
        <v>38.13844313001411</v>
      </c>
      <c r="I47" s="26">
        <f t="shared" si="2"/>
        <v>50.69378875527498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0.28377828458742721</v>
      </c>
      <c r="D48" s="24">
        <f t="shared" si="3"/>
        <v>4.9529844085695173E-3</v>
      </c>
      <c r="E48" s="26">
        <f t="shared" si="3"/>
        <v>1.7959868672316305E-3</v>
      </c>
      <c r="F48" s="26">
        <f t="shared" si="3"/>
        <v>2.5130715758638203E-6</v>
      </c>
      <c r="G48" s="24">
        <f t="shared" si="3"/>
        <v>1.795906277676658E-3</v>
      </c>
      <c r="H48" s="26">
        <f t="shared" si="3"/>
        <v>0.27598687851988246</v>
      </c>
      <c r="I48" s="25">
        <f t="shared" si="3"/>
        <v>0.14371987399638078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outlinePr summaryBelow="0" summaryRight="0"/>
  </sheetPr>
  <dimension ref="A1:J51"/>
  <sheetViews>
    <sheetView showGridLines="0" topLeftCell="A22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51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98.771018981933594</v>
      </c>
      <c r="D10" s="10">
        <v>0.62840670347213745</v>
      </c>
      <c r="E10" s="10">
        <v>0.15179365873336792</v>
      </c>
      <c r="F10" s="11">
        <v>0.11797486990690231</v>
      </c>
      <c r="G10" s="10">
        <v>0.26976853609085083</v>
      </c>
      <c r="H10" s="10">
        <v>38.065942065489274</v>
      </c>
      <c r="I10" s="10">
        <v>50.712734707409389</v>
      </c>
      <c r="J10" s="1"/>
    </row>
    <row r="11" spans="1:10" ht="12.75" customHeight="1" thickBot="1" x14ac:dyDescent="0.25">
      <c r="A11" s="36">
        <v>40757</v>
      </c>
      <c r="B11" s="37"/>
      <c r="C11" s="3">
        <v>98.771636962890625</v>
      </c>
      <c r="D11" s="3">
        <v>0.62777090072631836</v>
      </c>
      <c r="E11" s="3">
        <v>0.15224070847034454</v>
      </c>
      <c r="F11" s="5">
        <v>0.11760129034519196</v>
      </c>
      <c r="G11" s="3">
        <v>0.2698419988155365</v>
      </c>
      <c r="H11" s="3">
        <v>38.062688283111392</v>
      </c>
      <c r="I11" s="3">
        <v>50.710143427471827</v>
      </c>
      <c r="J11" s="1"/>
    </row>
    <row r="12" spans="1:10" ht="12.75" customHeight="1" thickBot="1" x14ac:dyDescent="0.25">
      <c r="A12" s="36">
        <v>40758</v>
      </c>
      <c r="B12" s="37"/>
      <c r="C12" s="3">
        <v>98.758827209472656</v>
      </c>
      <c r="D12" s="3">
        <v>0.64361226558685303</v>
      </c>
      <c r="E12" s="3">
        <v>0.15277943015098572</v>
      </c>
      <c r="F12" s="5">
        <v>0.12069377303123474</v>
      </c>
      <c r="G12" s="3">
        <v>0.27347320318222046</v>
      </c>
      <c r="H12" s="3">
        <v>38.063057862106945</v>
      </c>
      <c r="I12" s="3">
        <v>50.707969614119733</v>
      </c>
      <c r="J12" s="1"/>
    </row>
    <row r="13" spans="1:10" ht="12.75" customHeight="1" thickBot="1" x14ac:dyDescent="0.25">
      <c r="A13" s="36">
        <v>40759</v>
      </c>
      <c r="B13" s="37"/>
      <c r="C13" s="3">
        <v>98.714164733886719</v>
      </c>
      <c r="D13" s="3">
        <v>0.67265987396240234</v>
      </c>
      <c r="E13" s="3">
        <v>0.15196913480758667</v>
      </c>
      <c r="F13" s="5">
        <v>0.12275239825248718</v>
      </c>
      <c r="G13" s="3">
        <v>0.27472153306007385</v>
      </c>
      <c r="H13" s="3">
        <v>38.07858276187212</v>
      </c>
      <c r="I13" s="3">
        <v>50.715536410857183</v>
      </c>
      <c r="J13" s="1"/>
    </row>
    <row r="14" spans="1:10" ht="12.75" customHeight="1" thickBot="1" x14ac:dyDescent="0.25">
      <c r="A14" s="36">
        <v>40760</v>
      </c>
      <c r="B14" s="37"/>
      <c r="C14" s="3">
        <v>98.790878295898438</v>
      </c>
      <c r="D14" s="3">
        <v>0.61688488721847534</v>
      </c>
      <c r="E14" s="3">
        <v>0.14938105642795563</v>
      </c>
      <c r="F14" s="5">
        <v>0.11733698099851608</v>
      </c>
      <c r="G14" s="3">
        <v>0.26671802997589111</v>
      </c>
      <c r="H14" s="3">
        <v>38.059245725890058</v>
      </c>
      <c r="I14" s="3">
        <v>50.709827632373312</v>
      </c>
      <c r="J14" s="1"/>
    </row>
    <row r="15" spans="1:10" ht="12.75" customHeight="1" thickBot="1" x14ac:dyDescent="0.25">
      <c r="A15" s="36">
        <v>40761</v>
      </c>
      <c r="B15" s="37"/>
      <c r="C15" s="3">
        <v>98.741455078125</v>
      </c>
      <c r="D15" s="3">
        <v>0.65814673900604248</v>
      </c>
      <c r="E15" s="3">
        <v>0.15478046238422394</v>
      </c>
      <c r="F15" s="5">
        <v>0.1188180074095726</v>
      </c>
      <c r="G15" s="3">
        <v>0.27359846234321594</v>
      </c>
      <c r="H15" s="3">
        <v>38.07012571002614</v>
      </c>
      <c r="I15" s="3">
        <v>50.712377840781741</v>
      </c>
      <c r="J15" s="1"/>
    </row>
    <row r="16" spans="1:10" ht="12.75" customHeight="1" thickBot="1" x14ac:dyDescent="0.25">
      <c r="A16" s="36">
        <v>40762</v>
      </c>
      <c r="B16" s="37"/>
      <c r="C16" s="3">
        <v>98.732177734375</v>
      </c>
      <c r="D16" s="3">
        <v>0.65469580888748169</v>
      </c>
      <c r="E16" s="3">
        <v>0.15601575374603271</v>
      </c>
      <c r="F16" s="5">
        <v>0.12158291041851044</v>
      </c>
      <c r="G16" s="3">
        <v>0.27759867906570435</v>
      </c>
      <c r="H16" s="3">
        <v>38.070724934278857</v>
      </c>
      <c r="I16" s="3">
        <v>50.710043974185901</v>
      </c>
      <c r="J16" s="1"/>
    </row>
    <row r="17" spans="1:10" ht="12.75" customHeight="1" thickBot="1" x14ac:dyDescent="0.25">
      <c r="A17" s="36">
        <v>40763</v>
      </c>
      <c r="B17" s="37"/>
      <c r="C17" s="3">
        <v>98.757339477539063</v>
      </c>
      <c r="D17" s="3">
        <v>0.64225679636001587</v>
      </c>
      <c r="E17" s="3">
        <v>0.15249627828598022</v>
      </c>
      <c r="F17" s="5">
        <v>0.12012349814176559</v>
      </c>
      <c r="G17" s="3">
        <v>0.27261978387832642</v>
      </c>
      <c r="H17" s="3">
        <v>38.064197722088991</v>
      </c>
      <c r="I17" s="3">
        <v>50.709072417041547</v>
      </c>
      <c r="J17" s="1"/>
    </row>
    <row r="18" spans="1:10" ht="12.75" customHeight="1" thickBot="1" x14ac:dyDescent="0.25">
      <c r="A18" s="36">
        <v>40764</v>
      </c>
      <c r="B18" s="37"/>
      <c r="C18" s="3">
        <v>98.791389465332031</v>
      </c>
      <c r="D18" s="3">
        <v>0.60834378004074097</v>
      </c>
      <c r="E18" s="3">
        <v>0.15059676766395569</v>
      </c>
      <c r="F18" s="5">
        <v>0.11898797005414963</v>
      </c>
      <c r="G18" s="3">
        <v>0.26958474516868591</v>
      </c>
      <c r="H18" s="3">
        <v>38.057681821164543</v>
      </c>
      <c r="I18" s="3">
        <v>50.707054432952205</v>
      </c>
      <c r="J18" s="1"/>
    </row>
    <row r="19" spans="1:10" ht="12.75" customHeight="1" thickBot="1" x14ac:dyDescent="0.25">
      <c r="A19" s="36">
        <v>40765</v>
      </c>
      <c r="B19" s="37"/>
      <c r="C19" s="3">
        <v>98.690635681152344</v>
      </c>
      <c r="D19" s="3">
        <v>0.69744199514389038</v>
      </c>
      <c r="E19" s="3">
        <v>0.15862204134464264</v>
      </c>
      <c r="F19" s="5">
        <v>0.11983585357666016</v>
      </c>
      <c r="G19" s="3">
        <v>0.2784578800201416</v>
      </c>
      <c r="H19" s="3">
        <v>38.080911960024054</v>
      </c>
      <c r="I19" s="3">
        <v>50.715724315184012</v>
      </c>
      <c r="J19" s="1"/>
    </row>
    <row r="20" spans="1:10" ht="12.75" customHeight="1" thickBot="1" x14ac:dyDescent="0.25">
      <c r="A20" s="36">
        <v>40766</v>
      </c>
      <c r="B20" s="37"/>
      <c r="C20" s="3">
        <v>98.820831298828125</v>
      </c>
      <c r="D20" s="3">
        <v>0.5941997766494751</v>
      </c>
      <c r="E20" s="3">
        <v>0.14882856607437134</v>
      </c>
      <c r="F20" s="5">
        <v>0.11438322067260742</v>
      </c>
      <c r="G20" s="3">
        <v>0.26321178674697876</v>
      </c>
      <c r="H20" s="3">
        <v>38.04946540856011</v>
      </c>
      <c r="I20" s="3">
        <v>50.706702079533798</v>
      </c>
      <c r="J20" s="1"/>
    </row>
    <row r="21" spans="1:10" ht="12.75" customHeight="1" thickBot="1" x14ac:dyDescent="0.25">
      <c r="A21" s="36">
        <v>40767</v>
      </c>
      <c r="B21" s="37"/>
      <c r="C21" s="3">
        <v>98.814376831054688</v>
      </c>
      <c r="D21" s="3">
        <v>0.59557116031646729</v>
      </c>
      <c r="E21" s="3">
        <v>0.14865009486675262</v>
      </c>
      <c r="F21" s="5">
        <v>0.115948386490345</v>
      </c>
      <c r="G21" s="3">
        <v>0.26459848880767822</v>
      </c>
      <c r="H21" s="3">
        <v>38.051684237282352</v>
      </c>
      <c r="I21" s="3">
        <v>50.706838410380612</v>
      </c>
      <c r="J21" s="1"/>
    </row>
    <row r="22" spans="1:10" ht="12.75" customHeight="1" thickBot="1" x14ac:dyDescent="0.25">
      <c r="A22" s="36">
        <v>40768</v>
      </c>
      <c r="B22" s="37"/>
      <c r="C22" s="3">
        <v>98.759933471679688</v>
      </c>
      <c r="D22" s="3">
        <v>0.64276963472366333</v>
      </c>
      <c r="E22" s="3">
        <v>0.15369217097759247</v>
      </c>
      <c r="F22" s="5">
        <v>0.11814545094966888</v>
      </c>
      <c r="G22" s="3">
        <v>0.27183762192726135</v>
      </c>
      <c r="H22" s="3">
        <v>38.062048084950185</v>
      </c>
      <c r="I22" s="3">
        <v>50.708711109558415</v>
      </c>
      <c r="J22" s="1"/>
    </row>
    <row r="23" spans="1:10" ht="12.75" customHeight="1" thickBot="1" x14ac:dyDescent="0.25">
      <c r="A23" s="36">
        <v>40769</v>
      </c>
      <c r="B23" s="37"/>
      <c r="C23" s="3">
        <v>98.753211975097656</v>
      </c>
      <c r="D23" s="3">
        <v>0.64903163909912109</v>
      </c>
      <c r="E23" s="3">
        <v>0.15516139566898346</v>
      </c>
      <c r="F23" s="5">
        <v>0.11698173731565475</v>
      </c>
      <c r="G23" s="3">
        <v>0.27214312553405762</v>
      </c>
      <c r="H23" s="3">
        <v>38.063747245367935</v>
      </c>
      <c r="I23" s="3">
        <v>50.709802647038032</v>
      </c>
      <c r="J23" s="1"/>
    </row>
    <row r="24" spans="1:10" ht="12.75" customHeight="1" thickBot="1" x14ac:dyDescent="0.25">
      <c r="A24" s="36">
        <v>40770</v>
      </c>
      <c r="B24" s="37"/>
      <c r="C24" s="3">
        <v>98.72125244140625</v>
      </c>
      <c r="D24" s="3">
        <v>0.66825491189956665</v>
      </c>
      <c r="E24" s="3">
        <v>0.15738581120967865</v>
      </c>
      <c r="F24" s="5">
        <v>0.1284392923116684</v>
      </c>
      <c r="G24" s="3">
        <v>0.28582510352134705</v>
      </c>
      <c r="H24" s="3">
        <v>38.06653094862299</v>
      </c>
      <c r="I24" s="3">
        <v>50.702135989204145</v>
      </c>
      <c r="J24" s="1"/>
    </row>
    <row r="25" spans="1:10" ht="12.75" customHeight="1" thickBot="1" x14ac:dyDescent="0.25">
      <c r="A25" s="36">
        <v>40771</v>
      </c>
      <c r="B25" s="37"/>
      <c r="C25" s="3">
        <v>98.765533447265625</v>
      </c>
      <c r="D25" s="3">
        <v>0.63349026441574097</v>
      </c>
      <c r="E25" s="3">
        <v>0.15377889573574066</v>
      </c>
      <c r="F25" s="5">
        <v>0.12198051065206528</v>
      </c>
      <c r="G25" s="3">
        <v>0.27575939893722534</v>
      </c>
      <c r="H25" s="3">
        <v>38.057911992434754</v>
      </c>
      <c r="I25" s="3">
        <v>50.703522589462032</v>
      </c>
      <c r="J25" s="1"/>
    </row>
    <row r="26" spans="1:10" ht="12.75" customHeight="1" thickBot="1" x14ac:dyDescent="0.25">
      <c r="A26" s="36">
        <v>40772</v>
      </c>
      <c r="B26" s="37"/>
      <c r="C26" s="3">
        <v>98.743141174316406</v>
      </c>
      <c r="D26" s="3">
        <v>0.65747642517089844</v>
      </c>
      <c r="E26" s="3">
        <v>0.15491332113742828</v>
      </c>
      <c r="F26" s="5">
        <v>0.12037178128957748</v>
      </c>
      <c r="G26" s="3">
        <v>0.27528509497642517</v>
      </c>
      <c r="H26" s="3">
        <v>38.066435238266486</v>
      </c>
      <c r="I26" s="3">
        <v>50.709084242912063</v>
      </c>
      <c r="J26" s="1"/>
    </row>
    <row r="27" spans="1:10" ht="12.75" customHeight="1" thickBot="1" x14ac:dyDescent="0.25">
      <c r="A27" s="36">
        <v>40773</v>
      </c>
      <c r="B27" s="37"/>
      <c r="C27" s="3">
        <v>98.709197998046875</v>
      </c>
      <c r="D27" s="3">
        <v>0.68560081720352173</v>
      </c>
      <c r="E27" s="3">
        <v>0.15427660942077637</v>
      </c>
      <c r="F27" s="5">
        <v>0.11969957500696182</v>
      </c>
      <c r="G27" s="3">
        <v>0.27397617697715759</v>
      </c>
      <c r="H27" s="3">
        <v>38.079367486420786</v>
      </c>
      <c r="I27" s="3">
        <v>50.717981174625486</v>
      </c>
      <c r="J27" s="1"/>
    </row>
    <row r="28" spans="1:10" ht="12.75" customHeight="1" thickBot="1" x14ac:dyDescent="0.25">
      <c r="A28" s="36">
        <v>40774</v>
      </c>
      <c r="B28" s="37"/>
      <c r="C28" s="3">
        <v>98.788833618164063</v>
      </c>
      <c r="D28" s="3">
        <v>0.61656945943832397</v>
      </c>
      <c r="E28" s="3">
        <v>0.14798738062381744</v>
      </c>
      <c r="F28" s="5">
        <v>0.11654755473136902</v>
      </c>
      <c r="G28" s="3">
        <v>0.26453495025634766</v>
      </c>
      <c r="H28" s="3">
        <v>38.061258767639686</v>
      </c>
      <c r="I28" s="3">
        <v>50.712120754634135</v>
      </c>
      <c r="J28" s="1"/>
    </row>
    <row r="29" spans="1:10" ht="12.75" customHeight="1" thickBot="1" x14ac:dyDescent="0.25">
      <c r="A29" s="36">
        <v>40775</v>
      </c>
      <c r="B29" s="37"/>
      <c r="C29" s="3">
        <v>98.737350463867187</v>
      </c>
      <c r="D29" s="3">
        <v>0.66281646490097046</v>
      </c>
      <c r="E29" s="3">
        <v>0.15617932379245758</v>
      </c>
      <c r="F29" s="5">
        <v>0.11716035008430481</v>
      </c>
      <c r="G29" s="3">
        <v>0.27333968877792358</v>
      </c>
      <c r="H29" s="3">
        <v>38.070279550833078</v>
      </c>
      <c r="I29" s="3">
        <v>50.712955542001914</v>
      </c>
      <c r="J29" s="1"/>
    </row>
    <row r="30" spans="1:10" ht="12.75" customHeight="1" thickBot="1" x14ac:dyDescent="0.25">
      <c r="A30" s="36">
        <v>40776</v>
      </c>
      <c r="B30" s="37"/>
      <c r="C30" s="3">
        <v>98.728660583496094</v>
      </c>
      <c r="D30" s="3">
        <v>0.66680824756622314</v>
      </c>
      <c r="E30" s="3">
        <v>0.15662172436714172</v>
      </c>
      <c r="F30" s="5">
        <v>0.11722604930400848</v>
      </c>
      <c r="G30" s="3">
        <v>0.27384775876998901</v>
      </c>
      <c r="H30" s="3">
        <v>38.071569184580042</v>
      </c>
      <c r="I30" s="3">
        <v>50.713297666913164</v>
      </c>
      <c r="J30" s="1"/>
    </row>
    <row r="31" spans="1:10" ht="12.75" customHeight="1" thickBot="1" x14ac:dyDescent="0.25">
      <c r="A31" s="36">
        <v>40777</v>
      </c>
      <c r="B31" s="37"/>
      <c r="C31" s="3">
        <v>98.238998413085938</v>
      </c>
      <c r="D31" s="3">
        <v>0.95616245269775391</v>
      </c>
      <c r="E31" s="3">
        <v>0.33768656849861145</v>
      </c>
      <c r="F31" s="5">
        <v>0.11269161850214005</v>
      </c>
      <c r="G31" s="3">
        <v>0.4503781795501709</v>
      </c>
      <c r="H31" s="3">
        <v>38.103469299010165</v>
      </c>
      <c r="I31" s="3">
        <v>50.648485482579659</v>
      </c>
      <c r="J31" s="1"/>
    </row>
    <row r="32" spans="1:10" ht="12.75" customHeight="1" thickBot="1" x14ac:dyDescent="0.25">
      <c r="A32" s="36">
        <v>40778</v>
      </c>
      <c r="B32" s="37"/>
      <c r="C32" s="3">
        <v>98.470626831054687</v>
      </c>
      <c r="D32" s="3">
        <v>0.82217705249786377</v>
      </c>
      <c r="E32" s="3">
        <v>0.26137176156044006</v>
      </c>
      <c r="F32" s="5">
        <v>0.11545182764530182</v>
      </c>
      <c r="G32" s="3">
        <v>0.37682360410690308</v>
      </c>
      <c r="H32" s="3">
        <v>38.07768887500356</v>
      </c>
      <c r="I32" s="3">
        <v>50.668300331758594</v>
      </c>
      <c r="J32" s="1"/>
    </row>
    <row r="33" spans="1:10" ht="12.75" customHeight="1" thickBot="1" x14ac:dyDescent="0.25">
      <c r="A33" s="36">
        <v>40779</v>
      </c>
      <c r="B33" s="37"/>
      <c r="C33" s="3">
        <v>98.328468322753906</v>
      </c>
      <c r="D33" s="3">
        <v>0.89736318588256836</v>
      </c>
      <c r="E33" s="3">
        <v>0.33246946334838867</v>
      </c>
      <c r="F33" s="5">
        <v>0.11431211978197098</v>
      </c>
      <c r="G33" s="3">
        <v>0.44678157567977905</v>
      </c>
      <c r="H33" s="3">
        <v>38.069925642924801</v>
      </c>
      <c r="I33" s="3">
        <v>50.630981838676554</v>
      </c>
      <c r="J33" s="1"/>
    </row>
    <row r="34" spans="1:10" ht="12.75" customHeight="1" thickBot="1" x14ac:dyDescent="0.25">
      <c r="A34" s="36">
        <v>40780</v>
      </c>
      <c r="B34" s="37"/>
      <c r="C34" s="3">
        <v>98.423530578613281</v>
      </c>
      <c r="D34" s="3">
        <v>0.8548424243927002</v>
      </c>
      <c r="E34" s="3">
        <v>0.2786886990070343</v>
      </c>
      <c r="F34" s="5">
        <v>0.11935145407915115</v>
      </c>
      <c r="G34" s="3">
        <v>0.39804014563560486</v>
      </c>
      <c r="H34" s="3">
        <v>38.075786530996375</v>
      </c>
      <c r="I34" s="3">
        <v>50.6562963891433</v>
      </c>
      <c r="J34" s="1"/>
    </row>
    <row r="35" spans="1:10" ht="12.75" customHeight="1" thickBot="1" x14ac:dyDescent="0.25">
      <c r="A35" s="36">
        <v>40781</v>
      </c>
      <c r="B35" s="37"/>
      <c r="C35" s="3">
        <v>98.339912414550781</v>
      </c>
      <c r="D35" s="3">
        <v>0.90069842338562012</v>
      </c>
      <c r="E35" s="3">
        <v>0.29279908537864685</v>
      </c>
      <c r="F35" s="5">
        <v>0.1314045786857605</v>
      </c>
      <c r="G35" s="3">
        <v>0.42420366406440735</v>
      </c>
      <c r="H35" s="3">
        <v>38.079804869586425</v>
      </c>
      <c r="I35" s="3">
        <v>50.649767855228497</v>
      </c>
      <c r="J35" s="1"/>
    </row>
    <row r="36" spans="1:10" ht="12.75" customHeight="1" thickBot="1" x14ac:dyDescent="0.25">
      <c r="A36" s="36">
        <v>40782</v>
      </c>
      <c r="B36" s="37"/>
      <c r="C36" s="3">
        <v>98.321807861328125</v>
      </c>
      <c r="D36" s="3">
        <v>0.91383641958236694</v>
      </c>
      <c r="E36" s="3">
        <v>0.31400856375694275</v>
      </c>
      <c r="F36" s="5">
        <v>0.12478066235780716</v>
      </c>
      <c r="G36" s="3">
        <v>0.43878921866416931</v>
      </c>
      <c r="H36" s="3">
        <v>38.076961341913815</v>
      </c>
      <c r="I36" s="3">
        <v>50.640437713626575</v>
      </c>
      <c r="J36" s="1"/>
    </row>
    <row r="37" spans="1:10" ht="12.75" customHeight="1" thickBot="1" x14ac:dyDescent="0.25">
      <c r="A37" s="36">
        <v>40783</v>
      </c>
      <c r="B37" s="37"/>
      <c r="C37" s="3">
        <v>98.443267822265625</v>
      </c>
      <c r="D37" s="3">
        <v>0.83505415916442871</v>
      </c>
      <c r="E37" s="3">
        <v>0.27249863743782043</v>
      </c>
      <c r="F37" s="5">
        <v>0.1170453354716301</v>
      </c>
      <c r="G37" s="3">
        <v>0.38954398036003113</v>
      </c>
      <c r="H37" s="3">
        <v>38.073865829633228</v>
      </c>
      <c r="I37" s="3">
        <v>50.659494794887763</v>
      </c>
      <c r="J37" s="1"/>
    </row>
    <row r="38" spans="1:10" ht="12.75" customHeight="1" thickBot="1" x14ac:dyDescent="0.25">
      <c r="A38" s="36">
        <v>40784</v>
      </c>
      <c r="B38" s="37"/>
      <c r="C38" s="3">
        <v>98.403404235839844</v>
      </c>
      <c r="D38" s="3">
        <v>0.87411940097808838</v>
      </c>
      <c r="E38" s="3">
        <v>0.27814042568206787</v>
      </c>
      <c r="F38" s="5">
        <v>0.1183074563741684</v>
      </c>
      <c r="G38" s="3">
        <v>0.39644789695739746</v>
      </c>
      <c r="H38" s="3">
        <v>38.081146893922863</v>
      </c>
      <c r="I38" s="3">
        <v>50.660258595099727</v>
      </c>
      <c r="J38" s="1"/>
    </row>
    <row r="39" spans="1:10" ht="12.75" customHeight="1" thickBot="1" x14ac:dyDescent="0.25">
      <c r="A39" s="36">
        <v>40785</v>
      </c>
      <c r="B39" s="37"/>
      <c r="C39" s="3">
        <v>98.37640380859375</v>
      </c>
      <c r="D39" s="3">
        <v>0.88770246505737305</v>
      </c>
      <c r="E39" s="3">
        <v>0.29224276542663574</v>
      </c>
      <c r="F39" s="5">
        <v>0.12226847559213638</v>
      </c>
      <c r="G39" s="3">
        <v>0.41451123356819153</v>
      </c>
      <c r="H39" s="3">
        <v>38.079481254193475</v>
      </c>
      <c r="I39" s="3">
        <v>50.64997300218657</v>
      </c>
      <c r="J39" s="1"/>
    </row>
    <row r="40" spans="1:10" ht="12.75" customHeight="1" thickBot="1" x14ac:dyDescent="0.25">
      <c r="A40" s="36">
        <v>40786</v>
      </c>
      <c r="B40" s="37"/>
      <c r="C40" s="3">
        <v>98.206840515136719</v>
      </c>
      <c r="D40" s="3">
        <v>1.0021078586578369</v>
      </c>
      <c r="E40" s="3">
        <v>0.34004873037338257</v>
      </c>
      <c r="F40" s="5">
        <v>0.12016627192497253</v>
      </c>
      <c r="G40" s="3">
        <v>0.4602150022983551</v>
      </c>
      <c r="H40" s="3">
        <v>38.098656437477842</v>
      </c>
      <c r="I40" s="3">
        <v>50.639482942484783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98.626293797646795</v>
      </c>
      <c r="D41" s="6">
        <f t="shared" si="0"/>
        <v>0.72473781916403002</v>
      </c>
      <c r="E41" s="6">
        <f t="shared" si="0"/>
        <v>0.20058404149547701</v>
      </c>
      <c r="F41" s="6">
        <f t="shared" si="0"/>
        <v>0.1193022987534923</v>
      </c>
      <c r="G41" s="6">
        <f t="shared" si="0"/>
        <v>0.31988634024896928</v>
      </c>
      <c r="H41" s="6">
        <f t="shared" si="0"/>
        <v>38.070653031150748</v>
      </c>
      <c r="I41" s="6">
        <f t="shared" si="0"/>
        <v>50.690874707235892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98.820831298828125</v>
      </c>
      <c r="D46" s="21">
        <f t="shared" si="1"/>
        <v>1.0021078586578369</v>
      </c>
      <c r="E46" s="26">
        <f t="shared" si="1"/>
        <v>0.34004873037338257</v>
      </c>
      <c r="F46" s="26">
        <f t="shared" si="1"/>
        <v>0.1314045786857605</v>
      </c>
      <c r="G46" s="21">
        <f t="shared" si="1"/>
        <v>0.4602150022983551</v>
      </c>
      <c r="H46" s="26">
        <f t="shared" si="1"/>
        <v>38.103469299010165</v>
      </c>
      <c r="I46" s="22">
        <f t="shared" si="1"/>
        <v>50.717981174625486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98.206840515136719</v>
      </c>
      <c r="D47" s="26">
        <f t="shared" si="2"/>
        <v>0.5941997766494751</v>
      </c>
      <c r="E47" s="26">
        <f t="shared" si="2"/>
        <v>0.14798738062381744</v>
      </c>
      <c r="F47" s="23">
        <f t="shared" si="2"/>
        <v>0.11269161850214005</v>
      </c>
      <c r="G47" s="26">
        <f t="shared" si="2"/>
        <v>0.26321178674697876</v>
      </c>
      <c r="H47" s="23">
        <f t="shared" si="2"/>
        <v>38.04946540856011</v>
      </c>
      <c r="I47" s="26">
        <f t="shared" si="2"/>
        <v>50.630981838676554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0.19775164794980699</v>
      </c>
      <c r="D48" s="24">
        <f t="shared" si="3"/>
        <v>0.12478731298060942</v>
      </c>
      <c r="E48" s="26">
        <f t="shared" si="3"/>
        <v>7.1561977692815262E-2</v>
      </c>
      <c r="F48" s="26">
        <f t="shared" si="3"/>
        <v>3.8944583644038053E-3</v>
      </c>
      <c r="G48" s="24">
        <f t="shared" si="3"/>
        <v>7.1814583399742643E-2</v>
      </c>
      <c r="H48" s="26">
        <f t="shared" si="3"/>
        <v>1.1837715045488806E-2</v>
      </c>
      <c r="I48" s="25">
        <f t="shared" si="3"/>
        <v>2.9260181637471287E-2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52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98.579132080078125</v>
      </c>
      <c r="D10" s="10">
        <v>0.48489171266555786</v>
      </c>
      <c r="E10" s="10">
        <v>0.17121589183807373</v>
      </c>
      <c r="F10" s="11">
        <v>0.18977938592433929</v>
      </c>
      <c r="G10" s="10">
        <v>0.36099529266357422</v>
      </c>
      <c r="H10" s="10">
        <v>38.293056341541146</v>
      </c>
      <c r="I10" s="10">
        <v>50.77860639514244</v>
      </c>
      <c r="J10" s="1"/>
    </row>
    <row r="11" spans="1:10" ht="12.75" customHeight="1" thickBot="1" x14ac:dyDescent="0.25">
      <c r="A11" s="36">
        <v>40757</v>
      </c>
      <c r="B11" s="37"/>
      <c r="C11" s="3">
        <v>98.576416015625</v>
      </c>
      <c r="D11" s="3">
        <v>0.48565199971199036</v>
      </c>
      <c r="E11" s="3">
        <v>0.17164234817028046</v>
      </c>
      <c r="F11" s="5">
        <v>0.19057504832744598</v>
      </c>
      <c r="G11" s="3">
        <v>0.36221739649772644</v>
      </c>
      <c r="H11" s="3">
        <v>38.293984766525192</v>
      </c>
      <c r="I11" s="3">
        <v>50.778022755420068</v>
      </c>
      <c r="J11" s="1"/>
    </row>
    <row r="12" spans="1:10" ht="12.75" customHeight="1" thickBot="1" x14ac:dyDescent="0.25">
      <c r="A12" s="36">
        <v>40758</v>
      </c>
      <c r="B12" s="37"/>
      <c r="C12" s="3">
        <v>98.574974060058594</v>
      </c>
      <c r="D12" s="3">
        <v>0.48576754331588745</v>
      </c>
      <c r="E12" s="3">
        <v>0.17187228798866272</v>
      </c>
      <c r="F12" s="5">
        <v>0.19055072963237762</v>
      </c>
      <c r="G12" s="3">
        <v>0.36242300271987915</v>
      </c>
      <c r="H12" s="3">
        <v>38.295476022901369</v>
      </c>
      <c r="I12" s="3">
        <v>50.779076852004302</v>
      </c>
      <c r="J12" s="1"/>
    </row>
    <row r="13" spans="1:10" ht="12.75" customHeight="1" thickBot="1" x14ac:dyDescent="0.25">
      <c r="A13" s="36">
        <v>40759</v>
      </c>
      <c r="B13" s="37"/>
      <c r="C13" s="3">
        <v>98.573440551757813</v>
      </c>
      <c r="D13" s="3">
        <v>0.48643377423286438</v>
      </c>
      <c r="E13" s="3">
        <v>0.17224887013435364</v>
      </c>
      <c r="F13" s="5">
        <v>0.19065415859222412</v>
      </c>
      <c r="G13" s="3">
        <v>0.36290302872657776</v>
      </c>
      <c r="H13" s="3">
        <v>38.296026155203549</v>
      </c>
      <c r="I13" s="3">
        <v>50.779127821045563</v>
      </c>
      <c r="J13" s="1"/>
    </row>
    <row r="14" spans="1:10" ht="12.75" customHeight="1" thickBot="1" x14ac:dyDescent="0.25">
      <c r="A14" s="36">
        <v>40760</v>
      </c>
      <c r="B14" s="37"/>
      <c r="C14" s="3">
        <v>98.572784423828125</v>
      </c>
      <c r="D14" s="3">
        <v>0.48654472827911377</v>
      </c>
      <c r="E14" s="3">
        <v>0.17248493432998657</v>
      </c>
      <c r="F14" s="5">
        <v>0.19072109460830688</v>
      </c>
      <c r="G14" s="3">
        <v>0.36320602893829346</v>
      </c>
      <c r="H14" s="3">
        <v>38.296089563403179</v>
      </c>
      <c r="I14" s="3">
        <v>50.77900170244834</v>
      </c>
      <c r="J14" s="1"/>
    </row>
    <row r="15" spans="1:10" ht="12.75" customHeight="1" thickBot="1" x14ac:dyDescent="0.25">
      <c r="A15" s="36">
        <v>40761</v>
      </c>
      <c r="B15" s="37"/>
      <c r="C15" s="3">
        <v>98.572532653808594</v>
      </c>
      <c r="D15" s="3">
        <v>0.48662963509559631</v>
      </c>
      <c r="E15" s="3">
        <v>0.17252428829669952</v>
      </c>
      <c r="F15" s="5">
        <v>0.19068983197212219</v>
      </c>
      <c r="G15" s="3">
        <v>0.36321413516998291</v>
      </c>
      <c r="H15" s="3">
        <v>38.296227377168826</v>
      </c>
      <c r="I15" s="3">
        <v>50.779083331543795</v>
      </c>
      <c r="J15" s="1"/>
    </row>
    <row r="16" spans="1:10" ht="12.75" customHeight="1" thickBot="1" x14ac:dyDescent="0.25">
      <c r="A16" s="36">
        <v>40762</v>
      </c>
      <c r="B16" s="37"/>
      <c r="C16" s="3">
        <v>98.575508117675781</v>
      </c>
      <c r="D16" s="3">
        <v>0.48513740301132202</v>
      </c>
      <c r="E16" s="3">
        <v>0.17229029536247253</v>
      </c>
      <c r="F16" s="5">
        <v>0.1902271956205368</v>
      </c>
      <c r="G16" s="3">
        <v>0.36251747608184814</v>
      </c>
      <c r="H16" s="3">
        <v>38.295589379080994</v>
      </c>
      <c r="I16" s="3">
        <v>50.779171283623967</v>
      </c>
      <c r="J16" s="1"/>
    </row>
    <row r="17" spans="1:10" ht="12.75" customHeight="1" thickBot="1" x14ac:dyDescent="0.25">
      <c r="A17" s="36">
        <v>40763</v>
      </c>
      <c r="B17" s="37"/>
      <c r="C17" s="3">
        <v>98.579986572265625</v>
      </c>
      <c r="D17" s="3">
        <v>0.48351013660430908</v>
      </c>
      <c r="E17" s="3">
        <v>0.17205329239368439</v>
      </c>
      <c r="F17" s="5">
        <v>0.18989339470863342</v>
      </c>
      <c r="G17" s="3">
        <v>0.361946702003479</v>
      </c>
      <c r="H17" s="3">
        <v>38.292923156722956</v>
      </c>
      <c r="I17" s="3">
        <v>50.778046600118024</v>
      </c>
      <c r="J17" s="1"/>
    </row>
    <row r="18" spans="1:10" ht="12.75" customHeight="1" thickBot="1" x14ac:dyDescent="0.25">
      <c r="A18" s="36">
        <v>40764</v>
      </c>
      <c r="B18" s="37"/>
      <c r="C18" s="3">
        <v>98.580291748046875</v>
      </c>
      <c r="D18" s="3">
        <v>0.48338469862937927</v>
      </c>
      <c r="E18" s="3">
        <v>0.1718699187040329</v>
      </c>
      <c r="F18" s="5">
        <v>0.18988096714019775</v>
      </c>
      <c r="G18" s="3">
        <v>0.36175090074539185</v>
      </c>
      <c r="H18" s="3">
        <v>38.293028686203535</v>
      </c>
      <c r="I18" s="3">
        <v>50.778199841627007</v>
      </c>
      <c r="J18" s="1"/>
    </row>
    <row r="19" spans="1:10" ht="12.75" customHeight="1" thickBot="1" x14ac:dyDescent="0.25">
      <c r="A19" s="36">
        <v>40765</v>
      </c>
      <c r="B19" s="37"/>
      <c r="C19" s="3">
        <v>98.579811096191406</v>
      </c>
      <c r="D19" s="3">
        <v>0.48337411880493164</v>
      </c>
      <c r="E19" s="3">
        <v>0.17192147672176361</v>
      </c>
      <c r="F19" s="5">
        <v>0.19011928141117096</v>
      </c>
      <c r="G19" s="3">
        <v>0.36204075813293457</v>
      </c>
      <c r="H19" s="3">
        <v>38.293078975185914</v>
      </c>
      <c r="I19" s="3">
        <v>50.778032361528233</v>
      </c>
      <c r="J19" s="1"/>
    </row>
    <row r="20" spans="1:10" ht="12.75" customHeight="1" thickBot="1" x14ac:dyDescent="0.25">
      <c r="A20" s="36">
        <v>40766</v>
      </c>
      <c r="B20" s="37"/>
      <c r="C20" s="3">
        <v>98.579177856445313</v>
      </c>
      <c r="D20" s="3">
        <v>0.48355028033256531</v>
      </c>
      <c r="E20" s="3">
        <v>0.17220549285411835</v>
      </c>
      <c r="F20" s="5">
        <v>0.19013567268848419</v>
      </c>
      <c r="G20" s="3">
        <v>0.36234116554260254</v>
      </c>
      <c r="H20" s="3">
        <v>38.292904079329773</v>
      </c>
      <c r="I20" s="3">
        <v>50.777789799426323</v>
      </c>
      <c r="J20" s="1"/>
    </row>
    <row r="21" spans="1:10" ht="12.75" customHeight="1" thickBot="1" x14ac:dyDescent="0.25">
      <c r="A21" s="36">
        <v>40767</v>
      </c>
      <c r="B21" s="37"/>
      <c r="C21" s="3">
        <v>98.584587097167969</v>
      </c>
      <c r="D21" s="3">
        <v>0.48202663660049438</v>
      </c>
      <c r="E21" s="3">
        <v>0.17163822054862976</v>
      </c>
      <c r="F21" s="5">
        <v>0.18999707698822021</v>
      </c>
      <c r="G21" s="3">
        <v>0.36163529753684998</v>
      </c>
      <c r="H21" s="3">
        <v>38.288853885416167</v>
      </c>
      <c r="I21" s="3">
        <v>50.775912897989777</v>
      </c>
      <c r="J21" s="1"/>
    </row>
    <row r="22" spans="1:10" ht="12.75" customHeight="1" thickBot="1" x14ac:dyDescent="0.25">
      <c r="A22" s="36">
        <v>40768</v>
      </c>
      <c r="B22" s="37"/>
      <c r="C22" s="3">
        <v>98.584480285644531</v>
      </c>
      <c r="D22" s="3">
        <v>0.48175531625747681</v>
      </c>
      <c r="E22" s="3">
        <v>0.17156819999217987</v>
      </c>
      <c r="F22" s="5">
        <v>0.18992690742015839</v>
      </c>
      <c r="G22" s="3">
        <v>0.36149510741233826</v>
      </c>
      <c r="H22" s="3">
        <v>38.289595545026167</v>
      </c>
      <c r="I22" s="3">
        <v>50.776406768983016</v>
      </c>
      <c r="J22" s="1"/>
    </row>
    <row r="23" spans="1:10" ht="12.75" customHeight="1" thickBot="1" x14ac:dyDescent="0.25">
      <c r="A23" s="36">
        <v>40769</v>
      </c>
      <c r="B23" s="37"/>
      <c r="C23" s="3">
        <v>98.584564208984375</v>
      </c>
      <c r="D23" s="3">
        <v>0.48206990957260132</v>
      </c>
      <c r="E23" s="3">
        <v>0.17103217542171478</v>
      </c>
      <c r="F23" s="5">
        <v>0.19002147018909454</v>
      </c>
      <c r="G23" s="3">
        <v>0.36105364561080933</v>
      </c>
      <c r="H23" s="3">
        <v>38.289657303300849</v>
      </c>
      <c r="I23" s="3">
        <v>50.776632372182803</v>
      </c>
      <c r="J23" s="1"/>
    </row>
    <row r="24" spans="1:10" ht="12.75" customHeight="1" thickBot="1" x14ac:dyDescent="0.25">
      <c r="A24" s="36">
        <v>40770</v>
      </c>
      <c r="B24" s="37"/>
      <c r="C24" s="3">
        <v>98.576629638671875</v>
      </c>
      <c r="D24" s="3">
        <v>0.47858530282974243</v>
      </c>
      <c r="E24" s="3">
        <v>0.18189446628093719</v>
      </c>
      <c r="F24" s="5">
        <v>0.18821251392364502</v>
      </c>
      <c r="G24" s="3">
        <v>0.37010699510574341</v>
      </c>
      <c r="H24" s="3">
        <v>38.288600592189454</v>
      </c>
      <c r="I24" s="3">
        <v>50.772165698287381</v>
      </c>
      <c r="J24" s="1"/>
    </row>
    <row r="25" spans="1:10" ht="12.75" customHeight="1" thickBot="1" x14ac:dyDescent="0.25">
      <c r="A25" s="36">
        <v>40771</v>
      </c>
      <c r="B25" s="37"/>
      <c r="C25" s="3">
        <v>98.581123352050781</v>
      </c>
      <c r="D25" s="3">
        <v>0.4828650951385498</v>
      </c>
      <c r="E25" s="3">
        <v>0.16957363486289978</v>
      </c>
      <c r="F25" s="5">
        <v>0.19031430780887604</v>
      </c>
      <c r="G25" s="3">
        <v>0.35988795757293701</v>
      </c>
      <c r="H25" s="3">
        <v>38.295675460335367</v>
      </c>
      <c r="I25" s="3">
        <v>50.780442908294788</v>
      </c>
      <c r="J25" s="1"/>
    </row>
    <row r="26" spans="1:10" ht="12.75" customHeight="1" thickBot="1" x14ac:dyDescent="0.25">
      <c r="A26" s="36">
        <v>40772</v>
      </c>
      <c r="B26" s="37"/>
      <c r="C26" s="3">
        <v>98.579986572265625</v>
      </c>
      <c r="D26" s="3">
        <v>0.48310935497283936</v>
      </c>
      <c r="E26" s="3">
        <v>0.16990429162979126</v>
      </c>
      <c r="F26" s="5">
        <v>0.19031237065792084</v>
      </c>
      <c r="G26" s="3">
        <v>0.36021667718887329</v>
      </c>
      <c r="H26" s="3">
        <v>38.296243622558862</v>
      </c>
      <c r="I26" s="3">
        <v>50.780602902129708</v>
      </c>
      <c r="J26" s="1"/>
    </row>
    <row r="27" spans="1:10" ht="12.75" customHeight="1" thickBot="1" x14ac:dyDescent="0.25">
      <c r="A27" s="36">
        <v>40773</v>
      </c>
      <c r="B27" s="37"/>
      <c r="C27" s="3">
        <v>98.583213806152344</v>
      </c>
      <c r="D27" s="3">
        <v>0.48313319683074951</v>
      </c>
      <c r="E27" s="3">
        <v>0.1697172224521637</v>
      </c>
      <c r="F27" s="5">
        <v>0.19013503193855286</v>
      </c>
      <c r="G27" s="3">
        <v>0.35985225439071655</v>
      </c>
      <c r="H27" s="3">
        <v>38.292021516395543</v>
      </c>
      <c r="I27" s="3">
        <v>50.766388846884269</v>
      </c>
      <c r="J27" s="1"/>
    </row>
    <row r="28" spans="1:10" ht="12.75" customHeight="1" thickBot="1" x14ac:dyDescent="0.25">
      <c r="A28" s="36">
        <v>40774</v>
      </c>
      <c r="B28" s="37"/>
      <c r="C28" s="3">
        <v>98.60687255859375</v>
      </c>
      <c r="D28" s="3">
        <v>0.45897018909454346</v>
      </c>
      <c r="E28" s="3">
        <v>0.17007005214691162</v>
      </c>
      <c r="F28" s="5">
        <v>0.19035331904888153</v>
      </c>
      <c r="G28" s="3">
        <v>0.36042338609695435</v>
      </c>
      <c r="H28" s="3">
        <v>38.29187494246559</v>
      </c>
      <c r="I28" s="3">
        <v>50.775802494860862</v>
      </c>
      <c r="J28" s="1"/>
    </row>
    <row r="29" spans="1:10" ht="12.75" customHeight="1" thickBot="1" x14ac:dyDescent="0.25">
      <c r="A29" s="36">
        <v>40775</v>
      </c>
      <c r="B29" s="37"/>
      <c r="C29" s="3">
        <v>98.582107543945313</v>
      </c>
      <c r="D29" s="3">
        <v>0.4838624894618988</v>
      </c>
      <c r="E29" s="3">
        <v>0.17009241878986359</v>
      </c>
      <c r="F29" s="5">
        <v>0.1904328465461731</v>
      </c>
      <c r="G29" s="3">
        <v>0.36052525043487549</v>
      </c>
      <c r="H29" s="3">
        <v>38.291780953802736</v>
      </c>
      <c r="I29" s="3">
        <v>50.777960952482303</v>
      </c>
      <c r="J29" s="1"/>
    </row>
    <row r="30" spans="1:10" ht="12.75" customHeight="1" thickBot="1" x14ac:dyDescent="0.25">
      <c r="A30" s="36">
        <v>40776</v>
      </c>
      <c r="B30" s="37"/>
      <c r="C30" s="3">
        <v>98.583168029785156</v>
      </c>
      <c r="D30" s="3">
        <v>0.483875572681427</v>
      </c>
      <c r="E30" s="3">
        <v>0.16976191103458405</v>
      </c>
      <c r="F30" s="5">
        <v>0.19050785899162292</v>
      </c>
      <c r="G30" s="3">
        <v>0.36026978492736816</v>
      </c>
      <c r="H30" s="3">
        <v>38.290572850287887</v>
      </c>
      <c r="I30" s="3">
        <v>50.777394086063055</v>
      </c>
      <c r="J30" s="1"/>
    </row>
    <row r="31" spans="1:10" ht="12.75" customHeight="1" thickBot="1" x14ac:dyDescent="0.25">
      <c r="A31" s="36">
        <v>40777</v>
      </c>
      <c r="B31" s="37"/>
      <c r="C31" s="3">
        <v>98.58123779296875</v>
      </c>
      <c r="D31" s="3">
        <v>0.48403623700141907</v>
      </c>
      <c r="E31" s="3">
        <v>0.17001400887966156</v>
      </c>
      <c r="F31" s="5">
        <v>0.19055555760860443</v>
      </c>
      <c r="G31" s="3">
        <v>0.36056956648826599</v>
      </c>
      <c r="H31" s="3">
        <v>38.292582964519447</v>
      </c>
      <c r="I31" s="3">
        <v>50.778353879322978</v>
      </c>
      <c r="J31" s="1"/>
    </row>
    <row r="32" spans="1:10" ht="12.75" customHeight="1" thickBot="1" x14ac:dyDescent="0.25">
      <c r="A32" s="36">
        <v>40778</v>
      </c>
      <c r="B32" s="37"/>
      <c r="C32" s="3">
        <v>98.580482482910156</v>
      </c>
      <c r="D32" s="3">
        <v>0.48431640863418579</v>
      </c>
      <c r="E32" s="3">
        <v>0.17002923786640167</v>
      </c>
      <c r="F32" s="5">
        <v>0.19059780240058899</v>
      </c>
      <c r="G32" s="3">
        <v>0.36062705516815186</v>
      </c>
      <c r="H32" s="3">
        <v>38.293107280403973</v>
      </c>
      <c r="I32" s="3">
        <v>50.778604755606956</v>
      </c>
      <c r="J32" s="1"/>
    </row>
    <row r="33" spans="1:10" ht="12.75" customHeight="1" thickBot="1" x14ac:dyDescent="0.25">
      <c r="A33" s="36">
        <v>40779</v>
      </c>
      <c r="B33" s="37"/>
      <c r="C33" s="3">
        <v>98.576797485351563</v>
      </c>
      <c r="D33" s="3">
        <v>0.48508647084236145</v>
      </c>
      <c r="E33" s="3">
        <v>0.17040973901748657</v>
      </c>
      <c r="F33" s="5">
        <v>0.19112874567508698</v>
      </c>
      <c r="G33" s="3">
        <v>0.36153846979141235</v>
      </c>
      <c r="H33" s="3">
        <v>38.295310580567254</v>
      </c>
      <c r="I33" s="3">
        <v>50.779261920802135</v>
      </c>
      <c r="J33" s="1"/>
    </row>
    <row r="34" spans="1:10" ht="12.75" customHeight="1" thickBot="1" x14ac:dyDescent="0.25">
      <c r="A34" s="36">
        <v>40780</v>
      </c>
      <c r="B34" s="37"/>
      <c r="C34" s="3">
        <v>98.570121765136719</v>
      </c>
      <c r="D34" s="3">
        <v>0.48767393827438354</v>
      </c>
      <c r="E34" s="3">
        <v>0.17372177541255951</v>
      </c>
      <c r="F34" s="5">
        <v>0.19154892861843109</v>
      </c>
      <c r="G34" s="3">
        <v>0.3652707040309906</v>
      </c>
      <c r="H34" s="3">
        <v>38.295409047152241</v>
      </c>
      <c r="I34" s="3">
        <v>50.777436880335863</v>
      </c>
      <c r="J34" s="1"/>
    </row>
    <row r="35" spans="1:10" ht="12.75" customHeight="1" thickBot="1" x14ac:dyDescent="0.25">
      <c r="A35" s="36">
        <v>40781</v>
      </c>
      <c r="B35" s="37"/>
      <c r="C35" s="3">
        <v>98.574234008789063</v>
      </c>
      <c r="D35" s="3">
        <v>0.48653426766395569</v>
      </c>
      <c r="E35" s="3">
        <v>0.17523457109928131</v>
      </c>
      <c r="F35" s="5">
        <v>0.19043266773223877</v>
      </c>
      <c r="G35" s="3">
        <v>0.36566722393035889</v>
      </c>
      <c r="H35" s="3">
        <v>38.291996655066576</v>
      </c>
      <c r="I35" s="3">
        <v>50.775633955002341</v>
      </c>
      <c r="J35" s="1"/>
    </row>
    <row r="36" spans="1:10" ht="12.75" customHeight="1" thickBot="1" x14ac:dyDescent="0.25">
      <c r="A36" s="36">
        <v>40782</v>
      </c>
      <c r="B36" s="37"/>
      <c r="C36" s="3">
        <v>98.580650329589844</v>
      </c>
      <c r="D36" s="3">
        <v>0.48422905802726746</v>
      </c>
      <c r="E36" s="3">
        <v>0.17444105446338654</v>
      </c>
      <c r="F36" s="5">
        <v>0.1896941065788269</v>
      </c>
      <c r="G36" s="3">
        <v>0.36413514614105225</v>
      </c>
      <c r="H36" s="3">
        <v>38.289176406773258</v>
      </c>
      <c r="I36" s="3">
        <v>50.774975447079981</v>
      </c>
      <c r="J36" s="1"/>
    </row>
    <row r="37" spans="1:10" ht="12.75" customHeight="1" thickBot="1" x14ac:dyDescent="0.25">
      <c r="A37" s="36">
        <v>40783</v>
      </c>
      <c r="B37" s="37"/>
      <c r="C37" s="3">
        <v>98.578163146972656</v>
      </c>
      <c r="D37" s="3">
        <v>0.48466730117797852</v>
      </c>
      <c r="E37" s="3">
        <v>0.17485669255256653</v>
      </c>
      <c r="F37" s="5">
        <v>0.19002127647399902</v>
      </c>
      <c r="G37" s="3">
        <v>0.36487796902656555</v>
      </c>
      <c r="H37" s="3">
        <v>38.290656268952475</v>
      </c>
      <c r="I37" s="3">
        <v>50.775362572568184</v>
      </c>
      <c r="J37" s="1"/>
    </row>
    <row r="38" spans="1:10" ht="12.75" customHeight="1" thickBot="1" x14ac:dyDescent="0.25">
      <c r="A38" s="36">
        <v>40784</v>
      </c>
      <c r="B38" s="37"/>
      <c r="C38" s="3">
        <v>98.575157165527344</v>
      </c>
      <c r="D38" s="3">
        <v>0.48650640249252319</v>
      </c>
      <c r="E38" s="3">
        <v>0.17508059740066528</v>
      </c>
      <c r="F38" s="5">
        <v>0.19035482406616211</v>
      </c>
      <c r="G38" s="3">
        <v>0.36543542146682739</v>
      </c>
      <c r="H38" s="3">
        <v>38.291215839417234</v>
      </c>
      <c r="I38" s="3">
        <v>50.775330284884419</v>
      </c>
      <c r="J38" s="1"/>
    </row>
    <row r="39" spans="1:10" ht="12.75" customHeight="1" thickBot="1" x14ac:dyDescent="0.25">
      <c r="A39" s="36">
        <v>40785</v>
      </c>
      <c r="B39" s="37"/>
      <c r="C39" s="3">
        <v>98.579025268554688</v>
      </c>
      <c r="D39" s="3">
        <v>0.48481437563896179</v>
      </c>
      <c r="E39" s="3">
        <v>0.17478224635124207</v>
      </c>
      <c r="F39" s="5">
        <v>0.18977479636669159</v>
      </c>
      <c r="G39" s="3">
        <v>0.36455702781677246</v>
      </c>
      <c r="H39" s="3">
        <v>38.289926310644873</v>
      </c>
      <c r="I39" s="3">
        <v>50.775171587572828</v>
      </c>
      <c r="J39" s="1"/>
    </row>
    <row r="40" spans="1:10" ht="12.75" customHeight="1" thickBot="1" x14ac:dyDescent="0.25">
      <c r="A40" s="36">
        <v>40786</v>
      </c>
      <c r="B40" s="37"/>
      <c r="C40" s="3">
        <v>98.57843017578125</v>
      </c>
      <c r="D40" s="3">
        <v>0.48524680733680725</v>
      </c>
      <c r="E40" s="3">
        <v>0.17467059195041656</v>
      </c>
      <c r="F40" s="5">
        <v>0.18995904922485352</v>
      </c>
      <c r="G40" s="3">
        <v>0.36462962627410889</v>
      </c>
      <c r="H40" s="3">
        <v>38.290072101945334</v>
      </c>
      <c r="I40" s="3">
        <v>50.77517332983156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98.579518964213705</v>
      </c>
      <c r="D41" s="6">
        <f t="shared" si="0"/>
        <v>0.48349162455528011</v>
      </c>
      <c r="E41" s="6">
        <f t="shared" si="0"/>
        <v>0.17228458725637005</v>
      </c>
      <c r="F41" s="6">
        <f t="shared" si="0"/>
        <v>0.19024220060917638</v>
      </c>
      <c r="G41" s="6">
        <f t="shared" si="0"/>
        <v>0.36252678882691169</v>
      </c>
      <c r="H41" s="6">
        <f t="shared" si="0"/>
        <v>38.292668213886692</v>
      </c>
      <c r="I41" s="6">
        <f t="shared" si="0"/>
        <v>50.777070105970758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98.60687255859375</v>
      </c>
      <c r="D46" s="21">
        <f t="shared" si="1"/>
        <v>0.48767393827438354</v>
      </c>
      <c r="E46" s="26">
        <f t="shared" si="1"/>
        <v>0.18189446628093719</v>
      </c>
      <c r="F46" s="26">
        <f t="shared" si="1"/>
        <v>0.19154892861843109</v>
      </c>
      <c r="G46" s="21">
        <f t="shared" si="1"/>
        <v>0.37010699510574341</v>
      </c>
      <c r="H46" s="26">
        <f t="shared" si="1"/>
        <v>38.296243622558862</v>
      </c>
      <c r="I46" s="22">
        <f t="shared" si="1"/>
        <v>50.780602902129708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98.570121765136719</v>
      </c>
      <c r="D47" s="26">
        <f t="shared" si="2"/>
        <v>0.45897018909454346</v>
      </c>
      <c r="E47" s="26">
        <f t="shared" si="2"/>
        <v>0.16957363486289978</v>
      </c>
      <c r="F47" s="23">
        <f t="shared" si="2"/>
        <v>0.18821251392364502</v>
      </c>
      <c r="G47" s="26">
        <f t="shared" si="2"/>
        <v>0.35985225439071655</v>
      </c>
      <c r="H47" s="23">
        <f t="shared" si="2"/>
        <v>38.288600592189454</v>
      </c>
      <c r="I47" s="26">
        <f t="shared" si="2"/>
        <v>50.766388846884269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6.320684912978802E-3</v>
      </c>
      <c r="D48" s="24">
        <f t="shared" si="3"/>
        <v>4.9057513042817837E-3</v>
      </c>
      <c r="E48" s="26">
        <f t="shared" si="3"/>
        <v>2.5050389264445767E-3</v>
      </c>
      <c r="F48" s="26">
        <f t="shared" si="3"/>
        <v>5.5323653959473632E-4</v>
      </c>
      <c r="G48" s="24">
        <f t="shared" si="3"/>
        <v>2.2370353122182643E-3</v>
      </c>
      <c r="H48" s="26">
        <f t="shared" si="3"/>
        <v>2.4479674427683815E-3</v>
      </c>
      <c r="I48" s="25">
        <f t="shared" si="3"/>
        <v>2.722826953094816E-3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outlinePr summaryBelow="0" summaryRight="0"/>
  </sheetPr>
  <dimension ref="A1:J51"/>
  <sheetViews>
    <sheetView showGridLines="0" topLeftCell="A25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53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99.552040100097656</v>
      </c>
      <c r="D10" s="10">
        <v>0.10911878198385239</v>
      </c>
      <c r="E10" s="10">
        <v>8.0575153231620789E-2</v>
      </c>
      <c r="F10" s="11">
        <v>0.11257687211036682</v>
      </c>
      <c r="G10" s="10">
        <v>0.19315202534198761</v>
      </c>
      <c r="H10" s="10">
        <v>37.871164374654484</v>
      </c>
      <c r="I10" s="10">
        <v>50.643638000957893</v>
      </c>
      <c r="J10" s="1"/>
    </row>
    <row r="11" spans="1:10" ht="12.75" customHeight="1" thickBot="1" x14ac:dyDescent="0.25">
      <c r="A11" s="36">
        <v>40757</v>
      </c>
      <c r="B11" s="37"/>
      <c r="C11" s="3">
        <v>95.4078369140625</v>
      </c>
      <c r="D11" s="3">
        <v>0.10936006158590317</v>
      </c>
      <c r="E11" s="3">
        <v>8.0468609929084778E-2</v>
      </c>
      <c r="F11" s="5">
        <v>0.1126888170838356</v>
      </c>
      <c r="G11" s="3">
        <v>0.19315743446350098</v>
      </c>
      <c r="H11" s="3">
        <v>37.871584758956942</v>
      </c>
      <c r="I11" s="3">
        <v>50.644478169883207</v>
      </c>
      <c r="J11" s="1"/>
    </row>
    <row r="12" spans="1:10" ht="12.75" customHeight="1" thickBot="1" x14ac:dyDescent="0.25">
      <c r="A12" s="36">
        <v>40758</v>
      </c>
      <c r="B12" s="37"/>
      <c r="C12" s="3">
        <v>99.563728332519531</v>
      </c>
      <c r="D12" s="3">
        <v>0.10325103253126144</v>
      </c>
      <c r="E12" s="3">
        <v>8.0311179161071777E-2</v>
      </c>
      <c r="F12" s="5">
        <v>0.1117340624332428</v>
      </c>
      <c r="G12" s="3">
        <v>0.19204524159431458</v>
      </c>
      <c r="H12" s="3">
        <v>37.865171042405414</v>
      </c>
      <c r="I12" s="3">
        <v>50.641045711514181</v>
      </c>
      <c r="J12" s="1"/>
    </row>
    <row r="13" spans="1:10" ht="12.75" customHeight="1" thickBot="1" x14ac:dyDescent="0.25">
      <c r="A13" s="36">
        <v>40759</v>
      </c>
      <c r="B13" s="37"/>
      <c r="C13" s="3">
        <v>99.548973083496094</v>
      </c>
      <c r="D13" s="3">
        <v>0.10997035354375839</v>
      </c>
      <c r="E13" s="3">
        <v>8.1240251660346985E-2</v>
      </c>
      <c r="F13" s="5">
        <v>0.11327332258224487</v>
      </c>
      <c r="G13" s="3">
        <v>0.19451357424259186</v>
      </c>
      <c r="H13" s="3">
        <v>37.872084493272851</v>
      </c>
      <c r="I13" s="3">
        <v>50.643321929769641</v>
      </c>
      <c r="J13" s="1"/>
    </row>
    <row r="14" spans="1:10" ht="12.75" customHeight="1" thickBot="1" x14ac:dyDescent="0.25">
      <c r="A14" s="36">
        <v>40760</v>
      </c>
      <c r="B14" s="37"/>
      <c r="C14" s="3">
        <v>99.552726745605469</v>
      </c>
      <c r="D14" s="3">
        <v>0.10790353268384933</v>
      </c>
      <c r="E14" s="3">
        <v>8.1163428723812103E-2</v>
      </c>
      <c r="F14" s="5">
        <v>0.11280816793441772</v>
      </c>
      <c r="G14" s="3">
        <v>0.19397160410881042</v>
      </c>
      <c r="H14" s="3">
        <v>37.870791548037232</v>
      </c>
      <c r="I14" s="3">
        <v>50.642974796076992</v>
      </c>
      <c r="J14" s="1"/>
    </row>
    <row r="15" spans="1:10" ht="12.75" customHeight="1" thickBot="1" x14ac:dyDescent="0.25">
      <c r="A15" s="36">
        <v>40761</v>
      </c>
      <c r="B15" s="37"/>
      <c r="C15" s="3">
        <v>99.55609130859375</v>
      </c>
      <c r="D15" s="3">
        <v>0.10614171624183655</v>
      </c>
      <c r="E15" s="3">
        <v>8.107331395149231E-2</v>
      </c>
      <c r="F15" s="5">
        <v>0.11249591410160065</v>
      </c>
      <c r="G15" s="3">
        <v>0.19356922805309296</v>
      </c>
      <c r="H15" s="3">
        <v>37.869304954916053</v>
      </c>
      <c r="I15" s="3">
        <v>50.64241999992317</v>
      </c>
      <c r="J15" s="1"/>
    </row>
    <row r="16" spans="1:10" ht="12.75" customHeight="1" thickBot="1" x14ac:dyDescent="0.25">
      <c r="A16" s="36">
        <v>40762</v>
      </c>
      <c r="B16" s="37"/>
      <c r="C16" s="3">
        <v>99.557754516601563</v>
      </c>
      <c r="D16" s="3">
        <v>0.10536777973175049</v>
      </c>
      <c r="E16" s="3">
        <v>8.1023052334785461E-2</v>
      </c>
      <c r="F16" s="5">
        <v>0.112271748483181</v>
      </c>
      <c r="G16" s="3">
        <v>0.19329479336738586</v>
      </c>
      <c r="H16" s="3">
        <v>37.868652044150217</v>
      </c>
      <c r="I16" s="3">
        <v>50.642243235693897</v>
      </c>
      <c r="J16" s="1"/>
    </row>
    <row r="17" spans="1:10" ht="12.75" customHeight="1" thickBot="1" x14ac:dyDescent="0.25">
      <c r="A17" s="36">
        <v>40763</v>
      </c>
      <c r="B17" s="37"/>
      <c r="C17" s="3">
        <v>99.546783447265625</v>
      </c>
      <c r="D17" s="3">
        <v>0.10762269049882889</v>
      </c>
      <c r="E17" s="3">
        <v>8.7629817426204681E-2</v>
      </c>
      <c r="F17" s="5">
        <v>0.11278890073299408</v>
      </c>
      <c r="G17" s="3">
        <v>0.20041871070861816</v>
      </c>
      <c r="H17" s="3">
        <v>37.86800516664983</v>
      </c>
      <c r="I17" s="3">
        <v>50.638320334737699</v>
      </c>
      <c r="J17" s="1"/>
    </row>
    <row r="18" spans="1:10" ht="12.75" customHeight="1" thickBot="1" x14ac:dyDescent="0.25">
      <c r="A18" s="36">
        <v>40764</v>
      </c>
      <c r="B18" s="37"/>
      <c r="C18" s="3">
        <v>99.552970886230469</v>
      </c>
      <c r="D18" s="3">
        <v>0.10914710909128189</v>
      </c>
      <c r="E18" s="3">
        <v>7.8288346529006958E-2</v>
      </c>
      <c r="F18" s="5">
        <v>0.11319726705551147</v>
      </c>
      <c r="G18" s="3">
        <v>0.19148561358451843</v>
      </c>
      <c r="H18" s="3">
        <v>37.87289680990186</v>
      </c>
      <c r="I18" s="3">
        <v>50.6452502553825</v>
      </c>
      <c r="J18" s="1"/>
    </row>
    <row r="19" spans="1:10" ht="12.75" customHeight="1" thickBot="1" x14ac:dyDescent="0.25">
      <c r="A19" s="36">
        <v>40765</v>
      </c>
      <c r="B19" s="37"/>
      <c r="C19" s="3">
        <v>99.552925109863281</v>
      </c>
      <c r="D19" s="3">
        <v>0.10916569083929062</v>
      </c>
      <c r="E19" s="3">
        <v>7.8193843364715576E-2</v>
      </c>
      <c r="F19" s="5">
        <v>0.11321008950471878</v>
      </c>
      <c r="G19" s="3">
        <v>0.19140392541885376</v>
      </c>
      <c r="H19" s="3">
        <v>37.872993717685205</v>
      </c>
      <c r="I19" s="3">
        <v>50.645342057990831</v>
      </c>
      <c r="J19" s="1"/>
    </row>
    <row r="20" spans="1:10" ht="12.75" customHeight="1" thickBot="1" x14ac:dyDescent="0.25">
      <c r="A20" s="36">
        <v>40766</v>
      </c>
      <c r="B20" s="37"/>
      <c r="C20" s="3">
        <v>99.558807373046875</v>
      </c>
      <c r="D20" s="3">
        <v>0.10608448833227158</v>
      </c>
      <c r="E20" s="3">
        <v>7.7971272170543671E-2</v>
      </c>
      <c r="F20" s="5">
        <v>0.1124858632683754</v>
      </c>
      <c r="G20" s="3">
        <v>0.19045713543891907</v>
      </c>
      <c r="H20" s="3">
        <v>37.870699176728493</v>
      </c>
      <c r="I20" s="3">
        <v>50.644697467715005</v>
      </c>
      <c r="J20" s="1"/>
    </row>
    <row r="21" spans="1:10" ht="12.75" customHeight="1" thickBot="1" x14ac:dyDescent="0.25">
      <c r="A21" s="36">
        <v>40767</v>
      </c>
      <c r="B21" s="37"/>
      <c r="C21" s="3">
        <v>99.551094055175781</v>
      </c>
      <c r="D21" s="3">
        <v>0.11002378165721893</v>
      </c>
      <c r="E21" s="3">
        <v>7.8167565166950226E-2</v>
      </c>
      <c r="F21" s="5">
        <v>0.11330098658800125</v>
      </c>
      <c r="G21" s="3">
        <v>0.19146855175495148</v>
      </c>
      <c r="H21" s="3">
        <v>37.874176640793678</v>
      </c>
      <c r="I21" s="3">
        <v>50.645944158174757</v>
      </c>
      <c r="J21" s="1"/>
    </row>
    <row r="22" spans="1:10" ht="12.75" customHeight="1" thickBot="1" x14ac:dyDescent="0.25">
      <c r="A22" s="36">
        <v>40768</v>
      </c>
      <c r="B22" s="37"/>
      <c r="C22" s="3">
        <v>99.552619934082031</v>
      </c>
      <c r="D22" s="3">
        <v>0.10920967906713486</v>
      </c>
      <c r="E22" s="3">
        <v>7.8055471181869507E-2</v>
      </c>
      <c r="F22" s="5">
        <v>0.11344251036643982</v>
      </c>
      <c r="G22" s="3">
        <v>0.19149798154830933</v>
      </c>
      <c r="H22" s="3">
        <v>37.873068549365563</v>
      </c>
      <c r="I22" s="3">
        <v>50.645280184066607</v>
      </c>
      <c r="J22" s="1"/>
    </row>
    <row r="23" spans="1:10" ht="12.75" customHeight="1" thickBot="1" x14ac:dyDescent="0.25">
      <c r="A23" s="36">
        <v>40769</v>
      </c>
      <c r="B23" s="37"/>
      <c r="C23" s="3">
        <v>99.552734375</v>
      </c>
      <c r="D23" s="3">
        <v>0.10947050154209137</v>
      </c>
      <c r="E23" s="3">
        <v>7.7589191496372223E-2</v>
      </c>
      <c r="F23" s="5">
        <v>0.11358265578746796</v>
      </c>
      <c r="G23" s="3">
        <v>0.19117185473442078</v>
      </c>
      <c r="H23" s="3">
        <v>37.873010415285712</v>
      </c>
      <c r="I23" s="3">
        <v>50.645369784800323</v>
      </c>
      <c r="J23" s="1"/>
    </row>
    <row r="24" spans="1:10" ht="12.75" customHeight="1" thickBot="1" x14ac:dyDescent="0.25">
      <c r="A24" s="36">
        <v>40770</v>
      </c>
      <c r="B24" s="37"/>
      <c r="C24" s="3">
        <v>99.548133850097656</v>
      </c>
      <c r="D24" s="3">
        <v>0.11148452013731003</v>
      </c>
      <c r="E24" s="3">
        <v>7.8090980648994446E-2</v>
      </c>
      <c r="F24" s="5">
        <v>0.11410505324602127</v>
      </c>
      <c r="G24" s="3">
        <v>0.19219604134559631</v>
      </c>
      <c r="H24" s="3">
        <v>37.875145616062532</v>
      </c>
      <c r="I24" s="3">
        <v>50.645933603774075</v>
      </c>
      <c r="J24" s="1"/>
    </row>
    <row r="25" spans="1:10" ht="12.75" customHeight="1" thickBot="1" x14ac:dyDescent="0.25">
      <c r="A25" s="36">
        <v>40771</v>
      </c>
      <c r="B25" s="37"/>
      <c r="C25" s="3">
        <v>99.546104431152344</v>
      </c>
      <c r="D25" s="3">
        <v>0.1128881424665451</v>
      </c>
      <c r="E25" s="3">
        <v>7.785981148481369E-2</v>
      </c>
      <c r="F25" s="5">
        <v>0.11435578018426895</v>
      </c>
      <c r="G25" s="3">
        <v>0.19221559166908264</v>
      </c>
      <c r="H25" s="3">
        <v>37.875733450187937</v>
      </c>
      <c r="I25" s="3">
        <v>50.646196071863542</v>
      </c>
      <c r="J25" s="1"/>
    </row>
    <row r="26" spans="1:10" ht="12.75" customHeight="1" thickBot="1" x14ac:dyDescent="0.25">
      <c r="A26" s="36">
        <v>40772</v>
      </c>
      <c r="B26" s="37"/>
      <c r="C26" s="3">
        <v>99.546501159667969</v>
      </c>
      <c r="D26" s="3">
        <v>0.11239116638898849</v>
      </c>
      <c r="E26" s="3">
        <v>7.8211843967437744E-2</v>
      </c>
      <c r="F26" s="5">
        <v>0.11443479359149933</v>
      </c>
      <c r="G26" s="3">
        <v>0.19264663755893707</v>
      </c>
      <c r="H26" s="3">
        <v>37.875452293455695</v>
      </c>
      <c r="I26" s="3">
        <v>50.645809323184793</v>
      </c>
      <c r="J26" s="1"/>
    </row>
    <row r="27" spans="1:10" ht="12.75" customHeight="1" thickBot="1" x14ac:dyDescent="0.25">
      <c r="A27" s="36">
        <v>40773</v>
      </c>
      <c r="B27" s="37"/>
      <c r="C27" s="3">
        <v>99.518112182617187</v>
      </c>
      <c r="D27" s="3">
        <v>0.11518517881631851</v>
      </c>
      <c r="E27" s="3">
        <v>7.8180164098739624E-2</v>
      </c>
      <c r="F27" s="5">
        <v>0.11516891419887543</v>
      </c>
      <c r="G27" s="3">
        <v>0.19334907829761505</v>
      </c>
      <c r="H27" s="3">
        <v>37.877795640293058</v>
      </c>
      <c r="I27" s="3">
        <v>50.658591507301914</v>
      </c>
      <c r="J27" s="1"/>
    </row>
    <row r="28" spans="1:10" ht="12.75" customHeight="1" thickBot="1" x14ac:dyDescent="0.25">
      <c r="A28" s="36">
        <v>40774</v>
      </c>
      <c r="B28" s="37"/>
      <c r="C28" s="3">
        <v>99.5345458984375</v>
      </c>
      <c r="D28" s="3">
        <v>0.11635685712099075</v>
      </c>
      <c r="E28" s="3">
        <v>7.83071368932724E-2</v>
      </c>
      <c r="F28" s="5">
        <v>0.11544790863990784</v>
      </c>
      <c r="G28" s="3">
        <v>0.19375504553318024</v>
      </c>
      <c r="H28" s="3">
        <v>37.879111817378522</v>
      </c>
      <c r="I28" s="3">
        <v>50.648889070635491</v>
      </c>
      <c r="J28" s="1"/>
    </row>
    <row r="29" spans="1:10" ht="12.75" customHeight="1" thickBot="1" x14ac:dyDescent="0.25">
      <c r="A29" s="36">
        <v>40775</v>
      </c>
      <c r="B29" s="37"/>
      <c r="C29" s="3">
        <v>99.5379638671875</v>
      </c>
      <c r="D29" s="3">
        <v>0.11598304659128189</v>
      </c>
      <c r="E29" s="3">
        <v>7.8500330448150635E-2</v>
      </c>
      <c r="F29" s="5">
        <v>0.11559280753135681</v>
      </c>
      <c r="G29" s="3">
        <v>0.19409313797950745</v>
      </c>
      <c r="H29" s="3">
        <v>37.879387276093567</v>
      </c>
      <c r="I29" s="3">
        <v>50.647009478504025</v>
      </c>
      <c r="J29" s="1"/>
    </row>
    <row r="30" spans="1:10" ht="12.75" customHeight="1" thickBot="1" x14ac:dyDescent="0.25">
      <c r="A30" s="36">
        <v>40776</v>
      </c>
      <c r="B30" s="37"/>
      <c r="C30" s="3">
        <v>99.5469970703125</v>
      </c>
      <c r="D30" s="3">
        <v>0.11180182546377182</v>
      </c>
      <c r="E30" s="3">
        <v>7.7564075589179993E-2</v>
      </c>
      <c r="F30" s="5">
        <v>0.11460431665182114</v>
      </c>
      <c r="G30" s="3">
        <v>0.19216838479042053</v>
      </c>
      <c r="H30" s="3">
        <v>37.875502889404288</v>
      </c>
      <c r="I30" s="3">
        <v>50.6460200137426</v>
      </c>
      <c r="J30" s="1"/>
    </row>
    <row r="31" spans="1:10" ht="12.75" customHeight="1" thickBot="1" x14ac:dyDescent="0.25">
      <c r="A31" s="36">
        <v>40777</v>
      </c>
      <c r="B31" s="37"/>
      <c r="C31" s="3">
        <v>99.544944763183594</v>
      </c>
      <c r="D31" s="3">
        <v>0.11252391338348389</v>
      </c>
      <c r="E31" s="3">
        <v>7.7948287129402161E-2</v>
      </c>
      <c r="F31" s="5">
        <v>0.11467245221138</v>
      </c>
      <c r="G31" s="3">
        <v>0.19262073934078217</v>
      </c>
      <c r="H31" s="3">
        <v>37.876464288054031</v>
      </c>
      <c r="I31" s="3">
        <v>50.646320513038958</v>
      </c>
      <c r="J31" s="1"/>
    </row>
    <row r="32" spans="1:10" ht="12.75" customHeight="1" thickBot="1" x14ac:dyDescent="0.25">
      <c r="A32" s="36">
        <v>40778</v>
      </c>
      <c r="B32" s="37"/>
      <c r="C32" s="3">
        <v>99.541152954101563</v>
      </c>
      <c r="D32" s="3">
        <v>0.11451511830091476</v>
      </c>
      <c r="E32" s="3">
        <v>7.8108608722686768E-2</v>
      </c>
      <c r="F32" s="5">
        <v>0.11503101885318756</v>
      </c>
      <c r="G32" s="3">
        <v>0.19313962757587433</v>
      </c>
      <c r="H32" s="3">
        <v>37.878513497634799</v>
      </c>
      <c r="I32" s="3">
        <v>50.647122941426836</v>
      </c>
      <c r="J32" s="1"/>
    </row>
    <row r="33" spans="1:10" ht="12.75" customHeight="1" thickBot="1" x14ac:dyDescent="0.25">
      <c r="A33" s="36">
        <v>40779</v>
      </c>
      <c r="B33" s="37"/>
      <c r="C33" s="3">
        <v>99.539421081542969</v>
      </c>
      <c r="D33" s="3">
        <v>0.11540026962757111</v>
      </c>
      <c r="E33" s="3">
        <v>7.8747808933258057E-2</v>
      </c>
      <c r="F33" s="5">
        <v>0.1153564378619194</v>
      </c>
      <c r="G33" s="3">
        <v>0.19410425424575806</v>
      </c>
      <c r="H33" s="3">
        <v>37.878643206504577</v>
      </c>
      <c r="I33" s="3">
        <v>50.646648735345408</v>
      </c>
      <c r="J33" s="1"/>
    </row>
    <row r="34" spans="1:10" ht="12.75" customHeight="1" thickBot="1" x14ac:dyDescent="0.25">
      <c r="A34" s="36">
        <v>40780</v>
      </c>
      <c r="B34" s="37"/>
      <c r="C34" s="3">
        <v>99.541671752929687</v>
      </c>
      <c r="D34" s="3">
        <v>0.11435176432132721</v>
      </c>
      <c r="E34" s="3">
        <v>7.879270613193512E-2</v>
      </c>
      <c r="F34" s="5">
        <v>0.11526817083358765</v>
      </c>
      <c r="G34" s="3">
        <v>0.19406087696552277</v>
      </c>
      <c r="H34" s="3">
        <v>37.877204725718393</v>
      </c>
      <c r="I34" s="3">
        <v>50.645891100112628</v>
      </c>
      <c r="J34" s="1"/>
    </row>
    <row r="35" spans="1:10" ht="12.75" customHeight="1" thickBot="1" x14ac:dyDescent="0.25">
      <c r="A35" s="36">
        <v>40781</v>
      </c>
      <c r="B35" s="37"/>
      <c r="C35" s="3">
        <v>99.538345336914062</v>
      </c>
      <c r="D35" s="3">
        <v>0.11609791219234467</v>
      </c>
      <c r="E35" s="3">
        <v>7.893083244562149E-2</v>
      </c>
      <c r="F35" s="5">
        <v>0.11568518728017807</v>
      </c>
      <c r="G35" s="3">
        <v>0.19461601972579956</v>
      </c>
      <c r="H35" s="3">
        <v>37.878470742928826</v>
      </c>
      <c r="I35" s="3">
        <v>50.646226550758897</v>
      </c>
      <c r="J35" s="1"/>
    </row>
    <row r="36" spans="1:10" ht="12.75" customHeight="1" thickBot="1" x14ac:dyDescent="0.25">
      <c r="A36" s="36">
        <v>40782</v>
      </c>
      <c r="B36" s="37"/>
      <c r="C36" s="3">
        <v>99.5322265625</v>
      </c>
      <c r="D36" s="3">
        <v>0.11893223226070404</v>
      </c>
      <c r="E36" s="3">
        <v>7.9034484922885895E-2</v>
      </c>
      <c r="F36" s="5">
        <v>0.11636313050985336</v>
      </c>
      <c r="G36" s="3">
        <v>0.19539761543273926</v>
      </c>
      <c r="H36" s="3">
        <v>37.881595611909802</v>
      </c>
      <c r="I36" s="3">
        <v>50.647420310154871</v>
      </c>
      <c r="J36" s="1"/>
    </row>
    <row r="37" spans="1:10" ht="12.75" customHeight="1" thickBot="1" x14ac:dyDescent="0.25">
      <c r="A37" s="36">
        <v>40783</v>
      </c>
      <c r="B37" s="37"/>
      <c r="C37" s="3">
        <v>99.534996032714844</v>
      </c>
      <c r="D37" s="3">
        <v>0.11755010485649109</v>
      </c>
      <c r="E37" s="3">
        <v>7.9166628420352936E-2</v>
      </c>
      <c r="F37" s="5">
        <v>0.11617166548967361</v>
      </c>
      <c r="G37" s="3">
        <v>0.19533829391002655</v>
      </c>
      <c r="H37" s="3">
        <v>37.879994926449093</v>
      </c>
      <c r="I37" s="3">
        <v>50.646604991295717</v>
      </c>
      <c r="J37" s="1"/>
    </row>
    <row r="38" spans="1:10" ht="12.75" customHeight="1" thickBot="1" x14ac:dyDescent="0.25">
      <c r="A38" s="36">
        <v>40784</v>
      </c>
      <c r="B38" s="37"/>
      <c r="C38" s="3">
        <v>99.538047790527344</v>
      </c>
      <c r="D38" s="3">
        <v>0.11607443541288376</v>
      </c>
      <c r="E38" s="3">
        <v>7.8711993992328644E-2</v>
      </c>
      <c r="F38" s="5">
        <v>0.11607229709625244</v>
      </c>
      <c r="G38" s="3">
        <v>0.19478428363800049</v>
      </c>
      <c r="H38" s="3">
        <v>37.878648104495426</v>
      </c>
      <c r="I38" s="3">
        <v>50.646145286043499</v>
      </c>
      <c r="J38" s="1"/>
    </row>
    <row r="39" spans="1:10" ht="12.75" customHeight="1" thickBot="1" x14ac:dyDescent="0.25">
      <c r="A39" s="36">
        <v>40785</v>
      </c>
      <c r="B39" s="37"/>
      <c r="C39" s="3">
        <v>99.539421081542969</v>
      </c>
      <c r="D39" s="3">
        <v>0.11517544090747833</v>
      </c>
      <c r="E39" s="3">
        <v>7.8647971153259277E-2</v>
      </c>
      <c r="F39" s="5">
        <v>0.11604037880897522</v>
      </c>
      <c r="G39" s="3">
        <v>0.1946883499622345</v>
      </c>
      <c r="H39" s="3">
        <v>37.878149519941815</v>
      </c>
      <c r="I39" s="3">
        <v>50.645921178490504</v>
      </c>
      <c r="J39" s="1"/>
    </row>
    <row r="40" spans="1:10" ht="12.75" customHeight="1" thickBot="1" x14ac:dyDescent="0.25">
      <c r="A40" s="36">
        <v>40786</v>
      </c>
      <c r="B40" s="37"/>
      <c r="C40" s="3">
        <v>99.543045043945313</v>
      </c>
      <c r="D40" s="3">
        <v>0.11350388079881668</v>
      </c>
      <c r="E40" s="3">
        <v>7.8403681516647339E-2</v>
      </c>
      <c r="F40" s="5">
        <v>0.11560017615556717</v>
      </c>
      <c r="G40" s="3">
        <v>0.19400385022163391</v>
      </c>
      <c r="H40" s="3">
        <v>37.876465402143744</v>
      </c>
      <c r="I40" s="3">
        <v>50.645423358839743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99.412216678742439</v>
      </c>
      <c r="D41" s="6">
        <f t="shared" si="0"/>
        <v>0.11167912930250168</v>
      </c>
      <c r="E41" s="6">
        <f t="shared" si="0"/>
        <v>7.9192188478285269E-2</v>
      </c>
      <c r="F41" s="6">
        <f t="shared" si="0"/>
        <v>0.11418798926376528</v>
      </c>
      <c r="G41" s="6">
        <f t="shared" si="0"/>
        <v>0.19338017750170924</v>
      </c>
      <c r="H41" s="6">
        <f t="shared" si="0"/>
        <v>37.874705893595483</v>
      </c>
      <c r="I41" s="6">
        <f t="shared" si="0"/>
        <v>50.645564520038732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99.563728332519531</v>
      </c>
      <c r="D46" s="21">
        <f t="shared" si="1"/>
        <v>0.11893223226070404</v>
      </c>
      <c r="E46" s="26">
        <f t="shared" si="1"/>
        <v>8.7629817426204681E-2</v>
      </c>
      <c r="F46" s="26">
        <f t="shared" si="1"/>
        <v>0.11636313050985336</v>
      </c>
      <c r="G46" s="21">
        <f t="shared" si="1"/>
        <v>0.20041871070861816</v>
      </c>
      <c r="H46" s="26">
        <f t="shared" si="1"/>
        <v>37.881595611909802</v>
      </c>
      <c r="I46" s="22">
        <f t="shared" si="1"/>
        <v>50.658591507301914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95.4078369140625</v>
      </c>
      <c r="D47" s="26">
        <f t="shared" si="2"/>
        <v>0.10325103253126144</v>
      </c>
      <c r="E47" s="26">
        <f t="shared" si="2"/>
        <v>7.7564075589179993E-2</v>
      </c>
      <c r="F47" s="23">
        <f t="shared" si="2"/>
        <v>0.1117340624332428</v>
      </c>
      <c r="G47" s="26">
        <f t="shared" si="2"/>
        <v>0.19045713543891907</v>
      </c>
      <c r="H47" s="23">
        <f t="shared" si="2"/>
        <v>37.865171042405414</v>
      </c>
      <c r="I47" s="26">
        <f t="shared" si="2"/>
        <v>50.638320334737699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0.74323904190881163</v>
      </c>
      <c r="D48" s="24">
        <f t="shared" si="3"/>
        <v>3.9613816412546101E-3</v>
      </c>
      <c r="E48" s="26">
        <f t="shared" si="3"/>
        <v>1.9354686753296551E-3</v>
      </c>
      <c r="F48" s="26">
        <f t="shared" si="3"/>
        <v>1.3759353914889858E-3</v>
      </c>
      <c r="G48" s="24">
        <f t="shared" si="3"/>
        <v>1.8416953621190042E-3</v>
      </c>
      <c r="H48" s="26">
        <f t="shared" si="3"/>
        <v>4.0289263121731167E-3</v>
      </c>
      <c r="I48" s="25">
        <f t="shared" si="3"/>
        <v>3.1884388654640043E-3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J51"/>
  <sheetViews>
    <sheetView showGridLines="0" topLeftCell="A21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30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86.034099999999995</v>
      </c>
      <c r="D10" s="10">
        <v>6.3887999999999998</v>
      </c>
      <c r="E10" s="10">
        <v>7.2591999999999999</v>
      </c>
      <c r="F10" s="11">
        <v>2.9399999999999999E-2</v>
      </c>
      <c r="G10" s="10">
        <v>7.2885</v>
      </c>
      <c r="H10" s="10">
        <v>37.026208823433599</v>
      </c>
      <c r="I10" s="10">
        <v>47.046101749158026</v>
      </c>
      <c r="J10" s="1"/>
    </row>
    <row r="11" spans="1:10" ht="12.75" customHeight="1" thickBot="1" x14ac:dyDescent="0.25">
      <c r="A11" s="36">
        <v>40757</v>
      </c>
      <c r="B11" s="37"/>
      <c r="C11" s="3">
        <v>83.615272521972656</v>
      </c>
      <c r="D11" s="3">
        <v>8.9202060699462891</v>
      </c>
      <c r="E11" s="3">
        <v>6.9967541694641113</v>
      </c>
      <c r="F11" s="5">
        <v>6.1929602175951004E-2</v>
      </c>
      <c r="G11" s="3">
        <v>7.0586838722229004</v>
      </c>
      <c r="H11" s="3">
        <v>37.904703038140546</v>
      </c>
      <c r="I11" s="3">
        <v>47.674825307686866</v>
      </c>
      <c r="J11" s="1"/>
    </row>
    <row r="12" spans="1:10" ht="12.75" customHeight="1" thickBot="1" x14ac:dyDescent="0.25">
      <c r="A12" s="36">
        <v>40758</v>
      </c>
      <c r="B12" s="37"/>
      <c r="C12" s="3">
        <v>81.251762390136719</v>
      </c>
      <c r="D12" s="3">
        <v>11.353801727294922</v>
      </c>
      <c r="E12" s="3">
        <v>6.9995570182800293</v>
      </c>
      <c r="F12" s="5">
        <v>7.1449197828769684E-2</v>
      </c>
      <c r="G12" s="3">
        <v>7.0710062980651855</v>
      </c>
      <c r="H12" s="3">
        <v>38.271329493204675</v>
      </c>
      <c r="I12" s="3">
        <v>47.714977491225547</v>
      </c>
      <c r="J12" s="1"/>
    </row>
    <row r="13" spans="1:10" ht="12.75" customHeight="1" thickBot="1" x14ac:dyDescent="0.25">
      <c r="A13" s="36">
        <v>40759</v>
      </c>
      <c r="B13" s="37"/>
      <c r="C13" s="3">
        <v>80.785728454589844</v>
      </c>
      <c r="D13" s="3">
        <v>11.774775505065918</v>
      </c>
      <c r="E13" s="3">
        <v>7.0445995330810547</v>
      </c>
      <c r="F13" s="5">
        <v>5.6395333260297775E-2</v>
      </c>
      <c r="G13" s="3">
        <v>7.1009950637817383</v>
      </c>
      <c r="H13" s="3">
        <v>38.368017342325402</v>
      </c>
      <c r="I13" s="3">
        <v>47.749001612728691</v>
      </c>
      <c r="J13" s="1"/>
    </row>
    <row r="14" spans="1:10" ht="12.75" customHeight="1" thickBot="1" x14ac:dyDescent="0.25">
      <c r="A14" s="36">
        <v>40760</v>
      </c>
      <c r="B14" s="37"/>
      <c r="C14" s="3">
        <v>80.311700000000002</v>
      </c>
      <c r="D14" s="3">
        <v>12.3734</v>
      </c>
      <c r="E14" s="3">
        <v>6.8693</v>
      </c>
      <c r="F14" s="5">
        <v>4.3299999999999998E-2</v>
      </c>
      <c r="G14" s="3">
        <v>6.9124999999999996</v>
      </c>
      <c r="H14" s="3">
        <v>38.593138818102005</v>
      </c>
      <c r="I14" s="3">
        <v>47.931618329853002</v>
      </c>
      <c r="J14" s="1"/>
    </row>
    <row r="15" spans="1:10" ht="12.75" customHeight="1" thickBot="1" x14ac:dyDescent="0.25">
      <c r="A15" s="36">
        <v>40761</v>
      </c>
      <c r="B15" s="37"/>
      <c r="C15" s="3">
        <v>81.293350219726563</v>
      </c>
      <c r="D15" s="3">
        <v>11.131126403808594</v>
      </c>
      <c r="E15" s="3">
        <v>7.1387338638305664</v>
      </c>
      <c r="F15" s="5">
        <v>4.5306935906410217E-2</v>
      </c>
      <c r="G15" s="3">
        <v>7.1840410232543945</v>
      </c>
      <c r="H15" s="3">
        <v>38.502354335217625</v>
      </c>
      <c r="I15" s="3">
        <v>48.003898419278073</v>
      </c>
      <c r="J15" s="1"/>
    </row>
    <row r="16" spans="1:10" ht="12.75" customHeight="1" thickBot="1" x14ac:dyDescent="0.25">
      <c r="A16" s="36">
        <v>40762</v>
      </c>
      <c r="B16" s="37"/>
      <c r="C16" s="3">
        <v>80.992935180664063</v>
      </c>
      <c r="D16" s="3">
        <v>11.185408592224121</v>
      </c>
      <c r="E16" s="3">
        <v>7.1462421417236328</v>
      </c>
      <c r="F16" s="5">
        <v>3.1800098717212677E-2</v>
      </c>
      <c r="G16" s="3">
        <v>7.1780424118041992</v>
      </c>
      <c r="H16" s="3">
        <v>38.308406586091763</v>
      </c>
      <c r="I16" s="3">
        <v>47.663704984890074</v>
      </c>
      <c r="J16" s="1"/>
    </row>
    <row r="17" spans="1:10" ht="12.75" customHeight="1" thickBot="1" x14ac:dyDescent="0.25">
      <c r="A17" s="36">
        <v>40763</v>
      </c>
      <c r="B17" s="37"/>
      <c r="C17" s="3">
        <v>81.647285461425781</v>
      </c>
      <c r="D17" s="3">
        <v>10.906947135925293</v>
      </c>
      <c r="E17" s="3">
        <v>7.0562338829040527</v>
      </c>
      <c r="F17" s="5">
        <v>2.8955526649951935E-2</v>
      </c>
      <c r="G17" s="3">
        <v>7.0851893424987793</v>
      </c>
      <c r="H17" s="3">
        <v>38.432030233020178</v>
      </c>
      <c r="I17" s="3">
        <v>47.993709251233916</v>
      </c>
      <c r="J17" s="1"/>
    </row>
    <row r="18" spans="1:10" ht="12.75" customHeight="1" thickBot="1" x14ac:dyDescent="0.25">
      <c r="A18" s="36">
        <v>40764</v>
      </c>
      <c r="B18" s="37"/>
      <c r="C18" s="3">
        <v>80.366172790527344</v>
      </c>
      <c r="D18" s="3">
        <v>11.896505355834961</v>
      </c>
      <c r="E18" s="3">
        <v>7.1544170379638672</v>
      </c>
      <c r="F18" s="5">
        <v>3.1145721673965454E-2</v>
      </c>
      <c r="G18" s="3">
        <v>7.1855626106262207</v>
      </c>
      <c r="H18" s="3">
        <v>38.48451910734267</v>
      </c>
      <c r="I18" s="3">
        <v>47.774473510990347</v>
      </c>
      <c r="J18" s="1"/>
    </row>
    <row r="19" spans="1:10" ht="12.75" customHeight="1" thickBot="1" x14ac:dyDescent="0.25">
      <c r="A19" s="36">
        <v>40765</v>
      </c>
      <c r="B19" s="37"/>
      <c r="C19" s="3">
        <v>81.671501159667969</v>
      </c>
      <c r="D19" s="3">
        <v>10.713786125183105</v>
      </c>
      <c r="E19" s="3">
        <v>7.1521124839782715</v>
      </c>
      <c r="F19" s="5">
        <v>2.8846822679042816E-2</v>
      </c>
      <c r="G19" s="3">
        <v>7.1809592247009277</v>
      </c>
      <c r="H19" s="3">
        <v>38.146514451671095</v>
      </c>
      <c r="I19" s="3">
        <v>47.599768432196562</v>
      </c>
      <c r="J19" s="1"/>
    </row>
    <row r="20" spans="1:10" ht="12.75" customHeight="1" thickBot="1" x14ac:dyDescent="0.25">
      <c r="A20" s="36">
        <v>40766</v>
      </c>
      <c r="B20" s="37"/>
      <c r="C20" s="3">
        <v>80.807662963867188</v>
      </c>
      <c r="D20" s="3">
        <v>11.818964004516602</v>
      </c>
      <c r="E20" s="3">
        <v>6.8299961090087891</v>
      </c>
      <c r="F20" s="5">
        <v>3.4151576459407806E-2</v>
      </c>
      <c r="G20" s="3">
        <v>6.8641476631164551</v>
      </c>
      <c r="H20" s="3">
        <v>38.542814826236985</v>
      </c>
      <c r="I20" s="3">
        <v>47.931565342086124</v>
      </c>
      <c r="J20" s="1"/>
    </row>
    <row r="21" spans="1:10" ht="12.75" customHeight="1" thickBot="1" x14ac:dyDescent="0.25">
      <c r="A21" s="36">
        <v>40767</v>
      </c>
      <c r="B21" s="37"/>
      <c r="C21" s="3">
        <v>80.789932250976563</v>
      </c>
      <c r="D21" s="3">
        <v>11.929140090942383</v>
      </c>
      <c r="E21" s="3">
        <v>6.7347288131713867</v>
      </c>
      <c r="F21" s="5">
        <v>3.0852070078253746E-2</v>
      </c>
      <c r="G21" s="3">
        <v>6.7655806541442871</v>
      </c>
      <c r="H21" s="3">
        <v>38.936845154071626</v>
      </c>
      <c r="I21" s="3">
        <v>48.414032591681988</v>
      </c>
      <c r="J21" s="1"/>
    </row>
    <row r="22" spans="1:10" ht="12.75" customHeight="1" thickBot="1" x14ac:dyDescent="0.25">
      <c r="A22" s="36">
        <v>40768</v>
      </c>
      <c r="B22" s="37"/>
      <c r="C22" s="3">
        <v>82.136001586914063</v>
      </c>
      <c r="D22" s="3">
        <v>10.481137275695801</v>
      </c>
      <c r="E22" s="3">
        <v>6.9526162147521973</v>
      </c>
      <c r="F22" s="5">
        <v>3.7828452885150909E-2</v>
      </c>
      <c r="G22" s="3">
        <v>6.9904446601867676</v>
      </c>
      <c r="H22" s="3">
        <v>38.378594919163589</v>
      </c>
      <c r="I22" s="3">
        <v>47.997129301402843</v>
      </c>
      <c r="J22" s="1"/>
    </row>
    <row r="23" spans="1:10" ht="12.75" customHeight="1" thickBot="1" x14ac:dyDescent="0.25">
      <c r="A23" s="36">
        <v>40769</v>
      </c>
      <c r="B23" s="37"/>
      <c r="C23" s="3">
        <v>81.835647583007813</v>
      </c>
      <c r="D23" s="3">
        <v>10.407614707946777</v>
      </c>
      <c r="E23" s="3">
        <v>7.2130246162414551</v>
      </c>
      <c r="F23" s="5">
        <v>3.9690654724836349E-2</v>
      </c>
      <c r="G23" s="3">
        <v>7.2527151107788086</v>
      </c>
      <c r="H23" s="3">
        <v>38.311661943935356</v>
      </c>
      <c r="I23" s="3">
        <v>47.850555546696327</v>
      </c>
      <c r="J23" s="1"/>
    </row>
    <row r="24" spans="1:10" ht="12.75" customHeight="1" thickBot="1" x14ac:dyDescent="0.25">
      <c r="A24" s="36">
        <v>40770</v>
      </c>
      <c r="B24" s="37"/>
      <c r="C24" s="3">
        <v>82.623207092285156</v>
      </c>
      <c r="D24" s="3">
        <v>10.198780059814453</v>
      </c>
      <c r="E24" s="3">
        <v>6.8334140777587891</v>
      </c>
      <c r="F24" s="5">
        <v>2.1580245345830917E-2</v>
      </c>
      <c r="G24" s="3">
        <v>6.8549942970275879</v>
      </c>
      <c r="H24" s="3">
        <v>38.298071101202723</v>
      </c>
      <c r="I24" s="3">
        <v>48.001575560870116</v>
      </c>
      <c r="J24" s="1"/>
    </row>
    <row r="25" spans="1:10" ht="12.75" customHeight="1" thickBot="1" x14ac:dyDescent="0.25">
      <c r="A25" s="36">
        <v>40771</v>
      </c>
      <c r="B25" s="37"/>
      <c r="C25" s="3">
        <v>83.528213500976563</v>
      </c>
      <c r="D25" s="3">
        <v>8.8685684204101562</v>
      </c>
      <c r="E25" s="3">
        <v>7.314213752746582</v>
      </c>
      <c r="F25" s="5">
        <v>4.3140091001987457E-3</v>
      </c>
      <c r="G25" s="3">
        <v>7.3185276985168457</v>
      </c>
      <c r="H25" s="3">
        <v>37.716968849671026</v>
      </c>
      <c r="I25" s="3">
        <v>47.47003746134564</v>
      </c>
      <c r="J25" s="1"/>
    </row>
    <row r="26" spans="1:10" ht="12.75" customHeight="1" thickBot="1" x14ac:dyDescent="0.25">
      <c r="A26" s="36">
        <v>40772</v>
      </c>
      <c r="B26" s="37"/>
      <c r="C26" s="3">
        <v>83.26513671875</v>
      </c>
      <c r="D26" s="3">
        <v>8.9886837005615234</v>
      </c>
      <c r="E26" s="3">
        <v>7.4735627174377441</v>
      </c>
      <c r="F26" s="5">
        <v>2.0119426771998405E-3</v>
      </c>
      <c r="G26" s="3">
        <v>7.4755744934082031</v>
      </c>
      <c r="H26" s="3">
        <v>37.687159247220734</v>
      </c>
      <c r="I26" s="3">
        <v>47.389384365726947</v>
      </c>
      <c r="J26" s="1"/>
    </row>
    <row r="27" spans="1:10" ht="12.75" customHeight="1" thickBot="1" x14ac:dyDescent="0.25">
      <c r="A27" s="36">
        <v>40773</v>
      </c>
      <c r="B27" s="37"/>
      <c r="C27" s="3">
        <v>82.658000000000001</v>
      </c>
      <c r="D27" s="3">
        <v>9.5449999999999999</v>
      </c>
      <c r="E27" s="3">
        <v>7.5090000000000003</v>
      </c>
      <c r="F27" s="5">
        <v>4.4999999999999998E-2</v>
      </c>
      <c r="G27" s="3">
        <v>7.5540000000000003</v>
      </c>
      <c r="H27" s="3">
        <v>37.162739831619078</v>
      </c>
      <c r="I27" s="3">
        <v>46.635953684376929</v>
      </c>
      <c r="J27" s="1"/>
    </row>
    <row r="28" spans="1:10" ht="12.75" customHeight="1" thickBot="1" x14ac:dyDescent="0.25">
      <c r="A28" s="36">
        <v>40774</v>
      </c>
      <c r="B28" s="37"/>
      <c r="C28" s="3">
        <v>82.399711608886719</v>
      </c>
      <c r="D28" s="3">
        <v>10.041864395141602</v>
      </c>
      <c r="E28" s="3">
        <v>7.1697607040405273</v>
      </c>
      <c r="F28" s="5">
        <v>1.6426833346486092E-2</v>
      </c>
      <c r="G28" s="3">
        <v>7.186187744140625</v>
      </c>
      <c r="H28" s="3">
        <v>38.157419440356627</v>
      </c>
      <c r="I28" s="3">
        <v>47.789314930442998</v>
      </c>
      <c r="J28" s="1"/>
    </row>
    <row r="29" spans="1:10" ht="12.75" customHeight="1" thickBot="1" x14ac:dyDescent="0.25">
      <c r="A29" s="36">
        <v>40775</v>
      </c>
      <c r="B29" s="37"/>
      <c r="C29" s="3">
        <v>82.132199999999997</v>
      </c>
      <c r="D29" s="3">
        <v>10.3804</v>
      </c>
      <c r="E29" s="3">
        <v>7.1421000000000001</v>
      </c>
      <c r="F29" s="5">
        <v>1.03E-2</v>
      </c>
      <c r="G29" s="3">
        <v>7.1524000000000001</v>
      </c>
      <c r="H29" s="3">
        <v>38.247371437342274</v>
      </c>
      <c r="I29" s="3">
        <v>47.857844444211025</v>
      </c>
      <c r="J29" s="1"/>
    </row>
    <row r="30" spans="1:10" ht="12.75" customHeight="1" thickBot="1" x14ac:dyDescent="0.25">
      <c r="A30" s="36">
        <v>40776</v>
      </c>
      <c r="B30" s="37"/>
      <c r="C30" s="3">
        <v>81.367699999999999</v>
      </c>
      <c r="D30" s="3">
        <v>11.078900000000001</v>
      </c>
      <c r="E30" s="3">
        <v>7.1645000000000003</v>
      </c>
      <c r="F30" s="5">
        <v>2.0400000000000001E-2</v>
      </c>
      <c r="G30" s="3">
        <v>7.1848999999999998</v>
      </c>
      <c r="H30" s="3">
        <v>38.407028058822576</v>
      </c>
      <c r="I30" s="3">
        <v>47.937680542145529</v>
      </c>
      <c r="J30" s="1"/>
    </row>
    <row r="31" spans="1:10" ht="12.75" customHeight="1" thickBot="1" x14ac:dyDescent="0.25">
      <c r="A31" s="36">
        <v>40777</v>
      </c>
      <c r="B31" s="37"/>
      <c r="C31" s="3">
        <v>79.911799999999999</v>
      </c>
      <c r="D31" s="3">
        <v>12.4872</v>
      </c>
      <c r="E31" s="3">
        <v>7.1684999999999999</v>
      </c>
      <c r="F31" s="5">
        <v>1.84E-2</v>
      </c>
      <c r="G31" s="3">
        <v>7.1868999999999996</v>
      </c>
      <c r="H31" s="3">
        <v>38.34693650695376</v>
      </c>
      <c r="I31" s="3">
        <v>47.552548588567589</v>
      </c>
      <c r="J31" s="1"/>
    </row>
    <row r="32" spans="1:10" ht="12.75" customHeight="1" thickBot="1" x14ac:dyDescent="0.25">
      <c r="A32" s="36">
        <v>40778</v>
      </c>
      <c r="B32" s="37"/>
      <c r="C32" s="3">
        <v>82.017200000000003</v>
      </c>
      <c r="D32" s="3">
        <v>10.5959</v>
      </c>
      <c r="E32" s="3">
        <v>6.9672000000000001</v>
      </c>
      <c r="F32" s="5">
        <v>3.1300000000000001E-2</v>
      </c>
      <c r="G32" s="3">
        <v>6.9984999999999999</v>
      </c>
      <c r="H32" s="3">
        <v>37.762658457988387</v>
      </c>
      <c r="I32" s="3">
        <v>47.229158630785747</v>
      </c>
      <c r="J32" s="1"/>
    </row>
    <row r="33" spans="1:10" ht="12.75" customHeight="1" thickBot="1" x14ac:dyDescent="0.25">
      <c r="A33" s="36">
        <v>40779</v>
      </c>
      <c r="B33" s="37"/>
      <c r="C33" s="3">
        <v>82.303848266601563</v>
      </c>
      <c r="D33" s="3">
        <v>10.102895736694336</v>
      </c>
      <c r="E33" s="3">
        <v>7.2513918876647949</v>
      </c>
      <c r="F33" s="5">
        <v>9.1054188087582588E-3</v>
      </c>
      <c r="G33" s="3">
        <v>7.2604970932006836</v>
      </c>
      <c r="H33" s="3">
        <v>38.126406268527425</v>
      </c>
      <c r="I33" s="3">
        <v>47.744023525701202</v>
      </c>
      <c r="J33" s="1"/>
    </row>
    <row r="34" spans="1:10" ht="12.75" customHeight="1" thickBot="1" x14ac:dyDescent="0.25">
      <c r="A34" s="36">
        <v>40780</v>
      </c>
      <c r="B34" s="37"/>
      <c r="C34" s="3">
        <v>81.3506</v>
      </c>
      <c r="D34" s="3">
        <v>10.9581</v>
      </c>
      <c r="E34" s="3">
        <v>7.2701000000000002</v>
      </c>
      <c r="F34" s="5">
        <v>3.15E-2</v>
      </c>
      <c r="G34" s="3">
        <v>7.3014999999999999</v>
      </c>
      <c r="H34" s="3">
        <v>38.386987339847543</v>
      </c>
      <c r="I34" s="3">
        <v>47.879112645449759</v>
      </c>
      <c r="J34" s="1"/>
    </row>
    <row r="35" spans="1:10" ht="12.75" customHeight="1" thickBot="1" x14ac:dyDescent="0.25">
      <c r="A35" s="36">
        <v>40781</v>
      </c>
      <c r="B35" s="37"/>
      <c r="C35" s="3">
        <v>82.724900000000005</v>
      </c>
      <c r="D35" s="3">
        <v>10.1806</v>
      </c>
      <c r="E35" s="3">
        <v>6.7290999999999999</v>
      </c>
      <c r="F35" s="5">
        <v>1.17E-2</v>
      </c>
      <c r="G35" s="3">
        <v>6.7408999999999999</v>
      </c>
      <c r="H35" s="3">
        <v>38.359083101840895</v>
      </c>
      <c r="I35" s="3">
        <v>48.084281794151075</v>
      </c>
      <c r="J35" s="1"/>
    </row>
    <row r="36" spans="1:10" ht="12.75" customHeight="1" thickBot="1" x14ac:dyDescent="0.25">
      <c r="A36" s="36">
        <v>40782</v>
      </c>
      <c r="B36" s="37"/>
      <c r="C36" s="3">
        <v>81.726516723632813</v>
      </c>
      <c r="D36" s="3">
        <v>10.720556259155273</v>
      </c>
      <c r="E36" s="3">
        <v>7.1819376945495605</v>
      </c>
      <c r="F36" s="5">
        <v>9.4069903716444969E-3</v>
      </c>
      <c r="G36" s="3">
        <v>7.1913447380065918</v>
      </c>
      <c r="H36" s="3">
        <v>38.344525728132105</v>
      </c>
      <c r="I36" s="3">
        <v>47.901911571088867</v>
      </c>
      <c r="J36" s="1"/>
    </row>
    <row r="37" spans="1:10" ht="12.75" customHeight="1" thickBot="1" x14ac:dyDescent="0.25">
      <c r="A37" s="36">
        <v>40783</v>
      </c>
      <c r="B37" s="37"/>
      <c r="C37" s="3">
        <v>81.524742126464844</v>
      </c>
      <c r="D37" s="3">
        <v>10.92290210723877</v>
      </c>
      <c r="E37" s="3">
        <v>7.1172308921813965</v>
      </c>
      <c r="F37" s="5">
        <v>3.0375687405467033E-2</v>
      </c>
      <c r="G37" s="3">
        <v>7.147606372833252</v>
      </c>
      <c r="H37" s="3">
        <v>38.438324969942684</v>
      </c>
      <c r="I37" s="3">
        <v>47.971536403596858</v>
      </c>
      <c r="J37" s="1"/>
    </row>
    <row r="38" spans="1:10" ht="12.75" customHeight="1" thickBot="1" x14ac:dyDescent="0.25">
      <c r="A38" s="36">
        <v>40784</v>
      </c>
      <c r="B38" s="37"/>
      <c r="C38" s="3">
        <v>83.851821899414062</v>
      </c>
      <c r="D38" s="3">
        <v>8.3333196640014648</v>
      </c>
      <c r="E38" s="3">
        <v>7.3900656700134277</v>
      </c>
      <c r="F38" s="5">
        <v>3.0492793768644333E-2</v>
      </c>
      <c r="G38" s="3">
        <v>7.4205584526062012</v>
      </c>
      <c r="H38" s="3">
        <v>37.596232436644087</v>
      </c>
      <c r="I38" s="3">
        <v>47.347889403924526</v>
      </c>
      <c r="J38" s="1"/>
    </row>
    <row r="39" spans="1:10" ht="12.75" customHeight="1" thickBot="1" x14ac:dyDescent="0.25">
      <c r="A39" s="36">
        <v>40785</v>
      </c>
      <c r="B39" s="37"/>
      <c r="C39" s="3">
        <v>81.882926940917969</v>
      </c>
      <c r="D39" s="3">
        <v>10.43956184387207</v>
      </c>
      <c r="E39" s="3">
        <v>7.2478113174438477</v>
      </c>
      <c r="F39" s="5">
        <v>3.7449538707733154E-2</v>
      </c>
      <c r="G39" s="3">
        <v>7.2852606773376465</v>
      </c>
      <c r="H39" s="3">
        <v>38.246436579151563</v>
      </c>
      <c r="I39" s="3">
        <v>47.798894605547183</v>
      </c>
      <c r="J39" s="1"/>
    </row>
    <row r="40" spans="1:10" ht="12.75" customHeight="1" thickBot="1" x14ac:dyDescent="0.25">
      <c r="A40" s="36">
        <v>40786</v>
      </c>
      <c r="B40" s="37"/>
      <c r="C40" s="3">
        <v>82.067703247070312</v>
      </c>
      <c r="D40" s="3">
        <v>10.208608627319336</v>
      </c>
      <c r="E40" s="3">
        <v>7.3023033142089844</v>
      </c>
      <c r="F40" s="5">
        <v>7.5237788259983063E-2</v>
      </c>
      <c r="G40" s="3">
        <v>7.3775410652160645</v>
      </c>
      <c r="H40" s="3">
        <v>38.116591293391025</v>
      </c>
      <c r="I40" s="3">
        <v>47.676484756715979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81.963718731886345</v>
      </c>
      <c r="D41" s="6">
        <f t="shared" si="0"/>
        <v>10.494627542212703</v>
      </c>
      <c r="E41" s="6">
        <f t="shared" si="0"/>
        <v>7.1219260616917754</v>
      </c>
      <c r="F41" s="6">
        <f t="shared" si="0"/>
        <v>3.1485588413909554E-2</v>
      </c>
      <c r="G41" s="6">
        <f t="shared" si="0"/>
        <v>7.1534051795959481</v>
      </c>
      <c r="H41" s="6">
        <f t="shared" si="0"/>
        <v>38.180905797439088</v>
      </c>
      <c r="I41" s="6">
        <f t="shared" si="0"/>
        <v>47.72945144470183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86.034099999999995</v>
      </c>
      <c r="D46" s="21">
        <f t="shared" si="1"/>
        <v>12.4872</v>
      </c>
      <c r="E46" s="26">
        <f t="shared" si="1"/>
        <v>7.5090000000000003</v>
      </c>
      <c r="F46" s="26">
        <f t="shared" si="1"/>
        <v>7.5237788259983063E-2</v>
      </c>
      <c r="G46" s="21">
        <f t="shared" si="1"/>
        <v>7.5540000000000003</v>
      </c>
      <c r="H46" s="26">
        <f t="shared" si="1"/>
        <v>38.936845154071626</v>
      </c>
      <c r="I46" s="22">
        <f t="shared" si="1"/>
        <v>48.414032591681988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79.911799999999999</v>
      </c>
      <c r="D47" s="26">
        <f t="shared" si="2"/>
        <v>6.3887999999999998</v>
      </c>
      <c r="E47" s="26">
        <f t="shared" si="2"/>
        <v>6.7290999999999999</v>
      </c>
      <c r="F47" s="23">
        <f t="shared" si="2"/>
        <v>2.0119426771998405E-3</v>
      </c>
      <c r="G47" s="26">
        <f t="shared" si="2"/>
        <v>6.7408999999999999</v>
      </c>
      <c r="H47" s="23">
        <f t="shared" si="2"/>
        <v>37.026208823433599</v>
      </c>
      <c r="I47" s="26">
        <f t="shared" si="2"/>
        <v>46.635953684376929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1.2322962548567478</v>
      </c>
      <c r="D48" s="24">
        <f t="shared" si="3"/>
        <v>1.2652683719701441</v>
      </c>
      <c r="E48" s="26">
        <f t="shared" si="3"/>
        <v>0.1949180312518525</v>
      </c>
      <c r="F48" s="26">
        <f t="shared" si="3"/>
        <v>1.8071498149822236E-2</v>
      </c>
      <c r="G48" s="24">
        <f t="shared" si="3"/>
        <v>0.19365604882366208</v>
      </c>
      <c r="H48" s="26">
        <f t="shared" si="3"/>
        <v>0.40603188931279782</v>
      </c>
      <c r="I48" s="25">
        <f t="shared" si="3"/>
        <v>0.33977342522196508</v>
      </c>
    </row>
    <row r="50" spans="3:9" x14ac:dyDescent="0.2">
      <c r="C50" s="27" t="s">
        <v>99</v>
      </c>
      <c r="D50" s="27">
        <f>COUNTIF(D10:D40,"&gt;12.0")</f>
        <v>2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18:B18"/>
    <mergeCell ref="A19:B19"/>
    <mergeCell ref="A9:B9"/>
    <mergeCell ref="A11:B11"/>
    <mergeCell ref="A12:B12"/>
    <mergeCell ref="A17:B17"/>
    <mergeCell ref="A10:B10"/>
    <mergeCell ref="A16:B16"/>
    <mergeCell ref="A14:B14"/>
    <mergeCell ref="A13:B13"/>
    <mergeCell ref="A15:B15"/>
    <mergeCell ref="A33:B33"/>
    <mergeCell ref="A34:B34"/>
    <mergeCell ref="A20:B20"/>
    <mergeCell ref="A21:B21"/>
    <mergeCell ref="A24:B24"/>
    <mergeCell ref="A31:B31"/>
    <mergeCell ref="A26:B26"/>
    <mergeCell ref="A28:B28"/>
    <mergeCell ref="A30:B30"/>
    <mergeCell ref="A32:B32"/>
    <mergeCell ref="A25:B25"/>
    <mergeCell ref="A23:B23"/>
    <mergeCell ref="A29:B29"/>
    <mergeCell ref="A22:B22"/>
    <mergeCell ref="A27:B27"/>
    <mergeCell ref="A36:B36"/>
    <mergeCell ref="A35:B35"/>
    <mergeCell ref="A37:B37"/>
    <mergeCell ref="A40:B40"/>
    <mergeCell ref="A38:B38"/>
    <mergeCell ref="A39:B39"/>
    <mergeCell ref="A48:B48"/>
    <mergeCell ref="H43:I43"/>
    <mergeCell ref="A41:B41"/>
    <mergeCell ref="A45:B45"/>
    <mergeCell ref="A46:B46"/>
    <mergeCell ref="A47:B47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outlinePr summaryBelow="0" summaryRight="0"/>
  </sheetPr>
  <dimension ref="A1:J51"/>
  <sheetViews>
    <sheetView showGridLines="0" topLeftCell="A22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54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99.355033874511719</v>
      </c>
      <c r="D10" s="10">
        <v>0.15549786388874054</v>
      </c>
      <c r="E10" s="10">
        <v>0.12429828941822052</v>
      </c>
      <c r="F10" s="11">
        <v>0.1233983114361763</v>
      </c>
      <c r="G10" s="10">
        <v>0.24769660830497742</v>
      </c>
      <c r="H10" s="10">
        <v>37.934818190212489</v>
      </c>
      <c r="I10" s="10">
        <v>50.647332917058918</v>
      </c>
      <c r="J10" s="1"/>
    </row>
    <row r="11" spans="1:10" ht="12.75" customHeight="1" thickBot="1" x14ac:dyDescent="0.25">
      <c r="A11" s="36">
        <v>40757</v>
      </c>
      <c r="B11" s="37"/>
      <c r="C11" s="3">
        <v>99.4027099609375</v>
      </c>
      <c r="D11" s="3">
        <v>0.13159789144992828</v>
      </c>
      <c r="E11" s="3">
        <v>0.10969823598861694</v>
      </c>
      <c r="F11" s="5">
        <v>0.12559798359870911</v>
      </c>
      <c r="G11" s="3">
        <v>0.23529621958732605</v>
      </c>
      <c r="H11" s="3">
        <v>37.924024664165472</v>
      </c>
      <c r="I11" s="3">
        <v>50.632922321908275</v>
      </c>
      <c r="J11" s="1"/>
    </row>
    <row r="12" spans="1:10" ht="12.75" customHeight="1" thickBot="1" x14ac:dyDescent="0.25">
      <c r="A12" s="36">
        <v>40758</v>
      </c>
      <c r="B12" s="37"/>
      <c r="C12" s="3">
        <v>99.424423217773438</v>
      </c>
      <c r="D12" s="3">
        <v>0.11659545451402664</v>
      </c>
      <c r="E12" s="3">
        <v>0.10139604657888412</v>
      </c>
      <c r="F12" s="5">
        <v>0.12389516830444336</v>
      </c>
      <c r="G12" s="3">
        <v>0.22529122233390808</v>
      </c>
      <c r="H12" s="3">
        <v>37.923205561344304</v>
      </c>
      <c r="I12" s="3">
        <v>50.631828725701517</v>
      </c>
      <c r="J12" s="1"/>
    </row>
    <row r="13" spans="1:10" ht="12.75" customHeight="1" thickBot="1" x14ac:dyDescent="0.25">
      <c r="A13" s="36">
        <v>40759</v>
      </c>
      <c r="B13" s="37"/>
      <c r="C13" s="3">
        <v>99.40679931640625</v>
      </c>
      <c r="D13" s="3">
        <v>0.13230013847351074</v>
      </c>
      <c r="E13" s="3">
        <v>0.11190012097358704</v>
      </c>
      <c r="F13" s="5">
        <v>0.12130012363195419</v>
      </c>
      <c r="G13" s="3">
        <v>0.23320025205612183</v>
      </c>
      <c r="H13" s="3">
        <v>37.925441030144171</v>
      </c>
      <c r="I13" s="3">
        <v>50.634813332928701</v>
      </c>
      <c r="J13" s="1"/>
    </row>
    <row r="14" spans="1:10" ht="12.75" customHeight="1" thickBot="1" x14ac:dyDescent="0.25">
      <c r="A14" s="36">
        <v>40760</v>
      </c>
      <c r="B14" s="37"/>
      <c r="C14" s="3">
        <v>99.405899047851563</v>
      </c>
      <c r="D14" s="3">
        <v>0.13329973816871643</v>
      </c>
      <c r="E14" s="3">
        <v>0.11089977622032166</v>
      </c>
      <c r="F14" s="5">
        <v>0.11659976840019226</v>
      </c>
      <c r="G14" s="3">
        <v>0.22749954462051392</v>
      </c>
      <c r="H14" s="3">
        <v>37.929052497222223</v>
      </c>
      <c r="I14" s="3">
        <v>50.639635055666474</v>
      </c>
      <c r="J14" s="1"/>
    </row>
    <row r="15" spans="1:10" ht="12.75" customHeight="1" thickBot="1" x14ac:dyDescent="0.25">
      <c r="A15" s="36">
        <v>40761</v>
      </c>
      <c r="B15" s="37"/>
      <c r="C15" s="3">
        <v>99.394401550292969</v>
      </c>
      <c r="D15" s="3">
        <v>0.14369985461235046</v>
      </c>
      <c r="E15" s="3">
        <v>0.11769988387823105</v>
      </c>
      <c r="F15" s="5">
        <v>0.11309988051652908</v>
      </c>
      <c r="G15" s="3">
        <v>0.23079976439476013</v>
      </c>
      <c r="H15" s="3">
        <v>37.929945751800766</v>
      </c>
      <c r="I15" s="3">
        <v>50.640827652973577</v>
      </c>
      <c r="J15" s="1"/>
    </row>
    <row r="16" spans="1:10" ht="12.75" customHeight="1" thickBot="1" x14ac:dyDescent="0.25">
      <c r="A16" s="36">
        <v>40762</v>
      </c>
      <c r="B16" s="37"/>
      <c r="C16" s="3">
        <v>99.377700805664063</v>
      </c>
      <c r="D16" s="3">
        <v>0.15420009195804596</v>
      </c>
      <c r="E16" s="3">
        <v>0.1229000985622406</v>
      </c>
      <c r="F16" s="5">
        <v>0.11140009015798569</v>
      </c>
      <c r="G16" s="3">
        <v>0.23430019617080688</v>
      </c>
      <c r="H16" s="3">
        <v>37.93396592379716</v>
      </c>
      <c r="I16" s="3">
        <v>50.646195043650508</v>
      </c>
      <c r="J16" s="1"/>
    </row>
    <row r="17" spans="1:10" ht="12.75" customHeight="1" thickBot="1" x14ac:dyDescent="0.25">
      <c r="A17" s="36">
        <v>40763</v>
      </c>
      <c r="B17" s="37"/>
      <c r="C17" s="3">
        <v>99.370399475097656</v>
      </c>
      <c r="D17" s="3">
        <v>0.15379984676837921</v>
      </c>
      <c r="E17" s="3">
        <v>0.12279987335205078</v>
      </c>
      <c r="F17" s="5">
        <v>0.11469988524913788</v>
      </c>
      <c r="G17" s="3">
        <v>0.23749975860118866</v>
      </c>
      <c r="H17" s="3">
        <v>37.935119089095721</v>
      </c>
      <c r="I17" s="3">
        <v>50.647734651577231</v>
      </c>
      <c r="J17" s="1"/>
    </row>
    <row r="18" spans="1:10" ht="12.75" customHeight="1" thickBot="1" x14ac:dyDescent="0.25">
      <c r="A18" s="36">
        <v>40764</v>
      </c>
      <c r="B18" s="37"/>
      <c r="C18" s="3">
        <v>99.383995056152344</v>
      </c>
      <c r="D18" s="3">
        <v>0.15309998393058777</v>
      </c>
      <c r="E18" s="3">
        <v>0.12219998985528946</v>
      </c>
      <c r="F18" s="5">
        <v>0.11899999529123306</v>
      </c>
      <c r="G18" s="3">
        <v>0.24119998514652252</v>
      </c>
      <c r="H18" s="3">
        <v>37.924286491088111</v>
      </c>
      <c r="I18" s="3">
        <v>50.678459423372807</v>
      </c>
      <c r="J18" s="1"/>
    </row>
    <row r="19" spans="1:10" ht="12.75" customHeight="1" thickBot="1" x14ac:dyDescent="0.25">
      <c r="A19" s="36">
        <v>40765</v>
      </c>
      <c r="B19" s="37"/>
      <c r="C19" s="3">
        <v>99.403900146484375</v>
      </c>
      <c r="D19" s="3">
        <v>0.14190000295639038</v>
      </c>
      <c r="E19" s="3">
        <v>0.11559999734163284</v>
      </c>
      <c r="F19" s="5">
        <v>0.12139999121427536</v>
      </c>
      <c r="G19" s="3">
        <v>0.2369999885559082</v>
      </c>
      <c r="H19" s="3">
        <v>37.919112831703828</v>
      </c>
      <c r="I19" s="3">
        <v>50.626364462248304</v>
      </c>
      <c r="J19" s="1"/>
    </row>
    <row r="20" spans="1:10" ht="12.75" customHeight="1" thickBot="1" x14ac:dyDescent="0.25">
      <c r="A20" s="36">
        <v>40766</v>
      </c>
      <c r="B20" s="37"/>
      <c r="C20" s="3">
        <v>99.38690185546875</v>
      </c>
      <c r="D20" s="3">
        <v>0.13929972052574158</v>
      </c>
      <c r="E20" s="3">
        <v>0.12459974735975266</v>
      </c>
      <c r="F20" s="5">
        <v>0.11359976977109909</v>
      </c>
      <c r="G20" s="3">
        <v>0.23819951713085175</v>
      </c>
      <c r="H20" s="3">
        <v>37.927339830079525</v>
      </c>
      <c r="I20" s="3">
        <v>50.682539619218254</v>
      </c>
      <c r="J20" s="1"/>
    </row>
    <row r="21" spans="1:10" ht="12.75" customHeight="1" thickBot="1" x14ac:dyDescent="0.25">
      <c r="A21" s="36">
        <v>40767</v>
      </c>
      <c r="B21" s="37"/>
      <c r="C21" s="3">
        <v>99.358497619628906</v>
      </c>
      <c r="D21" s="3">
        <v>0.14900000393390656</v>
      </c>
      <c r="E21" s="3">
        <v>0.13519999384880066</v>
      </c>
      <c r="F21" s="5">
        <v>0.10999999940395355</v>
      </c>
      <c r="G21" s="3">
        <v>0.24519999325275421</v>
      </c>
      <c r="H21" s="3">
        <v>37.934262934056441</v>
      </c>
      <c r="I21" s="3">
        <v>50.646591586409883</v>
      </c>
      <c r="J21" s="1"/>
    </row>
    <row r="22" spans="1:10" ht="12.75" customHeight="1" thickBot="1" x14ac:dyDescent="0.25">
      <c r="A22" s="36">
        <v>40768</v>
      </c>
      <c r="B22" s="37"/>
      <c r="C22" s="3">
        <v>99.347198486328125</v>
      </c>
      <c r="D22" s="3">
        <v>0.14949999749660492</v>
      </c>
      <c r="E22" s="3">
        <v>0.13570000231266022</v>
      </c>
      <c r="F22" s="5">
        <v>0.11069999635219574</v>
      </c>
      <c r="G22" s="3">
        <v>0.24639999866485596</v>
      </c>
      <c r="H22" s="3">
        <v>37.939250590856055</v>
      </c>
      <c r="I22" s="3">
        <v>50.653250680257123</v>
      </c>
      <c r="J22" s="1"/>
    </row>
    <row r="23" spans="1:10" ht="12.75" customHeight="1" thickBot="1" x14ac:dyDescent="0.25">
      <c r="A23" s="36">
        <v>40769</v>
      </c>
      <c r="B23" s="37"/>
      <c r="C23" s="3">
        <v>99.3385009765625</v>
      </c>
      <c r="D23" s="3">
        <v>0.14960014820098877</v>
      </c>
      <c r="E23" s="3">
        <v>0.13580013811588287</v>
      </c>
      <c r="F23" s="5">
        <v>0.11080010980367661</v>
      </c>
      <c r="G23" s="3">
        <v>0.24660024046897888</v>
      </c>
      <c r="H23" s="3">
        <v>37.943828970378142</v>
      </c>
      <c r="I23" s="3">
        <v>50.659363342000027</v>
      </c>
      <c r="J23" s="1"/>
    </row>
    <row r="24" spans="1:10" ht="12.75" customHeight="1" thickBot="1" x14ac:dyDescent="0.25">
      <c r="A24" s="36">
        <v>40770</v>
      </c>
      <c r="B24" s="37"/>
      <c r="C24" s="3">
        <v>99.338699340820313</v>
      </c>
      <c r="D24" s="3">
        <v>0.14929984509944916</v>
      </c>
      <c r="E24" s="3">
        <v>0.13569986820220947</v>
      </c>
      <c r="F24" s="5">
        <v>0.1107998862862587</v>
      </c>
      <c r="G24" s="3">
        <v>0.24649974703788757</v>
      </c>
      <c r="H24" s="3">
        <v>37.943828869654446</v>
      </c>
      <c r="I24" s="3">
        <v>50.65936320752234</v>
      </c>
      <c r="J24" s="1"/>
    </row>
    <row r="25" spans="1:10" ht="12.75" customHeight="1" thickBot="1" x14ac:dyDescent="0.25">
      <c r="A25" s="36">
        <v>40771</v>
      </c>
      <c r="B25" s="37"/>
      <c r="C25" s="3">
        <v>99.331100463867187</v>
      </c>
      <c r="D25" s="3">
        <v>0.14959999918937683</v>
      </c>
      <c r="E25" s="3">
        <v>0.13580000400543213</v>
      </c>
      <c r="F25" s="5">
        <v>0.11089999228715897</v>
      </c>
      <c r="G25" s="3">
        <v>0.2466999888420105</v>
      </c>
      <c r="H25" s="3">
        <v>37.94788612209215</v>
      </c>
      <c r="I25" s="3">
        <v>50.664780104841078</v>
      </c>
      <c r="J25" s="1"/>
    </row>
    <row r="26" spans="1:10" ht="12.75" customHeight="1" thickBot="1" x14ac:dyDescent="0.25">
      <c r="A26" s="36">
        <v>40772</v>
      </c>
      <c r="B26" s="37"/>
      <c r="C26" s="3">
        <v>99.332099914550781</v>
      </c>
      <c r="D26" s="3">
        <v>0.14949969947338104</v>
      </c>
      <c r="E26" s="3">
        <v>0.13569973409175873</v>
      </c>
      <c r="F26" s="5">
        <v>0.11099977791309357</v>
      </c>
      <c r="G26" s="3">
        <v>0.24669951200485229</v>
      </c>
      <c r="H26" s="3">
        <v>37.947402215673051</v>
      </c>
      <c r="I26" s="3">
        <v>50.664134034273758</v>
      </c>
      <c r="J26" s="1"/>
    </row>
    <row r="27" spans="1:10" ht="12.75" customHeight="1" thickBot="1" x14ac:dyDescent="0.25">
      <c r="A27" s="36">
        <v>40773</v>
      </c>
      <c r="B27" s="37"/>
      <c r="C27" s="3">
        <v>99.330497741699219</v>
      </c>
      <c r="D27" s="3">
        <v>0.15349984169006348</v>
      </c>
      <c r="E27" s="3">
        <v>0.13829986751079559</v>
      </c>
      <c r="F27" s="5">
        <v>0.11189988255500793</v>
      </c>
      <c r="G27" s="3">
        <v>0.25019973516464233</v>
      </c>
      <c r="H27" s="3">
        <v>37.944870548848925</v>
      </c>
      <c r="I27" s="3">
        <v>50.660753968714104</v>
      </c>
      <c r="J27" s="1"/>
    </row>
    <row r="28" spans="1:10" ht="12.75" customHeight="1" thickBot="1" x14ac:dyDescent="0.25">
      <c r="A28" s="36">
        <v>40774</v>
      </c>
      <c r="B28" s="37"/>
      <c r="C28" s="3">
        <v>99.337799072265625</v>
      </c>
      <c r="D28" s="3">
        <v>0.15139999985694885</v>
      </c>
      <c r="E28" s="3">
        <v>0.13729999959468842</v>
      </c>
      <c r="F28" s="5">
        <v>0.11309999972581863</v>
      </c>
      <c r="G28" s="3">
        <v>0.25040000677108765</v>
      </c>
      <c r="H28" s="3">
        <v>37.941594825927545</v>
      </c>
      <c r="I28" s="3">
        <v>50.656380502931</v>
      </c>
      <c r="J28" s="1"/>
    </row>
    <row r="29" spans="1:10" ht="12.75" customHeight="1" thickBot="1" x14ac:dyDescent="0.25">
      <c r="A29" s="36">
        <v>40775</v>
      </c>
      <c r="B29" s="37"/>
      <c r="C29" s="3">
        <v>99.342796325683594</v>
      </c>
      <c r="D29" s="3">
        <v>0.1518997997045517</v>
      </c>
      <c r="E29" s="3">
        <v>0.13779990375041962</v>
      </c>
      <c r="F29" s="5">
        <v>0.1132998988032341</v>
      </c>
      <c r="G29" s="3">
        <v>0.25109979510307312</v>
      </c>
      <c r="H29" s="3">
        <v>37.938170227794579</v>
      </c>
      <c r="I29" s="3">
        <v>50.651808271666361</v>
      </c>
      <c r="J29" s="1"/>
    </row>
    <row r="30" spans="1:10" ht="12.75" customHeight="1" thickBot="1" x14ac:dyDescent="0.25">
      <c r="A30" s="36">
        <v>40776</v>
      </c>
      <c r="B30" s="37"/>
      <c r="C30" s="3">
        <v>99.347801208496094</v>
      </c>
      <c r="D30" s="3">
        <v>0.15260015428066254</v>
      </c>
      <c r="E30" s="3">
        <v>0.13850013911724091</v>
      </c>
      <c r="F30" s="5">
        <v>0.11330011487007141</v>
      </c>
      <c r="G30" s="3">
        <v>0.25180023908615112</v>
      </c>
      <c r="H30" s="3">
        <v>37.934634057715336</v>
      </c>
      <c r="I30" s="3">
        <v>50.647087079057599</v>
      </c>
      <c r="J30" s="1"/>
    </row>
    <row r="31" spans="1:10" ht="12.75" customHeight="1" thickBot="1" x14ac:dyDescent="0.25">
      <c r="A31" s="36">
        <v>40777</v>
      </c>
      <c r="B31" s="37"/>
      <c r="C31" s="3">
        <v>99.344398498535156</v>
      </c>
      <c r="D31" s="3">
        <v>0.15060000121593475</v>
      </c>
      <c r="E31" s="3">
        <v>0.13729999959468842</v>
      </c>
      <c r="F31" s="5">
        <v>0.11460000276565552</v>
      </c>
      <c r="G31" s="3">
        <v>0.25190001726150513</v>
      </c>
      <c r="H31" s="3">
        <v>37.937127828123437</v>
      </c>
      <c r="I31" s="3">
        <v>50.650416548555626</v>
      </c>
      <c r="J31" s="1"/>
    </row>
    <row r="32" spans="1:10" ht="12.75" customHeight="1" thickBot="1" x14ac:dyDescent="0.25">
      <c r="A32" s="36">
        <v>40778</v>
      </c>
      <c r="B32" s="37"/>
      <c r="C32" s="3">
        <v>99.366401672363281</v>
      </c>
      <c r="D32" s="3">
        <v>0.13649986684322357</v>
      </c>
      <c r="E32" s="3">
        <v>0.12849986553192139</v>
      </c>
      <c r="F32" s="5">
        <v>0.11739987879991531</v>
      </c>
      <c r="G32" s="3">
        <v>0.2458997368812561</v>
      </c>
      <c r="H32" s="3">
        <v>37.933033689069177</v>
      </c>
      <c r="I32" s="3">
        <v>50.644950403373393</v>
      </c>
      <c r="J32" s="1"/>
    </row>
    <row r="33" spans="1:10" ht="12.75" customHeight="1" thickBot="1" x14ac:dyDescent="0.25">
      <c r="A33" s="36">
        <v>40779</v>
      </c>
      <c r="B33" s="37"/>
      <c r="C33" s="3">
        <v>99.343902587890625</v>
      </c>
      <c r="D33" s="3">
        <v>0.15350000560283661</v>
      </c>
      <c r="E33" s="3">
        <v>0.13910000026226044</v>
      </c>
      <c r="F33" s="5">
        <v>0.11389999091625214</v>
      </c>
      <c r="G33" s="3">
        <v>0.25299999117851257</v>
      </c>
      <c r="H33" s="3">
        <v>37.935415458075525</v>
      </c>
      <c r="I33" s="3">
        <v>50.648130338154978</v>
      </c>
      <c r="J33" s="1"/>
    </row>
    <row r="34" spans="1:10" ht="12.75" customHeight="1" thickBot="1" x14ac:dyDescent="0.25">
      <c r="A34" s="36">
        <v>40780</v>
      </c>
      <c r="B34" s="37"/>
      <c r="C34" s="3">
        <v>99.335899353027344</v>
      </c>
      <c r="D34" s="3">
        <v>0.15380015969276428</v>
      </c>
      <c r="E34" s="3">
        <v>0.13960014283657074</v>
      </c>
      <c r="F34" s="5">
        <v>0.11410011351108551</v>
      </c>
      <c r="G34" s="3">
        <v>0.25370025634765625</v>
      </c>
      <c r="H34" s="3">
        <v>37.93939831237833</v>
      </c>
      <c r="I34" s="3">
        <v>50.653447905431101</v>
      </c>
      <c r="J34" s="1"/>
    </row>
    <row r="35" spans="1:10" ht="12.75" customHeight="1" thickBot="1" x14ac:dyDescent="0.25">
      <c r="A35" s="36">
        <v>40781</v>
      </c>
      <c r="B35" s="37"/>
      <c r="C35" s="3">
        <v>99.336601257324219</v>
      </c>
      <c r="D35" s="3">
        <v>0.15350015461444855</v>
      </c>
      <c r="E35" s="3">
        <v>0.13910013437271118</v>
      </c>
      <c r="F35" s="5">
        <v>0.11420011520385742</v>
      </c>
      <c r="G35" s="3">
        <v>0.2533002495765686</v>
      </c>
      <c r="H35" s="3">
        <v>37.939212138056064</v>
      </c>
      <c r="I35" s="3">
        <v>50.653199341359084</v>
      </c>
      <c r="J35" s="1"/>
    </row>
    <row r="36" spans="1:10" ht="12.75" customHeight="1" thickBot="1" x14ac:dyDescent="0.25">
      <c r="A36" s="36">
        <v>40782</v>
      </c>
      <c r="B36" s="37"/>
      <c r="C36" s="3">
        <v>99.342796325683594</v>
      </c>
      <c r="D36" s="3">
        <v>0.15389999747276306</v>
      </c>
      <c r="E36" s="3">
        <v>0.13950000703334808</v>
      </c>
      <c r="F36" s="5">
        <v>0.11370000243186951</v>
      </c>
      <c r="G36" s="3">
        <v>0.2531999945640564</v>
      </c>
      <c r="H36" s="3">
        <v>37.93563882865692</v>
      </c>
      <c r="I36" s="3">
        <v>50.648428563498854</v>
      </c>
      <c r="J36" s="1"/>
    </row>
    <row r="37" spans="1:10" ht="12.75" customHeight="1" thickBot="1" x14ac:dyDescent="0.25">
      <c r="A37" s="36">
        <v>40783</v>
      </c>
      <c r="B37" s="37"/>
      <c r="C37" s="3">
        <v>99.354301452636719</v>
      </c>
      <c r="D37" s="3">
        <v>0.15319985151290894</v>
      </c>
      <c r="E37" s="3">
        <v>0.13889986276626587</v>
      </c>
      <c r="F37" s="5">
        <v>0.11379988491535187</v>
      </c>
      <c r="G37" s="3">
        <v>0.25269973278045654</v>
      </c>
      <c r="H37" s="3">
        <v>37.929720446124094</v>
      </c>
      <c r="I37" s="3">
        <v>50.640526844055586</v>
      </c>
      <c r="J37" s="1"/>
    </row>
    <row r="38" spans="1:10" ht="12.75" customHeight="1" thickBot="1" x14ac:dyDescent="0.25">
      <c r="A38" s="36">
        <v>40784</v>
      </c>
      <c r="B38" s="37"/>
      <c r="C38" s="3">
        <v>99.357200622558594</v>
      </c>
      <c r="D38" s="3">
        <v>0.15229985117912292</v>
      </c>
      <c r="E38" s="3">
        <v>0.13799986243247986</v>
      </c>
      <c r="F38" s="5">
        <v>0.11149989068508148</v>
      </c>
      <c r="G38" s="3">
        <v>0.24949975311756134</v>
      </c>
      <c r="H38" s="3">
        <v>37.930316692930596</v>
      </c>
      <c r="I38" s="3">
        <v>50.641322901924049</v>
      </c>
      <c r="J38" s="1"/>
    </row>
    <row r="39" spans="1:10" ht="12.75" customHeight="1" thickBot="1" x14ac:dyDescent="0.25">
      <c r="A39" s="36">
        <v>40785</v>
      </c>
      <c r="B39" s="37"/>
      <c r="C39" s="3">
        <v>99.359397888183594</v>
      </c>
      <c r="D39" s="3">
        <v>0.15099999308586121</v>
      </c>
      <c r="E39" s="3">
        <v>0.13699999451637268</v>
      </c>
      <c r="F39" s="5">
        <v>0.11079999059438705</v>
      </c>
      <c r="G39" s="3">
        <v>0.24779999256134033</v>
      </c>
      <c r="H39" s="3">
        <v>37.930391453120436</v>
      </c>
      <c r="I39" s="3">
        <v>50.641422715351517</v>
      </c>
      <c r="J39" s="1"/>
    </row>
    <row r="40" spans="1:10" ht="12.75" customHeight="1" thickBot="1" x14ac:dyDescent="0.25">
      <c r="A40" s="36">
        <v>40786</v>
      </c>
      <c r="B40" s="37"/>
      <c r="C40" s="3">
        <v>99.364601135253906</v>
      </c>
      <c r="D40" s="3">
        <v>0.15189999341964722</v>
      </c>
      <c r="E40" s="3">
        <v>0.13750000298023224</v>
      </c>
      <c r="F40" s="5">
        <v>0.11159999668598175</v>
      </c>
      <c r="G40" s="3">
        <v>0.24909999966621399</v>
      </c>
      <c r="H40" s="3">
        <v>37.925961734954292</v>
      </c>
      <c r="I40" s="3">
        <v>50.635508533568334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99.362021169354833</v>
      </c>
      <c r="D41" s="6">
        <f t="shared" si="0"/>
        <v>0.14746419196167299</v>
      </c>
      <c r="E41" s="6">
        <f t="shared" si="0"/>
        <v>0.12981585749695379</v>
      </c>
      <c r="F41" s="6">
        <f t="shared" si="0"/>
        <v>0.11469001587360136</v>
      </c>
      <c r="G41" s="6">
        <f t="shared" si="0"/>
        <v>0.24450587216884859</v>
      </c>
      <c r="H41" s="6">
        <f t="shared" si="0"/>
        <v>37.934137348552888</v>
      </c>
      <c r="I41" s="6">
        <f t="shared" si="0"/>
        <v>50.649339357395156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99.424423217773438</v>
      </c>
      <c r="D46" s="21">
        <f t="shared" si="1"/>
        <v>0.15549786388874054</v>
      </c>
      <c r="E46" s="26">
        <f t="shared" si="1"/>
        <v>0.13960014283657074</v>
      </c>
      <c r="F46" s="26">
        <f t="shared" si="1"/>
        <v>0.12559798359870911</v>
      </c>
      <c r="G46" s="21">
        <f t="shared" si="1"/>
        <v>0.25370025634765625</v>
      </c>
      <c r="H46" s="26">
        <f t="shared" si="1"/>
        <v>37.94788612209215</v>
      </c>
      <c r="I46" s="22">
        <f t="shared" si="1"/>
        <v>50.682539619218254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99.330497741699219</v>
      </c>
      <c r="D47" s="26">
        <f t="shared" si="2"/>
        <v>0.11659545451402664</v>
      </c>
      <c r="E47" s="26">
        <f t="shared" si="2"/>
        <v>0.10139604657888412</v>
      </c>
      <c r="F47" s="23">
        <f t="shared" si="2"/>
        <v>0.10999999940395355</v>
      </c>
      <c r="G47" s="26">
        <f t="shared" si="2"/>
        <v>0.22529122233390808</v>
      </c>
      <c r="H47" s="23">
        <f t="shared" si="2"/>
        <v>37.919112831703828</v>
      </c>
      <c r="I47" s="26">
        <f t="shared" si="2"/>
        <v>50.626364462248304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2.6792045760349874E-2</v>
      </c>
      <c r="D48" s="24">
        <f t="shared" si="3"/>
        <v>8.9867540539748225E-3</v>
      </c>
      <c r="E48" s="26">
        <f t="shared" si="3"/>
        <v>1.0960874830685544E-2</v>
      </c>
      <c r="F48" s="26">
        <f t="shared" si="3"/>
        <v>4.3226846505683087E-3</v>
      </c>
      <c r="G48" s="24">
        <f t="shared" si="3"/>
        <v>8.1762726600677835E-3</v>
      </c>
      <c r="H48" s="26">
        <f t="shared" si="3"/>
        <v>7.4387389256758583E-3</v>
      </c>
      <c r="I48" s="25">
        <f t="shared" si="3"/>
        <v>1.2610665276435009E-2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55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99.392501831054688</v>
      </c>
      <c r="D10" s="10">
        <v>0.18749980628490448</v>
      </c>
      <c r="E10" s="10">
        <v>0</v>
      </c>
      <c r="F10" s="11">
        <v>8.3099916577339172E-2</v>
      </c>
      <c r="G10" s="10">
        <v>8.3099916577339172E-2</v>
      </c>
      <c r="H10" s="10">
        <v>38.069030056215169</v>
      </c>
      <c r="I10" s="10">
        <v>50.808410555978554</v>
      </c>
      <c r="J10" s="1"/>
    </row>
    <row r="11" spans="1:10" ht="12.75" customHeight="1" thickBot="1" x14ac:dyDescent="0.25">
      <c r="A11" s="36">
        <v>40757</v>
      </c>
      <c r="B11" s="37"/>
      <c r="C11" s="3">
        <v>99.3927001953125</v>
      </c>
      <c r="D11" s="3">
        <v>0.18760000169277191</v>
      </c>
      <c r="E11" s="3">
        <v>0</v>
      </c>
      <c r="F11" s="5">
        <v>8.2999996840953827E-2</v>
      </c>
      <c r="G11" s="3">
        <v>8.2999996840953827E-2</v>
      </c>
      <c r="H11" s="3">
        <v>38.070750538656021</v>
      </c>
      <c r="I11" s="3">
        <v>50.810706778868401</v>
      </c>
      <c r="J11" s="1"/>
    </row>
    <row r="12" spans="1:10" ht="12.75" customHeight="1" thickBot="1" x14ac:dyDescent="0.25">
      <c r="A12" s="36">
        <v>40758</v>
      </c>
      <c r="B12" s="37"/>
      <c r="C12" s="3">
        <v>99.392997741699219</v>
      </c>
      <c r="D12" s="3">
        <v>0.1875</v>
      </c>
      <c r="E12" s="3">
        <v>0</v>
      </c>
      <c r="F12" s="5">
        <v>8.2999996840953827E-2</v>
      </c>
      <c r="G12" s="3">
        <v>8.2999996840953827E-2</v>
      </c>
      <c r="H12" s="3">
        <v>38.068639261889679</v>
      </c>
      <c r="I12" s="3">
        <v>50.807888986647704</v>
      </c>
      <c r="J12" s="1"/>
    </row>
    <row r="13" spans="1:10" ht="12.75" customHeight="1" thickBot="1" x14ac:dyDescent="0.25">
      <c r="A13" s="36">
        <v>40759</v>
      </c>
      <c r="B13" s="37"/>
      <c r="C13" s="3">
        <v>99.3927001953125</v>
      </c>
      <c r="D13" s="3">
        <v>0.18739999830722809</v>
      </c>
      <c r="E13" s="3">
        <v>0</v>
      </c>
      <c r="F13" s="5">
        <v>8.2999996840953827E-2</v>
      </c>
      <c r="G13" s="3">
        <v>8.2999996840953827E-2</v>
      </c>
      <c r="H13" s="3">
        <v>38.069063586083956</v>
      </c>
      <c r="I13" s="3">
        <v>50.808455306247652</v>
      </c>
      <c r="J13" s="1"/>
    </row>
    <row r="14" spans="1:10" ht="12.75" customHeight="1" thickBot="1" x14ac:dyDescent="0.25">
      <c r="A14" s="36">
        <v>40760</v>
      </c>
      <c r="B14" s="37"/>
      <c r="C14" s="3">
        <v>99.392799377441406</v>
      </c>
      <c r="D14" s="3">
        <v>0.18739999830722809</v>
      </c>
      <c r="E14" s="3">
        <v>0</v>
      </c>
      <c r="F14" s="5">
        <v>8.2999996840953827E-2</v>
      </c>
      <c r="G14" s="3">
        <v>8.2999996840953827E-2</v>
      </c>
      <c r="H14" s="3">
        <v>38.068951918686885</v>
      </c>
      <c r="I14" s="3">
        <v>50.808306270589327</v>
      </c>
      <c r="J14" s="1"/>
    </row>
    <row r="15" spans="1:10" ht="12.75" customHeight="1" thickBot="1" x14ac:dyDescent="0.25">
      <c r="A15" s="36">
        <v>40761</v>
      </c>
      <c r="B15" s="37"/>
      <c r="C15" s="3">
        <v>99.392196655273438</v>
      </c>
      <c r="D15" s="3">
        <v>0.1875997930765152</v>
      </c>
      <c r="E15" s="3">
        <v>0</v>
      </c>
      <c r="F15" s="5">
        <v>8.299989253282547E-2</v>
      </c>
      <c r="G15" s="3">
        <v>8.299989253282547E-2</v>
      </c>
      <c r="H15" s="3">
        <v>38.069409767074895</v>
      </c>
      <c r="I15" s="3">
        <v>50.808917332884214</v>
      </c>
      <c r="J15" s="1"/>
    </row>
    <row r="16" spans="1:10" ht="12.75" customHeight="1" thickBot="1" x14ac:dyDescent="0.25">
      <c r="A16" s="36">
        <v>40762</v>
      </c>
      <c r="B16" s="37"/>
      <c r="C16" s="3">
        <v>99.3927001953125</v>
      </c>
      <c r="D16" s="3">
        <v>0.18739999830722809</v>
      </c>
      <c r="E16" s="3">
        <v>0</v>
      </c>
      <c r="F16" s="5">
        <v>8.2900002598762512E-2</v>
      </c>
      <c r="G16" s="3">
        <v>8.2900002598762512E-2</v>
      </c>
      <c r="H16" s="3">
        <v>38.069246018693107</v>
      </c>
      <c r="I16" s="3">
        <v>50.808698787914786</v>
      </c>
      <c r="J16" s="1"/>
    </row>
    <row r="17" spans="1:10" ht="12.75" customHeight="1" thickBot="1" x14ac:dyDescent="0.25">
      <c r="A17" s="36">
        <v>40763</v>
      </c>
      <c r="B17" s="37"/>
      <c r="C17" s="3">
        <v>99.393096923828125</v>
      </c>
      <c r="D17" s="3">
        <v>0.18709981441497803</v>
      </c>
      <c r="E17" s="3">
        <v>0</v>
      </c>
      <c r="F17" s="5">
        <v>8.2899920642375946E-2</v>
      </c>
      <c r="G17" s="3">
        <v>8.2899920642375946E-2</v>
      </c>
      <c r="H17" s="3">
        <v>38.069190197341989</v>
      </c>
      <c r="I17" s="3">
        <v>50.808624286564964</v>
      </c>
      <c r="J17" s="1"/>
    </row>
    <row r="18" spans="1:10" ht="12.75" customHeight="1" thickBot="1" x14ac:dyDescent="0.25">
      <c r="A18" s="36">
        <v>40764</v>
      </c>
      <c r="B18" s="37"/>
      <c r="C18" s="3">
        <v>99.392997741699219</v>
      </c>
      <c r="D18" s="3">
        <v>0.18709999322891235</v>
      </c>
      <c r="E18" s="3">
        <v>0</v>
      </c>
      <c r="F18" s="5">
        <v>8.2900002598762512E-2</v>
      </c>
      <c r="G18" s="3">
        <v>8.2900002598762512E-2</v>
      </c>
      <c r="H18" s="3">
        <v>38.069216244001474</v>
      </c>
      <c r="I18" s="3">
        <v>50.808659049451407</v>
      </c>
      <c r="J18" s="1"/>
    </row>
    <row r="19" spans="1:10" ht="12.75" customHeight="1" thickBot="1" x14ac:dyDescent="0.25">
      <c r="A19" s="36">
        <v>40765</v>
      </c>
      <c r="B19" s="37"/>
      <c r="C19" s="3">
        <v>99.393501281738281</v>
      </c>
      <c r="D19" s="3">
        <v>0.18700000643730164</v>
      </c>
      <c r="E19" s="3">
        <v>0</v>
      </c>
      <c r="F19" s="5">
        <v>8.2900002598762512E-2</v>
      </c>
      <c r="G19" s="3">
        <v>8.2900002598762512E-2</v>
      </c>
      <c r="H19" s="3">
        <v>38.068847745006011</v>
      </c>
      <c r="I19" s="3">
        <v>50.808167236336573</v>
      </c>
      <c r="J19" s="1"/>
    </row>
    <row r="20" spans="1:10" ht="12.75" customHeight="1" thickBot="1" x14ac:dyDescent="0.25">
      <c r="A20" s="36">
        <v>40766</v>
      </c>
      <c r="B20" s="37"/>
      <c r="C20" s="3">
        <v>99.392898559570313</v>
      </c>
      <c r="D20" s="3">
        <v>0.18700000643730164</v>
      </c>
      <c r="E20" s="3">
        <v>0</v>
      </c>
      <c r="F20" s="5">
        <v>8.2900002598762512E-2</v>
      </c>
      <c r="G20" s="3">
        <v>8.2900002598762512E-2</v>
      </c>
      <c r="H20" s="3">
        <v>38.069413526962073</v>
      </c>
      <c r="I20" s="3">
        <v>50.808922350976118</v>
      </c>
      <c r="J20" s="1"/>
    </row>
    <row r="21" spans="1:10" ht="12.75" customHeight="1" thickBot="1" x14ac:dyDescent="0.25">
      <c r="A21" s="36">
        <v>40767</v>
      </c>
      <c r="B21" s="37"/>
      <c r="C21" s="3">
        <v>99.393692016601563</v>
      </c>
      <c r="D21" s="3">
        <v>0.18700107932090759</v>
      </c>
      <c r="E21" s="3">
        <v>0</v>
      </c>
      <c r="F21" s="5">
        <v>8.2900494337081909E-2</v>
      </c>
      <c r="G21" s="3">
        <v>8.2900494337081909E-2</v>
      </c>
      <c r="H21" s="3">
        <v>38.082882689079433</v>
      </c>
      <c r="I21" s="3">
        <v>50.826898819451763</v>
      </c>
      <c r="J21" s="1"/>
    </row>
    <row r="22" spans="1:10" ht="12.75" customHeight="1" thickBot="1" x14ac:dyDescent="0.25">
      <c r="A22" s="36">
        <v>40768</v>
      </c>
      <c r="B22" s="37"/>
      <c r="C22" s="3">
        <v>99.392402648925781</v>
      </c>
      <c r="D22" s="3">
        <v>0.18700000643730164</v>
      </c>
      <c r="E22" s="3">
        <v>0</v>
      </c>
      <c r="F22" s="5">
        <v>8.2999996840953827E-2</v>
      </c>
      <c r="G22" s="3">
        <v>8.2999996840953827E-2</v>
      </c>
      <c r="H22" s="3">
        <v>38.083440848909049</v>
      </c>
      <c r="I22" s="3">
        <v>50.827643761304415</v>
      </c>
      <c r="J22" s="1"/>
    </row>
    <row r="23" spans="1:10" ht="12.75" customHeight="1" thickBot="1" x14ac:dyDescent="0.25">
      <c r="A23" s="36">
        <v>40769</v>
      </c>
      <c r="B23" s="37"/>
      <c r="C23" s="3">
        <v>99.3927001953125</v>
      </c>
      <c r="D23" s="3">
        <v>0.18709999322891235</v>
      </c>
      <c r="E23" s="3">
        <v>0</v>
      </c>
      <c r="F23" s="5">
        <v>8.3099998533725739E-2</v>
      </c>
      <c r="G23" s="3">
        <v>8.3099998533725739E-2</v>
      </c>
      <c r="H23" s="3">
        <v>38.082979268086142</v>
      </c>
      <c r="I23" s="3">
        <v>50.827027717556518</v>
      </c>
      <c r="J23" s="1"/>
    </row>
    <row r="24" spans="1:10" ht="12.75" customHeight="1" thickBot="1" x14ac:dyDescent="0.25">
      <c r="A24" s="36">
        <v>40770</v>
      </c>
      <c r="B24" s="37"/>
      <c r="C24" s="3">
        <v>99.391998291015625</v>
      </c>
      <c r="D24" s="3">
        <v>0.18739999830722809</v>
      </c>
      <c r="E24" s="3">
        <v>0</v>
      </c>
      <c r="F24" s="5">
        <v>8.3099998533725739E-2</v>
      </c>
      <c r="G24" s="3">
        <v>8.3099998533725739E-2</v>
      </c>
      <c r="H24" s="3">
        <v>38.083485470692189</v>
      </c>
      <c r="I24" s="3">
        <v>50.827703315274512</v>
      </c>
      <c r="J24" s="1"/>
    </row>
    <row r="25" spans="1:10" ht="12.75" customHeight="1" thickBot="1" x14ac:dyDescent="0.25">
      <c r="A25" s="36">
        <v>40771</v>
      </c>
      <c r="B25" s="37"/>
      <c r="C25" s="3">
        <v>99.392196655273438</v>
      </c>
      <c r="D25" s="3">
        <v>0.18690000474452972</v>
      </c>
      <c r="E25" s="3">
        <v>0</v>
      </c>
      <c r="F25" s="5">
        <v>8.2999996840953827E-2</v>
      </c>
      <c r="G25" s="3">
        <v>8.2999996840953827E-2</v>
      </c>
      <c r="H25" s="3">
        <v>38.083920984099947</v>
      </c>
      <c r="I25" s="3">
        <v>50.828284568434654</v>
      </c>
      <c r="J25" s="1"/>
    </row>
    <row r="26" spans="1:10" ht="12.75" customHeight="1" thickBot="1" x14ac:dyDescent="0.25">
      <c r="A26" s="36">
        <v>40772</v>
      </c>
      <c r="B26" s="37"/>
      <c r="C26" s="3">
        <v>99.391998291015625</v>
      </c>
      <c r="D26" s="3">
        <v>0.18709999322891235</v>
      </c>
      <c r="E26" s="3">
        <v>0</v>
      </c>
      <c r="F26" s="5">
        <v>8.2999996840953827E-2</v>
      </c>
      <c r="G26" s="3">
        <v>8.2999996840953827E-2</v>
      </c>
      <c r="H26" s="3">
        <v>38.083920983159892</v>
      </c>
      <c r="I26" s="3">
        <v>50.828284567180027</v>
      </c>
      <c r="J26" s="1"/>
    </row>
    <row r="27" spans="1:10" ht="12.75" customHeight="1" thickBot="1" x14ac:dyDescent="0.25">
      <c r="A27" s="36">
        <v>40773</v>
      </c>
      <c r="B27" s="37"/>
      <c r="C27" s="3">
        <v>99.391998291015625</v>
      </c>
      <c r="D27" s="3">
        <v>0.18729999661445618</v>
      </c>
      <c r="E27" s="3">
        <v>0</v>
      </c>
      <c r="F27" s="5">
        <v>8.2999996840953827E-2</v>
      </c>
      <c r="G27" s="3">
        <v>8.2999996840953827E-2</v>
      </c>
      <c r="H27" s="3">
        <v>38.070083469411777</v>
      </c>
      <c r="I27" s="3">
        <v>50.809816482268232</v>
      </c>
      <c r="J27" s="1"/>
    </row>
    <row r="28" spans="1:10" ht="12.75" customHeight="1" thickBot="1" x14ac:dyDescent="0.25">
      <c r="A28" s="36">
        <v>40774</v>
      </c>
      <c r="B28" s="37"/>
      <c r="C28" s="3">
        <v>99.392402648925781</v>
      </c>
      <c r="D28" s="3">
        <v>0.18719999492168427</v>
      </c>
      <c r="E28" s="3">
        <v>0</v>
      </c>
      <c r="F28" s="5">
        <v>8.2999996840953827E-2</v>
      </c>
      <c r="G28" s="3">
        <v>8.2999996840953827E-2</v>
      </c>
      <c r="H28" s="3">
        <v>38.069830359733317</v>
      </c>
      <c r="I28" s="3">
        <v>50.809478672231045</v>
      </c>
      <c r="J28" s="1"/>
    </row>
    <row r="29" spans="1:10" ht="12.75" customHeight="1" thickBot="1" x14ac:dyDescent="0.25">
      <c r="A29" s="36">
        <v>40775</v>
      </c>
      <c r="B29" s="37"/>
      <c r="C29" s="3">
        <v>99.392196655273438</v>
      </c>
      <c r="D29" s="3">
        <v>0.18729999661445618</v>
      </c>
      <c r="E29" s="3">
        <v>0</v>
      </c>
      <c r="F29" s="5">
        <v>8.2999996840953827E-2</v>
      </c>
      <c r="G29" s="3">
        <v>8.2999996840953827E-2</v>
      </c>
      <c r="H29" s="3">
        <v>38.069971804637717</v>
      </c>
      <c r="I29" s="3">
        <v>50.809667450110673</v>
      </c>
      <c r="J29" s="1"/>
    </row>
    <row r="30" spans="1:10" ht="12.75" customHeight="1" thickBot="1" x14ac:dyDescent="0.25">
      <c r="A30" s="36">
        <v>40776</v>
      </c>
      <c r="B30" s="37"/>
      <c r="C30" s="3">
        <v>99.391593933105469</v>
      </c>
      <c r="D30" s="3">
        <v>0.18759998679161072</v>
      </c>
      <c r="E30" s="3">
        <v>0</v>
      </c>
      <c r="F30" s="5">
        <v>8.3299994468688965E-2</v>
      </c>
      <c r="G30" s="3">
        <v>8.3299994468688965E-2</v>
      </c>
      <c r="H30" s="3">
        <v>38.069856345692692</v>
      </c>
      <c r="I30" s="3">
        <v>50.809513354104752</v>
      </c>
      <c r="J30" s="1"/>
    </row>
    <row r="31" spans="1:10" ht="12.75" customHeight="1" thickBot="1" x14ac:dyDescent="0.25">
      <c r="A31" s="36">
        <v>40777</v>
      </c>
      <c r="B31" s="37"/>
      <c r="C31" s="3">
        <v>99.3927001953125</v>
      </c>
      <c r="D31" s="3">
        <v>0.18719999492168427</v>
      </c>
      <c r="E31" s="3">
        <v>0</v>
      </c>
      <c r="F31" s="5">
        <v>8.2999996840953827E-2</v>
      </c>
      <c r="G31" s="3">
        <v>8.2999996840953827E-2</v>
      </c>
      <c r="H31" s="3">
        <v>38.06951767212496</v>
      </c>
      <c r="I31" s="3">
        <v>50.809061347167649</v>
      </c>
      <c r="J31" s="1"/>
    </row>
    <row r="32" spans="1:10" ht="12.75" customHeight="1" thickBot="1" x14ac:dyDescent="0.25">
      <c r="A32" s="36">
        <v>40778</v>
      </c>
      <c r="B32" s="37"/>
      <c r="C32" s="3">
        <v>99.392601013183594</v>
      </c>
      <c r="D32" s="3">
        <v>0.18729999661445618</v>
      </c>
      <c r="E32" s="3">
        <v>0</v>
      </c>
      <c r="F32" s="5">
        <v>8.3099998533725739E-2</v>
      </c>
      <c r="G32" s="3">
        <v>8.3099998533725739E-2</v>
      </c>
      <c r="H32" s="3">
        <v>38.083005296822321</v>
      </c>
      <c r="I32" s="3">
        <v>50.827062456521801</v>
      </c>
      <c r="J32" s="1"/>
    </row>
    <row r="33" spans="1:10" ht="12.75" customHeight="1" thickBot="1" x14ac:dyDescent="0.25">
      <c r="A33" s="36">
        <v>40779</v>
      </c>
      <c r="B33" s="37"/>
      <c r="C33" s="3">
        <v>99.391998291015625</v>
      </c>
      <c r="D33" s="3">
        <v>0.18739999830722809</v>
      </c>
      <c r="E33" s="3">
        <v>0</v>
      </c>
      <c r="F33" s="5">
        <v>8.2999996840953827E-2</v>
      </c>
      <c r="G33" s="3">
        <v>8.2999996840953827E-2</v>
      </c>
      <c r="H33" s="3">
        <v>38.070083465017269</v>
      </c>
      <c r="I33" s="3">
        <v>50.809816476403149</v>
      </c>
      <c r="J33" s="1"/>
    </row>
    <row r="34" spans="1:10" ht="12.75" customHeight="1" thickBot="1" x14ac:dyDescent="0.25">
      <c r="A34" s="36">
        <v>40780</v>
      </c>
      <c r="B34" s="37"/>
      <c r="C34" s="3">
        <v>99.391899108886719</v>
      </c>
      <c r="D34" s="3">
        <v>0.18739999830722809</v>
      </c>
      <c r="E34" s="3">
        <v>0</v>
      </c>
      <c r="F34" s="5">
        <v>8.2999996840953827E-2</v>
      </c>
      <c r="G34" s="3">
        <v>8.2999996840953827E-2</v>
      </c>
      <c r="H34" s="3">
        <v>38.070198856209451</v>
      </c>
      <c r="I34" s="3">
        <v>50.809970481983491</v>
      </c>
      <c r="J34" s="1"/>
    </row>
    <row r="35" spans="1:10" ht="12.75" customHeight="1" thickBot="1" x14ac:dyDescent="0.25">
      <c r="A35" s="36">
        <v>40781</v>
      </c>
      <c r="B35" s="37"/>
      <c r="C35" s="3">
        <v>99.390296936035156</v>
      </c>
      <c r="D35" s="3">
        <v>0.18799999356269836</v>
      </c>
      <c r="E35" s="3">
        <v>0</v>
      </c>
      <c r="F35" s="5">
        <v>8.2999996840953827E-2</v>
      </c>
      <c r="G35" s="3">
        <v>8.2999996840953827E-2</v>
      </c>
      <c r="H35" s="3">
        <v>38.071244800647911</v>
      </c>
      <c r="I35" s="3">
        <v>50.811366440177579</v>
      </c>
      <c r="J35" s="1"/>
    </row>
    <row r="36" spans="1:10" ht="12.75" customHeight="1" thickBot="1" x14ac:dyDescent="0.25">
      <c r="A36" s="36">
        <v>40782</v>
      </c>
      <c r="B36" s="37"/>
      <c r="C36" s="3">
        <v>99.389297485351563</v>
      </c>
      <c r="D36" s="3">
        <v>0.18819999694824219</v>
      </c>
      <c r="E36" s="3">
        <v>0</v>
      </c>
      <c r="F36" s="5">
        <v>8.3099998533725739E-2</v>
      </c>
      <c r="G36" s="3">
        <v>8.3099998533725739E-2</v>
      </c>
      <c r="H36" s="3">
        <v>38.071914780376197</v>
      </c>
      <c r="I36" s="3">
        <v>50.812260621223139</v>
      </c>
      <c r="J36" s="1"/>
    </row>
    <row r="37" spans="1:10" ht="12.75" customHeight="1" thickBot="1" x14ac:dyDescent="0.25">
      <c r="A37" s="36">
        <v>40783</v>
      </c>
      <c r="B37" s="37"/>
      <c r="C37" s="3">
        <v>99.389999389648438</v>
      </c>
      <c r="D37" s="3">
        <v>0.18799999356269836</v>
      </c>
      <c r="E37" s="3">
        <v>0</v>
      </c>
      <c r="F37" s="5">
        <v>8.2999996840953827E-2</v>
      </c>
      <c r="G37" s="3">
        <v>8.2999996840953827E-2</v>
      </c>
      <c r="H37" s="3">
        <v>38.07152769255071</v>
      </c>
      <c r="I37" s="3">
        <v>50.811743998731579</v>
      </c>
      <c r="J37" s="1"/>
    </row>
    <row r="38" spans="1:10" ht="12.75" customHeight="1" thickBot="1" x14ac:dyDescent="0.25">
      <c r="A38" s="36">
        <v>40784</v>
      </c>
      <c r="B38" s="37"/>
      <c r="C38" s="3">
        <v>99.389602661132813</v>
      </c>
      <c r="D38" s="3">
        <v>0.18799999356269836</v>
      </c>
      <c r="E38" s="3">
        <v>0</v>
      </c>
      <c r="F38" s="5">
        <v>8.3099998533725739E-2</v>
      </c>
      <c r="G38" s="3">
        <v>8.3099998533725739E-2</v>
      </c>
      <c r="H38" s="3">
        <v>38.071858934936934</v>
      </c>
      <c r="I38" s="3">
        <v>50.812186087724335</v>
      </c>
      <c r="J38" s="1"/>
    </row>
    <row r="39" spans="1:10" ht="12.75" customHeight="1" thickBot="1" x14ac:dyDescent="0.25">
      <c r="A39" s="36">
        <v>40785</v>
      </c>
      <c r="B39" s="37"/>
      <c r="C39" s="3">
        <v>99.391998291015625</v>
      </c>
      <c r="D39" s="3">
        <v>0.1875</v>
      </c>
      <c r="E39" s="3">
        <v>0</v>
      </c>
      <c r="F39" s="5">
        <v>8.35999995470047E-2</v>
      </c>
      <c r="G39" s="3">
        <v>8.35999995470047E-2</v>
      </c>
      <c r="H39" s="3">
        <v>38.082901046984553</v>
      </c>
      <c r="I39" s="3">
        <v>50.826923320627095</v>
      </c>
      <c r="J39" s="1"/>
    </row>
    <row r="40" spans="1:10" ht="12.75" customHeight="1" thickBot="1" x14ac:dyDescent="0.25">
      <c r="A40" s="36">
        <v>40786</v>
      </c>
      <c r="B40" s="37"/>
      <c r="C40" s="3">
        <v>99.394996643066406</v>
      </c>
      <c r="D40" s="3">
        <v>0.18629999458789825</v>
      </c>
      <c r="E40" s="3">
        <v>0</v>
      </c>
      <c r="F40" s="5">
        <v>8.3499997854232788E-2</v>
      </c>
      <c r="G40" s="3">
        <v>8.3499997854232788E-2</v>
      </c>
      <c r="H40" s="3">
        <v>38.066256583553589</v>
      </c>
      <c r="I40" s="3">
        <v>50.804708971319137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99.392247107721147</v>
      </c>
      <c r="D41" s="6">
        <f t="shared" si="0"/>
        <v>0.18734840087352261</v>
      </c>
      <c r="E41" s="6">
        <f t="shared" si="0"/>
        <v>0</v>
      </c>
      <c r="F41" s="6">
        <f t="shared" si="0"/>
        <v>8.3045166827017264E-2</v>
      </c>
      <c r="G41" s="6">
        <f t="shared" si="0"/>
        <v>8.3045166827017264E-2</v>
      </c>
      <c r="H41" s="6">
        <f t="shared" si="0"/>
        <v>38.073246458494758</v>
      </c>
      <c r="I41" s="6">
        <f t="shared" si="0"/>
        <v>50.814037930717923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99.394996643066406</v>
      </c>
      <c r="D46" s="21">
        <f t="shared" si="1"/>
        <v>0.18819999694824219</v>
      </c>
      <c r="E46" s="26">
        <f t="shared" si="1"/>
        <v>0</v>
      </c>
      <c r="F46" s="26">
        <f t="shared" si="1"/>
        <v>8.35999995470047E-2</v>
      </c>
      <c r="G46" s="21">
        <f t="shared" si="1"/>
        <v>8.35999995470047E-2</v>
      </c>
      <c r="H46" s="26">
        <f t="shared" si="1"/>
        <v>38.083920984099947</v>
      </c>
      <c r="I46" s="22">
        <f t="shared" si="1"/>
        <v>50.828284568434654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99.389297485351563</v>
      </c>
      <c r="D47" s="26">
        <f t="shared" si="2"/>
        <v>0.18629999458789825</v>
      </c>
      <c r="E47" s="26">
        <f t="shared" si="2"/>
        <v>0</v>
      </c>
      <c r="F47" s="23">
        <f t="shared" si="2"/>
        <v>8.2899920642375946E-2</v>
      </c>
      <c r="G47" s="26">
        <f t="shared" si="2"/>
        <v>8.2899920642375946E-2</v>
      </c>
      <c r="H47" s="23">
        <f t="shared" si="2"/>
        <v>38.066256583553589</v>
      </c>
      <c r="I47" s="26">
        <f t="shared" si="2"/>
        <v>50.804708971319137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1.1615765533179358E-3</v>
      </c>
      <c r="D48" s="24">
        <f t="shared" si="3"/>
        <v>3.8107603913267794E-4</v>
      </c>
      <c r="E48" s="26">
        <f t="shared" si="3"/>
        <v>0</v>
      </c>
      <c r="F48" s="26">
        <f t="shared" si="3"/>
        <v>1.588132787683863E-4</v>
      </c>
      <c r="G48" s="24">
        <f t="shared" si="3"/>
        <v>1.588132787683863E-4</v>
      </c>
      <c r="H48" s="26">
        <f t="shared" si="3"/>
        <v>6.13167180081767E-3</v>
      </c>
      <c r="I48" s="25">
        <f t="shared" si="3"/>
        <v>8.1835680549350587E-3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56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83.50677490234375</v>
      </c>
      <c r="D10" s="10">
        <v>9.2746257781982422</v>
      </c>
      <c r="E10" s="10">
        <v>6.6032524108886719</v>
      </c>
      <c r="F10" s="11">
        <v>5.7159241288900375E-2</v>
      </c>
      <c r="G10" s="10">
        <v>6.6604118347167969</v>
      </c>
      <c r="H10" s="10">
        <v>38.237562471230376</v>
      </c>
      <c r="I10" s="10">
        <v>48.035806881884035</v>
      </c>
      <c r="J10" s="1"/>
    </row>
    <row r="11" spans="1:10" ht="12.75" customHeight="1" thickBot="1" x14ac:dyDescent="0.25">
      <c r="A11" s="36">
        <v>40757</v>
      </c>
      <c r="B11" s="37"/>
      <c r="C11" s="3">
        <v>81.608856201171875</v>
      </c>
      <c r="D11" s="3">
        <v>10.966379165649414</v>
      </c>
      <c r="E11" s="3">
        <v>6.5909023284912109</v>
      </c>
      <c r="F11" s="5">
        <v>0.10310748964548111</v>
      </c>
      <c r="G11" s="3">
        <v>6.6940097808837891</v>
      </c>
      <c r="H11" s="3">
        <v>38.812768565455478</v>
      </c>
      <c r="I11" s="3">
        <v>48.361195157570897</v>
      </c>
      <c r="J11" s="1"/>
    </row>
    <row r="12" spans="1:10" ht="12.75" customHeight="1" thickBot="1" x14ac:dyDescent="0.25">
      <c r="A12" s="36">
        <v>40758</v>
      </c>
      <c r="B12" s="37"/>
      <c r="C12" s="3">
        <v>81.237144470214844</v>
      </c>
      <c r="D12" s="3">
        <v>11.355751991271973</v>
      </c>
      <c r="E12" s="3">
        <v>6.7730622291564941</v>
      </c>
      <c r="F12" s="5">
        <v>0.10636276751756668</v>
      </c>
      <c r="G12" s="3">
        <v>6.879425048828125</v>
      </c>
      <c r="H12" s="3">
        <v>38.72991295859444</v>
      </c>
      <c r="I12" s="3">
        <v>48.237486930303668</v>
      </c>
      <c r="J12" s="1"/>
    </row>
    <row r="13" spans="1:10" ht="12.75" customHeight="1" thickBot="1" x14ac:dyDescent="0.25">
      <c r="A13" s="36">
        <v>40759</v>
      </c>
      <c r="B13" s="37"/>
      <c r="C13" s="3">
        <v>81.333732604980469</v>
      </c>
      <c r="D13" s="3">
        <v>11.173247337341309</v>
      </c>
      <c r="E13" s="3">
        <v>6.8861737251281738</v>
      </c>
      <c r="F13" s="5">
        <v>5.8986496180295944E-2</v>
      </c>
      <c r="G13" s="3">
        <v>6.9451603889465332</v>
      </c>
      <c r="H13" s="3">
        <v>38.663190893976505</v>
      </c>
      <c r="I13" s="3">
        <v>48.180709672858384</v>
      </c>
      <c r="J13" s="1"/>
    </row>
    <row r="14" spans="1:10" ht="12.75" customHeight="1" thickBot="1" x14ac:dyDescent="0.25">
      <c r="A14" s="36">
        <v>40760</v>
      </c>
      <c r="B14" s="37"/>
      <c r="C14" s="3">
        <v>81.384552001953125</v>
      </c>
      <c r="D14" s="3">
        <v>11.167587280273437</v>
      </c>
      <c r="E14" s="3">
        <v>6.8452792167663574</v>
      </c>
      <c r="F14" s="5">
        <v>5.5555049329996109E-2</v>
      </c>
      <c r="G14" s="3">
        <v>6.9008340835571289</v>
      </c>
      <c r="H14" s="3">
        <v>38.677520590518434</v>
      </c>
      <c r="I14" s="3">
        <v>48.20770179437605</v>
      </c>
      <c r="J14" s="1"/>
    </row>
    <row r="15" spans="1:10" ht="12.75" customHeight="1" thickBot="1" x14ac:dyDescent="0.25">
      <c r="A15" s="36">
        <v>40761</v>
      </c>
      <c r="B15" s="37"/>
      <c r="C15" s="3">
        <v>81.301437377929688</v>
      </c>
      <c r="D15" s="3">
        <v>11.114656448364258</v>
      </c>
      <c r="E15" s="3">
        <v>6.9738855361938477</v>
      </c>
      <c r="F15" s="5">
        <v>4.4740468263626099E-2</v>
      </c>
      <c r="G15" s="3">
        <v>7.0186262130737305</v>
      </c>
      <c r="H15" s="3">
        <v>38.627900042597943</v>
      </c>
      <c r="I15" s="3">
        <v>48.133071583526231</v>
      </c>
      <c r="J15" s="1"/>
    </row>
    <row r="16" spans="1:10" ht="12.75" customHeight="1" thickBot="1" x14ac:dyDescent="0.25">
      <c r="A16" s="36">
        <v>40762</v>
      </c>
      <c r="B16" s="37"/>
      <c r="C16" s="3">
        <v>81.34808349609375</v>
      </c>
      <c r="D16" s="3">
        <v>11.063783645629883</v>
      </c>
      <c r="E16" s="3">
        <v>6.9443240165710449</v>
      </c>
      <c r="F16" s="5">
        <v>2.9770869761705399E-2</v>
      </c>
      <c r="G16" s="3">
        <v>6.9740948677062988</v>
      </c>
      <c r="H16" s="3">
        <v>38.658793837463271</v>
      </c>
      <c r="I16" s="3">
        <v>48.17240780334739</v>
      </c>
      <c r="J16" s="1"/>
    </row>
    <row r="17" spans="1:10" ht="12.75" customHeight="1" thickBot="1" x14ac:dyDescent="0.25">
      <c r="A17" s="36">
        <v>40763</v>
      </c>
      <c r="B17" s="37"/>
      <c r="C17" s="3">
        <v>81.78314208984375</v>
      </c>
      <c r="D17" s="3">
        <v>10.831516265869141</v>
      </c>
      <c r="E17" s="3">
        <v>6.8518815040588379</v>
      </c>
      <c r="F17" s="5">
        <v>2.2581938654184341E-2</v>
      </c>
      <c r="G17" s="3">
        <v>6.8744635581970215</v>
      </c>
      <c r="H17" s="3">
        <v>38.569977437748925</v>
      </c>
      <c r="I17" s="3">
        <v>48.159866808068024</v>
      </c>
      <c r="J17" s="1"/>
    </row>
    <row r="18" spans="1:10" ht="12.75" customHeight="1" thickBot="1" x14ac:dyDescent="0.25">
      <c r="A18" s="36">
        <v>40764</v>
      </c>
      <c r="B18" s="37"/>
      <c r="C18" s="3">
        <v>81.5531005859375</v>
      </c>
      <c r="D18" s="3">
        <v>10.529818534851074</v>
      </c>
      <c r="E18" s="3">
        <v>7.2130842208862305</v>
      </c>
      <c r="F18" s="5">
        <v>1.7471695318818092E-2</v>
      </c>
      <c r="G18" s="3">
        <v>7.2305560111999512</v>
      </c>
      <c r="H18" s="3">
        <v>38.462712762339585</v>
      </c>
      <c r="I18" s="3">
        <v>47.95374995639429</v>
      </c>
      <c r="J18" s="1"/>
    </row>
    <row r="19" spans="1:10" ht="12.75" customHeight="1" thickBot="1" x14ac:dyDescent="0.25">
      <c r="A19" s="36">
        <v>40765</v>
      </c>
      <c r="B19" s="37"/>
      <c r="C19" s="3">
        <v>81.362327575683594</v>
      </c>
      <c r="D19" s="3">
        <v>11.038786888122559</v>
      </c>
      <c r="E19" s="3">
        <v>6.8646697998046875</v>
      </c>
      <c r="F19" s="5">
        <v>1.741592213511467E-2</v>
      </c>
      <c r="G19" s="3">
        <v>6.8820858001708984</v>
      </c>
      <c r="H19" s="3">
        <v>38.755882700576016</v>
      </c>
      <c r="I19" s="3">
        <v>48.269845217607831</v>
      </c>
      <c r="J19" s="1"/>
    </row>
    <row r="20" spans="1:10" ht="12.75" customHeight="1" thickBot="1" x14ac:dyDescent="0.25">
      <c r="A20" s="36">
        <v>40766</v>
      </c>
      <c r="B20" s="37"/>
      <c r="C20" s="3">
        <v>83.081130981445313</v>
      </c>
      <c r="D20" s="3">
        <v>9.833735466003418</v>
      </c>
      <c r="E20" s="3">
        <v>6.3617410659790039</v>
      </c>
      <c r="F20" s="5">
        <v>3.2582331448793411E-2</v>
      </c>
      <c r="G20" s="3">
        <v>6.3943233489990234</v>
      </c>
      <c r="H20" s="3">
        <v>38.579959988793149</v>
      </c>
      <c r="I20" s="3">
        <v>48.355169046897736</v>
      </c>
      <c r="J20" s="1"/>
    </row>
    <row r="21" spans="1:10" ht="12.75" customHeight="1" thickBot="1" x14ac:dyDescent="0.25">
      <c r="A21" s="36">
        <v>40767</v>
      </c>
      <c r="B21" s="37"/>
      <c r="C21" s="3">
        <v>84.215812683105469</v>
      </c>
      <c r="D21" s="3">
        <v>9.1713809967041016</v>
      </c>
      <c r="E21" s="3">
        <v>6.0598878860473633</v>
      </c>
      <c r="F21" s="5">
        <v>5.1576156169176102E-2</v>
      </c>
      <c r="G21" s="3">
        <v>6.1114640235900879</v>
      </c>
      <c r="H21" s="3">
        <v>38.387813764629314</v>
      </c>
      <c r="I21" s="3">
        <v>48.350016921557597</v>
      </c>
      <c r="J21" s="1"/>
    </row>
    <row r="22" spans="1:10" ht="12.75" customHeight="1" thickBot="1" x14ac:dyDescent="0.25">
      <c r="A22" s="36">
        <v>40768</v>
      </c>
      <c r="B22" s="37"/>
      <c r="C22" s="3">
        <v>85.031417846679687</v>
      </c>
      <c r="D22" s="3">
        <v>8.0363225936889648</v>
      </c>
      <c r="E22" s="3">
        <v>6.295323371887207</v>
      </c>
      <c r="F22" s="5">
        <v>7.1407683193683624E-2</v>
      </c>
      <c r="G22" s="3">
        <v>6.3667311668395996</v>
      </c>
      <c r="H22" s="3">
        <v>38.02884951860932</v>
      </c>
      <c r="I22" s="3">
        <v>48.023872104617645</v>
      </c>
      <c r="J22" s="1"/>
    </row>
    <row r="23" spans="1:10" ht="12.75" customHeight="1" thickBot="1" x14ac:dyDescent="0.25">
      <c r="A23" s="36">
        <v>40769</v>
      </c>
      <c r="B23" s="37"/>
      <c r="C23" s="3">
        <v>83.461395263671875</v>
      </c>
      <c r="D23" s="3">
        <v>9.160614013671875</v>
      </c>
      <c r="E23" s="3">
        <v>6.7959742546081543</v>
      </c>
      <c r="F23" s="5">
        <v>5.3061425685882568E-2</v>
      </c>
      <c r="G23" s="3">
        <v>6.8490357398986816</v>
      </c>
      <c r="H23" s="3">
        <v>38.123614172233744</v>
      </c>
      <c r="I23" s="3">
        <v>47.891601071808061</v>
      </c>
      <c r="J23" s="1"/>
    </row>
    <row r="24" spans="1:10" ht="12.75" customHeight="1" thickBot="1" x14ac:dyDescent="0.25">
      <c r="A24" s="36">
        <v>40770</v>
      </c>
      <c r="B24" s="37"/>
      <c r="C24" s="3">
        <v>85.2481689453125</v>
      </c>
      <c r="D24" s="3">
        <v>7.6291193962097168</v>
      </c>
      <c r="E24" s="3">
        <v>6.5436196327209473</v>
      </c>
      <c r="F24" s="5">
        <v>7.6484493911266327E-2</v>
      </c>
      <c r="G24" s="3">
        <v>6.6201043128967285</v>
      </c>
      <c r="H24" s="3">
        <v>37.767371556089408</v>
      </c>
      <c r="I24" s="3">
        <v>47.760898446213417</v>
      </c>
      <c r="J24" s="1"/>
    </row>
    <row r="25" spans="1:10" ht="12.75" customHeight="1" thickBot="1" x14ac:dyDescent="0.25">
      <c r="A25" s="36">
        <v>40771</v>
      </c>
      <c r="B25" s="37"/>
      <c r="C25" s="3">
        <v>87.062934875488281</v>
      </c>
      <c r="D25" s="3">
        <v>6.408353328704834</v>
      </c>
      <c r="E25" s="3">
        <v>5.9255819320678711</v>
      </c>
      <c r="F25" s="5">
        <v>9.2803768813610077E-2</v>
      </c>
      <c r="G25" s="3">
        <v>6.0183858871459961</v>
      </c>
      <c r="H25" s="3">
        <v>37.663936427692747</v>
      </c>
      <c r="I25" s="3">
        <v>47.93949925976149</v>
      </c>
      <c r="J25" s="1"/>
    </row>
    <row r="26" spans="1:10" ht="12.75" customHeight="1" thickBot="1" x14ac:dyDescent="0.25">
      <c r="A26" s="36">
        <v>40772</v>
      </c>
      <c r="B26" s="37"/>
      <c r="C26" s="3">
        <v>87.645477294921875</v>
      </c>
      <c r="D26" s="3">
        <v>5.8540267944335937</v>
      </c>
      <c r="E26" s="3">
        <v>5.9118537902832031</v>
      </c>
      <c r="F26" s="5">
        <v>9.9943742156028748E-2</v>
      </c>
      <c r="G26" s="3">
        <v>6.0117974281311035</v>
      </c>
      <c r="H26" s="3">
        <v>37.492806566293595</v>
      </c>
      <c r="I26" s="3">
        <v>47.83636298311756</v>
      </c>
      <c r="J26" s="1"/>
    </row>
    <row r="27" spans="1:10" ht="12.75" customHeight="1" thickBot="1" x14ac:dyDescent="0.25">
      <c r="A27" s="36">
        <v>40773</v>
      </c>
      <c r="B27" s="37"/>
      <c r="C27" s="3">
        <v>85.597793579101563</v>
      </c>
      <c r="D27" s="3">
        <v>7.0754461288452148</v>
      </c>
      <c r="E27" s="3">
        <v>6.8300976753234863</v>
      </c>
      <c r="F27" s="5">
        <v>6.5182402729988098E-2</v>
      </c>
      <c r="G27" s="3">
        <v>6.8952798843383789</v>
      </c>
      <c r="H27" s="3">
        <v>37.465322009420987</v>
      </c>
      <c r="I27" s="3">
        <v>47.466699118436345</v>
      </c>
      <c r="J27" s="1"/>
    </row>
    <row r="28" spans="1:10" ht="12.75" customHeight="1" thickBot="1" x14ac:dyDescent="0.25">
      <c r="A28" s="36">
        <v>40774</v>
      </c>
      <c r="B28" s="37"/>
      <c r="C28" s="3">
        <v>86.667633056640625</v>
      </c>
      <c r="D28" s="3">
        <v>6.6785421371459961</v>
      </c>
      <c r="E28" s="3">
        <v>6.1107192039489746</v>
      </c>
      <c r="F28" s="5">
        <v>8.8589556515216827E-2</v>
      </c>
      <c r="G28" s="3">
        <v>6.1993088722229004</v>
      </c>
      <c r="H28" s="3">
        <v>37.634854651363177</v>
      </c>
      <c r="I28" s="3">
        <v>47.848657491678459</v>
      </c>
      <c r="J28" s="1"/>
    </row>
    <row r="29" spans="1:10" ht="12.75" customHeight="1" thickBot="1" x14ac:dyDescent="0.25">
      <c r="A29" s="36">
        <v>40775</v>
      </c>
      <c r="B29" s="37"/>
      <c r="C29" s="3">
        <v>86.21484375</v>
      </c>
      <c r="D29" s="3">
        <v>7.3988757133483887</v>
      </c>
      <c r="E29" s="3">
        <v>5.8616981506347656</v>
      </c>
      <c r="F29" s="5">
        <v>8.2206472754478455E-2</v>
      </c>
      <c r="G29" s="3">
        <v>5.9439043998718262</v>
      </c>
      <c r="H29" s="3">
        <v>37.926173166534788</v>
      </c>
      <c r="I29" s="3">
        <v>48.132273295928378</v>
      </c>
      <c r="J29" s="1"/>
    </row>
    <row r="30" spans="1:10" ht="12.75" customHeight="1" thickBot="1" x14ac:dyDescent="0.25">
      <c r="A30" s="36">
        <v>40776</v>
      </c>
      <c r="B30" s="37"/>
      <c r="C30" s="3">
        <v>86.435653686523438</v>
      </c>
      <c r="D30" s="3">
        <v>7.3207798004150391</v>
      </c>
      <c r="E30" s="3">
        <v>5.7023029327392578</v>
      </c>
      <c r="F30" s="5">
        <v>8.2587748765945435E-2</v>
      </c>
      <c r="G30" s="3">
        <v>5.7848906517028809</v>
      </c>
      <c r="H30" s="3">
        <v>37.973524523398964</v>
      </c>
      <c r="I30" s="3">
        <v>48.226245688354766</v>
      </c>
      <c r="J30" s="1"/>
    </row>
    <row r="31" spans="1:10" ht="12.75" customHeight="1" thickBot="1" x14ac:dyDescent="0.25">
      <c r="A31" s="36">
        <v>40777</v>
      </c>
      <c r="B31" s="37"/>
      <c r="C31" s="3">
        <v>86.962577819824219</v>
      </c>
      <c r="D31" s="3">
        <v>6.7577753067016602</v>
      </c>
      <c r="E31" s="3">
        <v>5.7427425384521484</v>
      </c>
      <c r="F31" s="5">
        <v>9.2107288539409637E-2</v>
      </c>
      <c r="G31" s="3">
        <v>5.8348498344421387</v>
      </c>
      <c r="H31" s="3">
        <v>37.78688939721026</v>
      </c>
      <c r="I31" s="3">
        <v>48.090415012110036</v>
      </c>
      <c r="J31" s="1"/>
    </row>
    <row r="32" spans="1:10" ht="12.75" customHeight="1" thickBot="1" x14ac:dyDescent="0.25">
      <c r="A32" s="36">
        <v>40778</v>
      </c>
      <c r="B32" s="37"/>
      <c r="C32" s="3">
        <v>86.820083618164063</v>
      </c>
      <c r="D32" s="3">
        <v>6.8033781051635742</v>
      </c>
      <c r="E32" s="3">
        <v>5.8581724166870117</v>
      </c>
      <c r="F32" s="5">
        <v>8.5525363683700562E-2</v>
      </c>
      <c r="G32" s="3">
        <v>5.9436979293823242</v>
      </c>
      <c r="H32" s="3">
        <v>37.749636123944015</v>
      </c>
      <c r="I32" s="3">
        <v>48.024403936897798</v>
      </c>
      <c r="J32" s="1"/>
    </row>
    <row r="33" spans="1:10" ht="12.75" customHeight="1" thickBot="1" x14ac:dyDescent="0.25">
      <c r="A33" s="36">
        <v>40779</v>
      </c>
      <c r="B33" s="37"/>
      <c r="C33" s="3">
        <v>86.447929382324219</v>
      </c>
      <c r="D33" s="3">
        <v>7.1275544166564941</v>
      </c>
      <c r="E33" s="3">
        <v>5.8456325531005859</v>
      </c>
      <c r="F33" s="5">
        <v>8.0182991921901703E-2</v>
      </c>
      <c r="G33" s="3">
        <v>5.9258155822753906</v>
      </c>
      <c r="H33" s="3">
        <v>37.891268142378834</v>
      </c>
      <c r="I33" s="3">
        <v>48.118704221474111</v>
      </c>
      <c r="J33" s="1"/>
    </row>
    <row r="34" spans="1:10" ht="12.75" customHeight="1" thickBot="1" x14ac:dyDescent="0.25">
      <c r="A34" s="36">
        <v>40780</v>
      </c>
      <c r="B34" s="37"/>
      <c r="C34" s="3">
        <v>87.029777526855469</v>
      </c>
      <c r="D34" s="3">
        <v>6.5268087387084961</v>
      </c>
      <c r="E34" s="3">
        <v>5.8181076049804687</v>
      </c>
      <c r="F34" s="5">
        <v>9.4965361058712006E-2</v>
      </c>
      <c r="G34" s="3">
        <v>5.9130730628967285</v>
      </c>
      <c r="H34" s="3">
        <v>37.748474835087244</v>
      </c>
      <c r="I34" s="3">
        <v>48.033791441777687</v>
      </c>
      <c r="J34" s="1"/>
    </row>
    <row r="35" spans="1:10" ht="12.75" customHeight="1" thickBot="1" x14ac:dyDescent="0.25">
      <c r="A35" s="36">
        <v>40781</v>
      </c>
      <c r="B35" s="37"/>
      <c r="C35" s="3">
        <v>85.841552734375</v>
      </c>
      <c r="D35" s="3">
        <v>7.3414568901062012</v>
      </c>
      <c r="E35" s="3">
        <v>6.2356281280517578</v>
      </c>
      <c r="F35" s="5">
        <v>7.5098574161529541E-2</v>
      </c>
      <c r="G35" s="3">
        <v>6.3107266426086426</v>
      </c>
      <c r="H35" s="3">
        <v>37.81220920320613</v>
      </c>
      <c r="I35" s="3">
        <v>47.914105485973643</v>
      </c>
      <c r="J35" s="1"/>
    </row>
    <row r="36" spans="1:10" ht="12.75" customHeight="1" thickBot="1" x14ac:dyDescent="0.25">
      <c r="A36" s="36">
        <v>40782</v>
      </c>
      <c r="B36" s="37"/>
      <c r="C36" s="3">
        <v>85.614334106445313</v>
      </c>
      <c r="D36" s="3">
        <v>7.7150764465332031</v>
      </c>
      <c r="E36" s="3">
        <v>6.1428256034851074</v>
      </c>
      <c r="F36" s="5">
        <v>6.3880987465381622E-2</v>
      </c>
      <c r="G36" s="3">
        <v>6.2067065238952637</v>
      </c>
      <c r="H36" s="3">
        <v>37.929190662206281</v>
      </c>
      <c r="I36" s="3">
        <v>48.030395392867909</v>
      </c>
      <c r="J36" s="1"/>
    </row>
    <row r="37" spans="1:10" ht="12.75" customHeight="1" thickBot="1" x14ac:dyDescent="0.25">
      <c r="A37" s="36">
        <v>40783</v>
      </c>
      <c r="B37" s="37"/>
      <c r="C37" s="3">
        <v>86.456687927246094</v>
      </c>
      <c r="D37" s="3">
        <v>7.2172002792358398</v>
      </c>
      <c r="E37" s="3">
        <v>5.7619280815124512</v>
      </c>
      <c r="F37" s="5">
        <v>7.8117720782756805E-2</v>
      </c>
      <c r="G37" s="3">
        <v>5.8400459289550781</v>
      </c>
      <c r="H37" s="3">
        <v>37.939156064719633</v>
      </c>
      <c r="I37" s="3">
        <v>48.183563680192471</v>
      </c>
      <c r="J37" s="1"/>
    </row>
    <row r="38" spans="1:10" ht="12.75" customHeight="1" thickBot="1" x14ac:dyDescent="0.25">
      <c r="A38" s="36">
        <v>40784</v>
      </c>
      <c r="B38" s="37"/>
      <c r="C38" s="3">
        <v>86.275474548339844</v>
      </c>
      <c r="D38" s="3">
        <v>7.2120556831359863</v>
      </c>
      <c r="E38" s="3">
        <v>5.9262943267822266</v>
      </c>
      <c r="F38" s="5">
        <v>7.7095761895179749E-2</v>
      </c>
      <c r="G38" s="3">
        <v>6.0033903121948242</v>
      </c>
      <c r="H38" s="3">
        <v>37.890104307158119</v>
      </c>
      <c r="I38" s="3">
        <v>48.086795904548893</v>
      </c>
      <c r="J38" s="1"/>
    </row>
    <row r="39" spans="1:10" ht="12.75" customHeight="1" thickBot="1" x14ac:dyDescent="0.25">
      <c r="A39" s="36">
        <v>40785</v>
      </c>
      <c r="B39" s="37"/>
      <c r="C39" s="3">
        <v>82.960861206054688</v>
      </c>
      <c r="D39" s="3">
        <v>9.8913564682006836</v>
      </c>
      <c r="E39" s="3">
        <v>6.7364020347595215</v>
      </c>
      <c r="F39" s="5">
        <v>2.7131401002407074E-2</v>
      </c>
      <c r="G39" s="3">
        <v>6.7635335922241211</v>
      </c>
      <c r="H39" s="3">
        <v>38.278585586986317</v>
      </c>
      <c r="I39" s="3">
        <v>48.026286918377174</v>
      </c>
      <c r="J39" s="1"/>
    </row>
    <row r="40" spans="1:10" ht="12.75" customHeight="1" thickBot="1" x14ac:dyDescent="0.25">
      <c r="A40" s="36">
        <v>40786</v>
      </c>
      <c r="B40" s="37"/>
      <c r="C40" s="3">
        <v>84.218086242675781</v>
      </c>
      <c r="D40" s="3">
        <v>8.9219226837158203</v>
      </c>
      <c r="E40" s="3">
        <v>6.3531060218811035</v>
      </c>
      <c r="F40" s="5">
        <v>6.0948334634304047E-2</v>
      </c>
      <c r="G40" s="3">
        <v>6.4140543937683105</v>
      </c>
      <c r="H40" s="3">
        <v>38.176675098226049</v>
      </c>
      <c r="I40" s="3">
        <v>48.097498232493372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84.377702528430575</v>
      </c>
      <c r="D41" s="6">
        <f t="shared" si="0"/>
        <v>8.6644495071903354</v>
      </c>
      <c r="E41" s="6">
        <f t="shared" si="0"/>
        <v>6.3666501352863927</v>
      </c>
      <c r="F41" s="6">
        <f t="shared" si="0"/>
        <v>6.5955855012420683E-2</v>
      </c>
      <c r="G41" s="6">
        <f t="shared" si="0"/>
        <v>6.4326060356632357</v>
      </c>
      <c r="H41" s="6">
        <f t="shared" si="0"/>
        <v>38.143310904086555</v>
      </c>
      <c r="I41" s="6">
        <f t="shared" si="0"/>
        <v>48.069325724549074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87.645477294921875</v>
      </c>
      <c r="D46" s="21">
        <f t="shared" si="1"/>
        <v>11.355751991271973</v>
      </c>
      <c r="E46" s="26">
        <f t="shared" si="1"/>
        <v>7.2130842208862305</v>
      </c>
      <c r="F46" s="26">
        <f t="shared" si="1"/>
        <v>0.10636276751756668</v>
      </c>
      <c r="G46" s="21">
        <f t="shared" si="1"/>
        <v>7.2305560111999512</v>
      </c>
      <c r="H46" s="26">
        <f t="shared" si="1"/>
        <v>38.812768565455478</v>
      </c>
      <c r="I46" s="22">
        <f t="shared" si="1"/>
        <v>48.361195157570897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81.237144470214844</v>
      </c>
      <c r="D47" s="26">
        <f t="shared" si="2"/>
        <v>5.8540267944335937</v>
      </c>
      <c r="E47" s="26">
        <f t="shared" si="2"/>
        <v>5.7023029327392578</v>
      </c>
      <c r="F47" s="23">
        <f t="shared" si="2"/>
        <v>1.741592213511467E-2</v>
      </c>
      <c r="G47" s="26">
        <f t="shared" si="2"/>
        <v>5.7848906517028809</v>
      </c>
      <c r="H47" s="23">
        <f t="shared" si="2"/>
        <v>37.465322009420987</v>
      </c>
      <c r="I47" s="26">
        <f t="shared" si="2"/>
        <v>47.466699118436345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2.2547416346545739</v>
      </c>
      <c r="D48" s="24">
        <f t="shared" si="3"/>
        <v>1.8230611147314359</v>
      </c>
      <c r="E48" s="26">
        <f t="shared" si="3"/>
        <v>0.4600573242914836</v>
      </c>
      <c r="F48" s="26">
        <f t="shared" si="3"/>
        <v>2.59196168797011E-2</v>
      </c>
      <c r="G48" s="24">
        <f t="shared" si="3"/>
        <v>0.44345848446679081</v>
      </c>
      <c r="H48" s="26">
        <f t="shared" si="3"/>
        <v>0.41437423447923577</v>
      </c>
      <c r="I48" s="25">
        <f t="shared" si="3"/>
        <v>0.188962992771363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57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83.50677490234375</v>
      </c>
      <c r="D10" s="10">
        <v>9.2746257781982422</v>
      </c>
      <c r="E10" s="10">
        <v>6.6032524108886719</v>
      </c>
      <c r="F10" s="11">
        <v>5.7159241288900375E-2</v>
      </c>
      <c r="G10" s="10">
        <v>6.6604118347167969</v>
      </c>
      <c r="H10" s="10">
        <v>38.237562471230376</v>
      </c>
      <c r="I10" s="10">
        <v>48.035806881884035</v>
      </c>
      <c r="J10" s="1"/>
    </row>
    <row r="11" spans="1:10" ht="12.75" customHeight="1" thickBot="1" x14ac:dyDescent="0.25">
      <c r="A11" s="36">
        <v>40757</v>
      </c>
      <c r="B11" s="37"/>
      <c r="C11" s="3">
        <v>81.608856201171875</v>
      </c>
      <c r="D11" s="3">
        <v>10.966379165649414</v>
      </c>
      <c r="E11" s="3">
        <v>6.5909023284912109</v>
      </c>
      <c r="F11" s="5">
        <v>0.10310748964548111</v>
      </c>
      <c r="G11" s="3">
        <v>6.6940097808837891</v>
      </c>
      <c r="H11" s="3">
        <v>38.812768565455478</v>
      </c>
      <c r="I11" s="3">
        <v>48.361195157570897</v>
      </c>
      <c r="J11" s="1"/>
    </row>
    <row r="12" spans="1:10" ht="12.75" customHeight="1" thickBot="1" x14ac:dyDescent="0.25">
      <c r="A12" s="36">
        <v>40758</v>
      </c>
      <c r="B12" s="37"/>
      <c r="C12" s="3">
        <v>81.237144470214844</v>
      </c>
      <c r="D12" s="3">
        <v>11.355751991271973</v>
      </c>
      <c r="E12" s="3">
        <v>6.7730622291564941</v>
      </c>
      <c r="F12" s="5">
        <v>0.10636276751756668</v>
      </c>
      <c r="G12" s="3">
        <v>6.879425048828125</v>
      </c>
      <c r="H12" s="3">
        <v>38.72991295859444</v>
      </c>
      <c r="I12" s="3">
        <v>48.237486930303668</v>
      </c>
      <c r="J12" s="1"/>
    </row>
    <row r="13" spans="1:10" ht="12.75" customHeight="1" thickBot="1" x14ac:dyDescent="0.25">
      <c r="A13" s="36">
        <v>40759</v>
      </c>
      <c r="B13" s="37"/>
      <c r="C13" s="3">
        <v>81.333732604980469</v>
      </c>
      <c r="D13" s="3">
        <v>11.173247337341309</v>
      </c>
      <c r="E13" s="3">
        <v>6.8861737251281738</v>
      </c>
      <c r="F13" s="5">
        <v>5.8986496180295944E-2</v>
      </c>
      <c r="G13" s="3">
        <v>6.9451603889465332</v>
      </c>
      <c r="H13" s="3">
        <v>38.663190893976505</v>
      </c>
      <c r="I13" s="3">
        <v>48.180709672858384</v>
      </c>
      <c r="J13" s="1"/>
    </row>
    <row r="14" spans="1:10" ht="12.75" customHeight="1" thickBot="1" x14ac:dyDescent="0.25">
      <c r="A14" s="36">
        <v>40760</v>
      </c>
      <c r="B14" s="37"/>
      <c r="C14" s="3">
        <v>81.384552001953125</v>
      </c>
      <c r="D14" s="3">
        <v>11.167587280273437</v>
      </c>
      <c r="E14" s="3">
        <v>6.8452792167663574</v>
      </c>
      <c r="F14" s="5">
        <v>5.5555049329996109E-2</v>
      </c>
      <c r="G14" s="3">
        <v>6.9008340835571289</v>
      </c>
      <c r="H14" s="3">
        <v>38.677520590518434</v>
      </c>
      <c r="I14" s="3">
        <v>48.20770179437605</v>
      </c>
      <c r="J14" s="1"/>
    </row>
    <row r="15" spans="1:10" ht="12.75" customHeight="1" thickBot="1" x14ac:dyDescent="0.25">
      <c r="A15" s="36">
        <v>40761</v>
      </c>
      <c r="B15" s="37"/>
      <c r="C15" s="3">
        <v>81.301437377929688</v>
      </c>
      <c r="D15" s="3">
        <v>11.114656448364258</v>
      </c>
      <c r="E15" s="3">
        <v>6.9738855361938477</v>
      </c>
      <c r="F15" s="5">
        <v>4.4740468263626099E-2</v>
      </c>
      <c r="G15" s="3">
        <v>7.0186262130737305</v>
      </c>
      <c r="H15" s="3">
        <v>38.627900042597943</v>
      </c>
      <c r="I15" s="3">
        <v>48.133071583526231</v>
      </c>
      <c r="J15" s="1"/>
    </row>
    <row r="16" spans="1:10" ht="12.75" customHeight="1" thickBot="1" x14ac:dyDescent="0.25">
      <c r="A16" s="36">
        <v>40762</v>
      </c>
      <c r="B16" s="37"/>
      <c r="C16" s="3">
        <v>81.34808349609375</v>
      </c>
      <c r="D16" s="3">
        <v>11.063783645629883</v>
      </c>
      <c r="E16" s="3">
        <v>6.9443240165710449</v>
      </c>
      <c r="F16" s="5">
        <v>2.9770869761705399E-2</v>
      </c>
      <c r="G16" s="3">
        <v>6.9740948677062988</v>
      </c>
      <c r="H16" s="3">
        <v>38.658793837463271</v>
      </c>
      <c r="I16" s="3">
        <v>48.17240780334739</v>
      </c>
      <c r="J16" s="1"/>
    </row>
    <row r="17" spans="1:10" ht="12.75" customHeight="1" thickBot="1" x14ac:dyDescent="0.25">
      <c r="A17" s="36">
        <v>40763</v>
      </c>
      <c r="B17" s="37"/>
      <c r="C17" s="3">
        <v>81.78314208984375</v>
      </c>
      <c r="D17" s="3">
        <v>10.831516265869141</v>
      </c>
      <c r="E17" s="3">
        <v>6.8518815040588379</v>
      </c>
      <c r="F17" s="5">
        <v>2.2581938654184341E-2</v>
      </c>
      <c r="G17" s="3">
        <v>6.8744635581970215</v>
      </c>
      <c r="H17" s="3">
        <v>38.569977437748925</v>
      </c>
      <c r="I17" s="3">
        <v>48.159866808068024</v>
      </c>
      <c r="J17" s="1"/>
    </row>
    <row r="18" spans="1:10" ht="12.75" customHeight="1" thickBot="1" x14ac:dyDescent="0.25">
      <c r="A18" s="36">
        <v>40764</v>
      </c>
      <c r="B18" s="37"/>
      <c r="C18" s="3">
        <v>81.5531005859375</v>
      </c>
      <c r="D18" s="3">
        <v>10.529818534851074</v>
      </c>
      <c r="E18" s="3">
        <v>7.2130842208862305</v>
      </c>
      <c r="F18" s="5">
        <v>1.7471695318818092E-2</v>
      </c>
      <c r="G18" s="3">
        <v>7.2305560111999512</v>
      </c>
      <c r="H18" s="3">
        <v>38.462712762339585</v>
      </c>
      <c r="I18" s="3">
        <v>47.95374995639429</v>
      </c>
      <c r="J18" s="1"/>
    </row>
    <row r="19" spans="1:10" ht="12.75" customHeight="1" thickBot="1" x14ac:dyDescent="0.25">
      <c r="A19" s="36">
        <v>40765</v>
      </c>
      <c r="B19" s="37"/>
      <c r="C19" s="3">
        <v>81.362327575683594</v>
      </c>
      <c r="D19" s="3">
        <v>11.038786888122559</v>
      </c>
      <c r="E19" s="3">
        <v>6.8646697998046875</v>
      </c>
      <c r="F19" s="5">
        <v>1.741592213511467E-2</v>
      </c>
      <c r="G19" s="3">
        <v>6.8820858001708984</v>
      </c>
      <c r="H19" s="3">
        <v>38.755882700576016</v>
      </c>
      <c r="I19" s="3">
        <v>48.269845217607831</v>
      </c>
      <c r="J19" s="1"/>
    </row>
    <row r="20" spans="1:10" ht="12.75" customHeight="1" thickBot="1" x14ac:dyDescent="0.25">
      <c r="A20" s="36">
        <v>40766</v>
      </c>
      <c r="B20" s="37"/>
      <c r="C20" s="3">
        <v>83.081130981445313</v>
      </c>
      <c r="D20" s="3">
        <v>9.833735466003418</v>
      </c>
      <c r="E20" s="3">
        <v>6.3617410659790039</v>
      </c>
      <c r="F20" s="5">
        <v>3.2582331448793411E-2</v>
      </c>
      <c r="G20" s="3">
        <v>6.3943233489990234</v>
      </c>
      <c r="H20" s="3">
        <v>38.579959988793149</v>
      </c>
      <c r="I20" s="3">
        <v>48.355169046897736</v>
      </c>
      <c r="J20" s="1"/>
    </row>
    <row r="21" spans="1:10" ht="12.75" customHeight="1" thickBot="1" x14ac:dyDescent="0.25">
      <c r="A21" s="36">
        <v>40767</v>
      </c>
      <c r="B21" s="37"/>
      <c r="C21" s="3">
        <v>84.215812683105469</v>
      </c>
      <c r="D21" s="3">
        <v>9.1713809967041016</v>
      </c>
      <c r="E21" s="3">
        <v>6.0598878860473633</v>
      </c>
      <c r="F21" s="5">
        <v>5.1576156169176102E-2</v>
      </c>
      <c r="G21" s="3">
        <v>6.1114640235900879</v>
      </c>
      <c r="H21" s="3">
        <v>38.387813764629314</v>
      </c>
      <c r="I21" s="3">
        <v>48.350016921557597</v>
      </c>
      <c r="J21" s="1"/>
    </row>
    <row r="22" spans="1:10" ht="12.75" customHeight="1" thickBot="1" x14ac:dyDescent="0.25">
      <c r="A22" s="36">
        <v>40768</v>
      </c>
      <c r="B22" s="37"/>
      <c r="C22" s="3">
        <v>85.031417846679687</v>
      </c>
      <c r="D22" s="3">
        <v>8.0363225936889648</v>
      </c>
      <c r="E22" s="3">
        <v>6.295323371887207</v>
      </c>
      <c r="F22" s="5">
        <v>7.1407683193683624E-2</v>
      </c>
      <c r="G22" s="3">
        <v>6.3667311668395996</v>
      </c>
      <c r="H22" s="3">
        <v>38.02884951860932</v>
      </c>
      <c r="I22" s="3">
        <v>48.023872104617645</v>
      </c>
      <c r="J22" s="1"/>
    </row>
    <row r="23" spans="1:10" ht="12.75" customHeight="1" thickBot="1" x14ac:dyDescent="0.25">
      <c r="A23" s="36">
        <v>40769</v>
      </c>
      <c r="B23" s="37"/>
      <c r="C23" s="3">
        <v>83.461395263671875</v>
      </c>
      <c r="D23" s="3">
        <v>9.160614013671875</v>
      </c>
      <c r="E23" s="3">
        <v>6.7959742546081543</v>
      </c>
      <c r="F23" s="5">
        <v>5.3061425685882568E-2</v>
      </c>
      <c r="G23" s="3">
        <v>6.8490357398986816</v>
      </c>
      <c r="H23" s="3">
        <v>38.123614172233744</v>
      </c>
      <c r="I23" s="3">
        <v>47.891601071808061</v>
      </c>
      <c r="J23" s="1"/>
    </row>
    <row r="24" spans="1:10" ht="12.75" customHeight="1" thickBot="1" x14ac:dyDescent="0.25">
      <c r="A24" s="36">
        <v>40770</v>
      </c>
      <c r="B24" s="37"/>
      <c r="C24" s="3">
        <v>85.2481689453125</v>
      </c>
      <c r="D24" s="3">
        <v>7.6291193962097168</v>
      </c>
      <c r="E24" s="3">
        <v>6.5436196327209473</v>
      </c>
      <c r="F24" s="5">
        <v>7.6484493911266327E-2</v>
      </c>
      <c r="G24" s="3">
        <v>6.6201043128967285</v>
      </c>
      <c r="H24" s="3">
        <v>37.767371556089408</v>
      </c>
      <c r="I24" s="3">
        <v>47.760898446213417</v>
      </c>
      <c r="J24" s="1"/>
    </row>
    <row r="25" spans="1:10" ht="12.75" customHeight="1" thickBot="1" x14ac:dyDescent="0.25">
      <c r="A25" s="36">
        <v>40771</v>
      </c>
      <c r="B25" s="37"/>
      <c r="C25" s="3">
        <v>87.062934875488281</v>
      </c>
      <c r="D25" s="3">
        <v>6.408353328704834</v>
      </c>
      <c r="E25" s="3">
        <v>5.9255819320678711</v>
      </c>
      <c r="F25" s="5">
        <v>9.2803768813610077E-2</v>
      </c>
      <c r="G25" s="3">
        <v>6.0183858871459961</v>
      </c>
      <c r="H25" s="3">
        <v>37.663936427692747</v>
      </c>
      <c r="I25" s="3">
        <v>47.93949925976149</v>
      </c>
      <c r="J25" s="1"/>
    </row>
    <row r="26" spans="1:10" ht="12.75" customHeight="1" thickBot="1" x14ac:dyDescent="0.25">
      <c r="A26" s="36">
        <v>40772</v>
      </c>
      <c r="B26" s="37"/>
      <c r="C26" s="3">
        <v>87.645477294921875</v>
      </c>
      <c r="D26" s="3">
        <v>5.8540267944335937</v>
      </c>
      <c r="E26" s="3">
        <v>5.9118537902832031</v>
      </c>
      <c r="F26" s="5">
        <v>9.9943742156028748E-2</v>
      </c>
      <c r="G26" s="3">
        <v>6.0117974281311035</v>
      </c>
      <c r="H26" s="3">
        <v>37.492806566293595</v>
      </c>
      <c r="I26" s="3">
        <v>47.83636298311756</v>
      </c>
      <c r="J26" s="1"/>
    </row>
    <row r="27" spans="1:10" ht="12.75" customHeight="1" thickBot="1" x14ac:dyDescent="0.25">
      <c r="A27" s="36">
        <v>40773</v>
      </c>
      <c r="B27" s="37"/>
      <c r="C27" s="3">
        <v>85.597793579101563</v>
      </c>
      <c r="D27" s="3">
        <v>7.0754461288452148</v>
      </c>
      <c r="E27" s="3">
        <v>6.8300976753234863</v>
      </c>
      <c r="F27" s="5">
        <v>6.5182402729988098E-2</v>
      </c>
      <c r="G27" s="3">
        <v>6.8952798843383789</v>
      </c>
      <c r="H27" s="3">
        <v>37.465322009420987</v>
      </c>
      <c r="I27" s="3">
        <v>47.466699118436345</v>
      </c>
      <c r="J27" s="1"/>
    </row>
    <row r="28" spans="1:10" ht="12.75" customHeight="1" thickBot="1" x14ac:dyDescent="0.25">
      <c r="A28" s="36">
        <v>40774</v>
      </c>
      <c r="B28" s="37"/>
      <c r="C28" s="3">
        <v>86.667633056640625</v>
      </c>
      <c r="D28" s="3">
        <v>6.6785421371459961</v>
      </c>
      <c r="E28" s="3">
        <v>6.1107192039489746</v>
      </c>
      <c r="F28" s="5">
        <v>8.8589556515216827E-2</v>
      </c>
      <c r="G28" s="3">
        <v>6.1993088722229004</v>
      </c>
      <c r="H28" s="3">
        <v>37.634854651363177</v>
      </c>
      <c r="I28" s="3">
        <v>47.848657491678459</v>
      </c>
      <c r="J28" s="1"/>
    </row>
    <row r="29" spans="1:10" ht="12.75" customHeight="1" thickBot="1" x14ac:dyDescent="0.25">
      <c r="A29" s="36">
        <v>40775</v>
      </c>
      <c r="B29" s="37"/>
      <c r="C29" s="3">
        <v>86.21484375</v>
      </c>
      <c r="D29" s="3">
        <v>7.3988757133483887</v>
      </c>
      <c r="E29" s="3">
        <v>5.8616981506347656</v>
      </c>
      <c r="F29" s="5">
        <v>8.2206472754478455E-2</v>
      </c>
      <c r="G29" s="3">
        <v>5.9439043998718262</v>
      </c>
      <c r="H29" s="3">
        <v>37.926173166534788</v>
      </c>
      <c r="I29" s="3">
        <v>48.132273295928378</v>
      </c>
      <c r="J29" s="1"/>
    </row>
    <row r="30" spans="1:10" ht="12.75" customHeight="1" thickBot="1" x14ac:dyDescent="0.25">
      <c r="A30" s="36">
        <v>40776</v>
      </c>
      <c r="B30" s="37"/>
      <c r="C30" s="3">
        <v>86.435653686523438</v>
      </c>
      <c r="D30" s="3">
        <v>7.3207798004150391</v>
      </c>
      <c r="E30" s="3">
        <v>5.7023029327392578</v>
      </c>
      <c r="F30" s="5">
        <v>8.2587748765945435E-2</v>
      </c>
      <c r="G30" s="3">
        <v>5.7848906517028809</v>
      </c>
      <c r="H30" s="3">
        <v>37.973524523398964</v>
      </c>
      <c r="I30" s="3">
        <v>48.226245688354766</v>
      </c>
      <c r="J30" s="1"/>
    </row>
    <row r="31" spans="1:10" ht="12.75" customHeight="1" thickBot="1" x14ac:dyDescent="0.25">
      <c r="A31" s="36">
        <v>40777</v>
      </c>
      <c r="B31" s="37"/>
      <c r="C31" s="3">
        <v>86.962577819824219</v>
      </c>
      <c r="D31" s="3">
        <v>6.7577753067016602</v>
      </c>
      <c r="E31" s="3">
        <v>5.7427425384521484</v>
      </c>
      <c r="F31" s="5">
        <v>9.2107288539409637E-2</v>
      </c>
      <c r="G31" s="3">
        <v>5.8348498344421387</v>
      </c>
      <c r="H31" s="3">
        <v>37.78688939721026</v>
      </c>
      <c r="I31" s="3">
        <v>48.090415012110036</v>
      </c>
      <c r="J31" s="1"/>
    </row>
    <row r="32" spans="1:10" ht="12.75" customHeight="1" thickBot="1" x14ac:dyDescent="0.25">
      <c r="A32" s="36">
        <v>40778</v>
      </c>
      <c r="B32" s="37"/>
      <c r="C32" s="3">
        <v>86.820083618164063</v>
      </c>
      <c r="D32" s="3">
        <v>6.8033781051635742</v>
      </c>
      <c r="E32" s="3">
        <v>5.8581724166870117</v>
      </c>
      <c r="F32" s="5">
        <v>8.5525363683700562E-2</v>
      </c>
      <c r="G32" s="3">
        <v>5.9436979293823242</v>
      </c>
      <c r="H32" s="3">
        <v>37.749636123944015</v>
      </c>
      <c r="I32" s="3">
        <v>48.024403936897798</v>
      </c>
      <c r="J32" s="1"/>
    </row>
    <row r="33" spans="1:10" ht="12.75" customHeight="1" thickBot="1" x14ac:dyDescent="0.25">
      <c r="A33" s="36">
        <v>40779</v>
      </c>
      <c r="B33" s="37"/>
      <c r="C33" s="3">
        <v>86.447929382324219</v>
      </c>
      <c r="D33" s="3">
        <v>7.1275544166564941</v>
      </c>
      <c r="E33" s="3">
        <v>5.8456325531005859</v>
      </c>
      <c r="F33" s="5">
        <v>8.0182991921901703E-2</v>
      </c>
      <c r="G33" s="3">
        <v>5.9258155822753906</v>
      </c>
      <c r="H33" s="3">
        <v>37.891268142378834</v>
      </c>
      <c r="I33" s="3">
        <v>48.118704221474111</v>
      </c>
      <c r="J33" s="1"/>
    </row>
    <row r="34" spans="1:10" ht="12.75" customHeight="1" thickBot="1" x14ac:dyDescent="0.25">
      <c r="A34" s="36">
        <v>40780</v>
      </c>
      <c r="B34" s="37"/>
      <c r="C34" s="3">
        <v>87.029777526855469</v>
      </c>
      <c r="D34" s="3">
        <v>6.5268087387084961</v>
      </c>
      <c r="E34" s="3">
        <v>5.8181076049804687</v>
      </c>
      <c r="F34" s="5">
        <v>9.4965361058712006E-2</v>
      </c>
      <c r="G34" s="3">
        <v>5.9130730628967285</v>
      </c>
      <c r="H34" s="3">
        <v>37.748474835087244</v>
      </c>
      <c r="I34" s="3">
        <v>48.033791441777687</v>
      </c>
      <c r="J34" s="1"/>
    </row>
    <row r="35" spans="1:10" ht="12.75" customHeight="1" thickBot="1" x14ac:dyDescent="0.25">
      <c r="A35" s="36">
        <v>40781</v>
      </c>
      <c r="B35" s="37"/>
      <c r="C35" s="3">
        <v>85.841552734375</v>
      </c>
      <c r="D35" s="3">
        <v>7.3414568901062012</v>
      </c>
      <c r="E35" s="3">
        <v>6.2356281280517578</v>
      </c>
      <c r="F35" s="5">
        <v>7.5098574161529541E-2</v>
      </c>
      <c r="G35" s="3">
        <v>6.3107266426086426</v>
      </c>
      <c r="H35" s="3">
        <v>37.81220920320613</v>
      </c>
      <c r="I35" s="3">
        <v>47.914105485973643</v>
      </c>
      <c r="J35" s="1"/>
    </row>
    <row r="36" spans="1:10" ht="12.75" customHeight="1" thickBot="1" x14ac:dyDescent="0.25">
      <c r="A36" s="36">
        <v>40782</v>
      </c>
      <c r="B36" s="37"/>
      <c r="C36" s="3">
        <v>85.614334106445313</v>
      </c>
      <c r="D36" s="3">
        <v>7.7150764465332031</v>
      </c>
      <c r="E36" s="3">
        <v>6.1428256034851074</v>
      </c>
      <c r="F36" s="5">
        <v>6.3880987465381622E-2</v>
      </c>
      <c r="G36" s="3">
        <v>6.2067065238952637</v>
      </c>
      <c r="H36" s="3">
        <v>37.929190662206281</v>
      </c>
      <c r="I36" s="3">
        <v>48.030395392867909</v>
      </c>
      <c r="J36" s="1"/>
    </row>
    <row r="37" spans="1:10" ht="12.75" customHeight="1" thickBot="1" x14ac:dyDescent="0.25">
      <c r="A37" s="36">
        <v>40783</v>
      </c>
      <c r="B37" s="37"/>
      <c r="C37" s="3">
        <v>86.456687927246094</v>
      </c>
      <c r="D37" s="3">
        <v>7.2172002792358398</v>
      </c>
      <c r="E37" s="3">
        <v>5.7619280815124512</v>
      </c>
      <c r="F37" s="5">
        <v>7.8117720782756805E-2</v>
      </c>
      <c r="G37" s="3">
        <v>5.8400459289550781</v>
      </c>
      <c r="H37" s="3">
        <v>37.939156064719633</v>
      </c>
      <c r="I37" s="3">
        <v>48.183563680192471</v>
      </c>
      <c r="J37" s="1"/>
    </row>
    <row r="38" spans="1:10" ht="12.75" customHeight="1" thickBot="1" x14ac:dyDescent="0.25">
      <c r="A38" s="36">
        <v>40784</v>
      </c>
      <c r="B38" s="37"/>
      <c r="C38" s="3">
        <v>86.275474548339844</v>
      </c>
      <c r="D38" s="3">
        <v>7.2120556831359863</v>
      </c>
      <c r="E38" s="3">
        <v>5.9262943267822266</v>
      </c>
      <c r="F38" s="5">
        <v>7.7095761895179749E-2</v>
      </c>
      <c r="G38" s="3">
        <v>6.0033903121948242</v>
      </c>
      <c r="H38" s="3">
        <v>37.890104307158119</v>
      </c>
      <c r="I38" s="3">
        <v>48.086795904548893</v>
      </c>
      <c r="J38" s="1"/>
    </row>
    <row r="39" spans="1:10" ht="12.75" customHeight="1" thickBot="1" x14ac:dyDescent="0.25">
      <c r="A39" s="36">
        <v>40785</v>
      </c>
      <c r="B39" s="37"/>
      <c r="C39" s="3">
        <v>82.960861206054688</v>
      </c>
      <c r="D39" s="3">
        <v>9.8913564682006836</v>
      </c>
      <c r="E39" s="3">
        <v>6.7364020347595215</v>
      </c>
      <c r="F39" s="5">
        <v>2.7131401002407074E-2</v>
      </c>
      <c r="G39" s="3">
        <v>6.7635335922241211</v>
      </c>
      <c r="H39" s="3">
        <v>38.278585586986317</v>
      </c>
      <c r="I39" s="3">
        <v>48.026286918377174</v>
      </c>
      <c r="J39" s="1"/>
    </row>
    <row r="40" spans="1:10" ht="12.75" customHeight="1" thickBot="1" x14ac:dyDescent="0.25">
      <c r="A40" s="36">
        <v>40786</v>
      </c>
      <c r="B40" s="37"/>
      <c r="C40" s="3">
        <v>84.218086242675781</v>
      </c>
      <c r="D40" s="3">
        <v>8.9219226837158203</v>
      </c>
      <c r="E40" s="3">
        <v>6.3531060218811035</v>
      </c>
      <c r="F40" s="5">
        <v>6.0948334634304047E-2</v>
      </c>
      <c r="G40" s="3">
        <v>6.4140543937683105</v>
      </c>
      <c r="H40" s="3">
        <v>38.176675098226049</v>
      </c>
      <c r="I40" s="3">
        <v>48.097498232493372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84.377702528430575</v>
      </c>
      <c r="D41" s="6">
        <f t="shared" si="0"/>
        <v>8.6644495071903354</v>
      </c>
      <c r="E41" s="6">
        <f t="shared" si="0"/>
        <v>6.3666501352863927</v>
      </c>
      <c r="F41" s="6">
        <f t="shared" si="0"/>
        <v>6.5955855012420683E-2</v>
      </c>
      <c r="G41" s="6">
        <f t="shared" si="0"/>
        <v>6.4326060356632357</v>
      </c>
      <c r="H41" s="6">
        <f t="shared" si="0"/>
        <v>38.143310904086555</v>
      </c>
      <c r="I41" s="6">
        <f t="shared" si="0"/>
        <v>48.069325724549074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87.645477294921875</v>
      </c>
      <c r="D46" s="21">
        <f t="shared" si="1"/>
        <v>11.355751991271973</v>
      </c>
      <c r="E46" s="26">
        <f t="shared" si="1"/>
        <v>7.2130842208862305</v>
      </c>
      <c r="F46" s="26">
        <f t="shared" si="1"/>
        <v>0.10636276751756668</v>
      </c>
      <c r="G46" s="21">
        <f t="shared" si="1"/>
        <v>7.2305560111999512</v>
      </c>
      <c r="H46" s="26">
        <f t="shared" si="1"/>
        <v>38.812768565455478</v>
      </c>
      <c r="I46" s="22">
        <f t="shared" si="1"/>
        <v>48.361195157570897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81.237144470214844</v>
      </c>
      <c r="D47" s="26">
        <f t="shared" si="2"/>
        <v>5.8540267944335937</v>
      </c>
      <c r="E47" s="26">
        <f t="shared" si="2"/>
        <v>5.7023029327392578</v>
      </c>
      <c r="F47" s="23">
        <f t="shared" si="2"/>
        <v>1.741592213511467E-2</v>
      </c>
      <c r="G47" s="26">
        <f t="shared" si="2"/>
        <v>5.7848906517028809</v>
      </c>
      <c r="H47" s="23">
        <f t="shared" si="2"/>
        <v>37.465322009420987</v>
      </c>
      <c r="I47" s="26">
        <f t="shared" si="2"/>
        <v>47.466699118436345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2.2547416346545739</v>
      </c>
      <c r="D48" s="24">
        <f t="shared" si="3"/>
        <v>1.8230611147314359</v>
      </c>
      <c r="E48" s="26">
        <f t="shared" si="3"/>
        <v>0.4600573242914836</v>
      </c>
      <c r="F48" s="26">
        <f t="shared" si="3"/>
        <v>2.59196168797011E-2</v>
      </c>
      <c r="G48" s="24">
        <f t="shared" si="3"/>
        <v>0.44345848446679081</v>
      </c>
      <c r="H48" s="26">
        <f t="shared" si="3"/>
        <v>0.41437423447923577</v>
      </c>
      <c r="I48" s="25">
        <f t="shared" si="3"/>
        <v>0.188962992771363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58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84.349075317382812</v>
      </c>
      <c r="D10" s="10">
        <v>8.2489194869995117</v>
      </c>
      <c r="E10" s="10">
        <v>6.8890738487243652</v>
      </c>
      <c r="F10" s="11">
        <v>4.6965945512056351E-2</v>
      </c>
      <c r="G10" s="10">
        <v>6.936039924621582</v>
      </c>
      <c r="H10" s="10">
        <v>37.788000037573639</v>
      </c>
      <c r="I10" s="10">
        <v>47.652750735922574</v>
      </c>
      <c r="J10" s="1"/>
    </row>
    <row r="11" spans="1:10" ht="12.75" customHeight="1" thickBot="1" x14ac:dyDescent="0.25">
      <c r="A11" s="36">
        <v>40757</v>
      </c>
      <c r="B11" s="37"/>
      <c r="C11" s="3">
        <v>84.1717529296875</v>
      </c>
      <c r="D11" s="3">
        <v>8.478205680847168</v>
      </c>
      <c r="E11" s="3">
        <v>6.8135166168212891</v>
      </c>
      <c r="F11" s="5">
        <v>4.7481134533882141E-2</v>
      </c>
      <c r="G11" s="3">
        <v>6.8609976768493652</v>
      </c>
      <c r="H11" s="3">
        <v>37.895440674188478</v>
      </c>
      <c r="I11" s="3">
        <v>47.748617534020347</v>
      </c>
      <c r="J11" s="1"/>
    </row>
    <row r="12" spans="1:10" ht="12.75" customHeight="1" thickBot="1" x14ac:dyDescent="0.25">
      <c r="A12" s="36">
        <v>40758</v>
      </c>
      <c r="B12" s="37"/>
      <c r="C12" s="3">
        <v>83.956756591796875</v>
      </c>
      <c r="D12" s="3">
        <v>8.7056217193603516</v>
      </c>
      <c r="E12" s="3">
        <v>6.7735285758972168</v>
      </c>
      <c r="F12" s="5">
        <v>4.9430843442678452E-2</v>
      </c>
      <c r="G12" s="3">
        <v>6.8229594230651855</v>
      </c>
      <c r="H12" s="3">
        <v>37.990388716114623</v>
      </c>
      <c r="I12" s="3">
        <v>47.821499677801327</v>
      </c>
      <c r="J12" s="1"/>
    </row>
    <row r="13" spans="1:10" ht="12.75" customHeight="1" thickBot="1" x14ac:dyDescent="0.25">
      <c r="A13" s="36">
        <v>40759</v>
      </c>
      <c r="B13" s="37"/>
      <c r="C13" s="3">
        <v>83.756126403808594</v>
      </c>
      <c r="D13" s="3">
        <v>8.8914880752563477</v>
      </c>
      <c r="E13" s="3">
        <v>6.7590494155883789</v>
      </c>
      <c r="F13" s="5">
        <v>5.248713493347168E-2</v>
      </c>
      <c r="G13" s="3">
        <v>6.8115367889404297</v>
      </c>
      <c r="H13" s="3">
        <v>38.064235511612267</v>
      </c>
      <c r="I13" s="3">
        <v>47.870479310292779</v>
      </c>
      <c r="J13" s="1"/>
    </row>
    <row r="14" spans="1:10" ht="12.75" customHeight="1" thickBot="1" x14ac:dyDescent="0.25">
      <c r="A14" s="36">
        <v>40760</v>
      </c>
      <c r="B14" s="37"/>
      <c r="C14" s="3">
        <v>83.33294677734375</v>
      </c>
      <c r="D14" s="3">
        <v>9.2597570419311523</v>
      </c>
      <c r="E14" s="3">
        <v>6.753603458404541</v>
      </c>
      <c r="F14" s="5">
        <v>5.8711815625429153E-2</v>
      </c>
      <c r="G14" s="3">
        <v>6.8123154640197754</v>
      </c>
      <c r="H14" s="3">
        <v>38.202519743766558</v>
      </c>
      <c r="I14" s="3">
        <v>47.953071121227481</v>
      </c>
      <c r="J14" s="1"/>
    </row>
    <row r="15" spans="1:10" ht="12.75" customHeight="1" thickBot="1" x14ac:dyDescent="0.25">
      <c r="A15" s="36">
        <v>40761</v>
      </c>
      <c r="B15" s="37"/>
      <c r="C15" s="3">
        <v>82.849784851074219</v>
      </c>
      <c r="D15" s="3">
        <v>9.7020244598388672</v>
      </c>
      <c r="E15" s="3">
        <v>6.7383952140808105</v>
      </c>
      <c r="F15" s="5">
        <v>6.4863748848438263E-2</v>
      </c>
      <c r="G15" s="3">
        <v>6.8032588958740234</v>
      </c>
      <c r="H15" s="3">
        <v>38.362687978836632</v>
      </c>
      <c r="I15" s="3">
        <v>48.052807618780967</v>
      </c>
      <c r="J15" s="1"/>
    </row>
    <row r="16" spans="1:10" ht="12.75" customHeight="1" thickBot="1" x14ac:dyDescent="0.25">
      <c r="A16" s="36">
        <v>40762</v>
      </c>
      <c r="B16" s="37"/>
      <c r="C16" s="3">
        <v>82.4599609375</v>
      </c>
      <c r="D16" s="3">
        <v>10.065698623657227</v>
      </c>
      <c r="E16" s="3">
        <v>6.7315645217895508</v>
      </c>
      <c r="F16" s="5">
        <v>6.907527893781662E-2</v>
      </c>
      <c r="G16" s="3">
        <v>6.8006396293640137</v>
      </c>
      <c r="H16" s="3">
        <v>38.48485962236294</v>
      </c>
      <c r="I16" s="3">
        <v>48.127175130267361</v>
      </c>
      <c r="J16" s="1"/>
    </row>
    <row r="17" spans="1:10" ht="12.75" customHeight="1" thickBot="1" x14ac:dyDescent="0.25">
      <c r="A17" s="36">
        <v>40763</v>
      </c>
      <c r="B17" s="37"/>
      <c r="C17" s="3">
        <v>82.082649230957031</v>
      </c>
      <c r="D17" s="3">
        <v>10.404780387878418</v>
      </c>
      <c r="E17" s="3">
        <v>6.7573785781860352</v>
      </c>
      <c r="F17" s="5">
        <v>7.065553218126297E-2</v>
      </c>
      <c r="G17" s="3">
        <v>6.8280339241027832</v>
      </c>
      <c r="H17" s="3">
        <v>38.577805791048561</v>
      </c>
      <c r="I17" s="3">
        <v>48.172356716468471</v>
      </c>
      <c r="J17" s="1"/>
    </row>
    <row r="18" spans="1:10" ht="12.75" customHeight="1" thickBot="1" x14ac:dyDescent="0.25">
      <c r="A18" s="36">
        <v>40764</v>
      </c>
      <c r="B18" s="37"/>
      <c r="C18" s="3">
        <v>81.619209289550781</v>
      </c>
      <c r="D18" s="3">
        <v>10.827730178833008</v>
      </c>
      <c r="E18" s="3">
        <v>6.7916536331176758</v>
      </c>
      <c r="F18" s="5">
        <v>6.8630248308181763E-2</v>
      </c>
      <c r="G18" s="3">
        <v>6.8602838516235352</v>
      </c>
      <c r="H18" s="3">
        <v>38.690710394136005</v>
      </c>
      <c r="I18" s="3">
        <v>48.228453499706546</v>
      </c>
      <c r="J18" s="1"/>
    </row>
    <row r="19" spans="1:10" ht="12.75" customHeight="1" thickBot="1" x14ac:dyDescent="0.25">
      <c r="A19" s="36">
        <v>40765</v>
      </c>
      <c r="B19" s="37"/>
      <c r="C19" s="3">
        <v>81.290397644042969</v>
      </c>
      <c r="D19" s="3">
        <v>11.126249313354492</v>
      </c>
      <c r="E19" s="3">
        <v>6.8244271278381348</v>
      </c>
      <c r="F19" s="5">
        <v>6.228695809841156E-2</v>
      </c>
      <c r="G19" s="3">
        <v>6.886713981628418</v>
      </c>
      <c r="H19" s="3">
        <v>38.767477961931043</v>
      </c>
      <c r="I19" s="3">
        <v>48.265821639254661</v>
      </c>
      <c r="J19" s="1"/>
    </row>
    <row r="20" spans="1:10" ht="12.75" customHeight="1" thickBot="1" x14ac:dyDescent="0.25">
      <c r="A20" s="36">
        <v>40766</v>
      </c>
      <c r="B20" s="37"/>
      <c r="C20" s="3">
        <v>81.203414916992188</v>
      </c>
      <c r="D20" s="3">
        <v>11.149501800537109</v>
      </c>
      <c r="E20" s="3">
        <v>6.8606290817260742</v>
      </c>
      <c r="F20" s="5">
        <v>5.467522144317627E-2</v>
      </c>
      <c r="G20" s="3">
        <v>6.9153041839599609</v>
      </c>
      <c r="H20" s="3">
        <v>38.785783153356931</v>
      </c>
      <c r="I20" s="3">
        <v>48.267017553459397</v>
      </c>
      <c r="J20" s="1"/>
    </row>
    <row r="21" spans="1:10" ht="12.75" customHeight="1" thickBot="1" x14ac:dyDescent="0.25">
      <c r="A21" s="36">
        <v>40767</v>
      </c>
      <c r="B21" s="37"/>
      <c r="C21" s="3">
        <v>81.217819213867188</v>
      </c>
      <c r="D21" s="3">
        <v>11.079429626464844</v>
      </c>
      <c r="E21" s="3">
        <v>6.839838981628418</v>
      </c>
      <c r="F21" s="5">
        <v>4.3318372219800949E-2</v>
      </c>
      <c r="G21" s="3">
        <v>6.8831572532653809</v>
      </c>
      <c r="H21" s="3">
        <v>38.835007758484849</v>
      </c>
      <c r="I21" s="3">
        <v>48.311530405591213</v>
      </c>
      <c r="J21" s="1"/>
    </row>
    <row r="22" spans="1:10" ht="12.75" customHeight="1" thickBot="1" x14ac:dyDescent="0.25">
      <c r="A22" s="36">
        <v>40768</v>
      </c>
      <c r="B22" s="37"/>
      <c r="C22" s="3">
        <v>81.421089172363281</v>
      </c>
      <c r="D22" s="3">
        <v>11.001209259033203</v>
      </c>
      <c r="E22" s="3">
        <v>6.741703987121582</v>
      </c>
      <c r="F22" s="5">
        <v>3.5774294286966324E-2</v>
      </c>
      <c r="G22" s="3">
        <v>6.7774782180786133</v>
      </c>
      <c r="H22" s="3">
        <v>38.84021498985355</v>
      </c>
      <c r="I22" s="3">
        <v>48.358238469105153</v>
      </c>
      <c r="J22" s="1"/>
    </row>
    <row r="23" spans="1:10" ht="12.75" customHeight="1" thickBot="1" x14ac:dyDescent="0.25">
      <c r="A23" s="36">
        <v>40769</v>
      </c>
      <c r="B23" s="37"/>
      <c r="C23" s="3">
        <v>81.599571228027344</v>
      </c>
      <c r="D23" s="3">
        <v>10.958855628967285</v>
      </c>
      <c r="E23" s="3">
        <v>6.6659665107727051</v>
      </c>
      <c r="F23" s="5">
        <v>3.1295221298933029E-2</v>
      </c>
      <c r="G23" s="3">
        <v>6.6972618103027344</v>
      </c>
      <c r="H23" s="3">
        <v>38.822087871571959</v>
      </c>
      <c r="I23" s="3">
        <v>48.380340385369983</v>
      </c>
      <c r="J23" s="1"/>
    </row>
    <row r="24" spans="1:10" ht="12.75" customHeight="1" thickBot="1" x14ac:dyDescent="0.25">
      <c r="A24" s="36">
        <v>40770</v>
      </c>
      <c r="B24" s="37"/>
      <c r="C24" s="3">
        <v>81.7633056640625</v>
      </c>
      <c r="D24" s="3">
        <v>10.711725234985352</v>
      </c>
      <c r="E24" s="3">
        <v>6.7999067306518555</v>
      </c>
      <c r="F24" s="5">
        <v>2.7806773781776428E-2</v>
      </c>
      <c r="G24" s="3">
        <v>6.8277134895324707</v>
      </c>
      <c r="H24" s="3">
        <v>38.675731072602233</v>
      </c>
      <c r="I24" s="3">
        <v>48.240699255282685</v>
      </c>
      <c r="J24" s="1"/>
    </row>
    <row r="25" spans="1:10" ht="12.75" customHeight="1" thickBot="1" x14ac:dyDescent="0.25">
      <c r="A25" s="36">
        <v>40771</v>
      </c>
      <c r="B25" s="37"/>
      <c r="C25" s="3">
        <v>81.4412841796875</v>
      </c>
      <c r="D25" s="3">
        <v>11.216558456420898</v>
      </c>
      <c r="E25" s="3">
        <v>6.6797671318054199</v>
      </c>
      <c r="F25" s="5">
        <v>2.7685618028044701E-2</v>
      </c>
      <c r="G25" s="3">
        <v>6.7074527740478516</v>
      </c>
      <c r="H25" s="3">
        <v>38.823373411555657</v>
      </c>
      <c r="I25" s="3">
        <v>48.378250240584293</v>
      </c>
      <c r="J25" s="1"/>
    </row>
    <row r="26" spans="1:10" ht="12.75" customHeight="1" thickBot="1" x14ac:dyDescent="0.25">
      <c r="A26" s="36">
        <v>40772</v>
      </c>
      <c r="B26" s="37"/>
      <c r="C26" s="3">
        <v>81.510208129882813</v>
      </c>
      <c r="D26" s="3">
        <v>11.067621231079102</v>
      </c>
      <c r="E26" s="3">
        <v>6.8083906173706055</v>
      </c>
      <c r="F26" s="5">
        <v>2.3075807839632034E-2</v>
      </c>
      <c r="G26" s="3">
        <v>6.8314661979675293</v>
      </c>
      <c r="H26" s="3">
        <v>38.71236077898299</v>
      </c>
      <c r="I26" s="3">
        <v>48.262783139768203</v>
      </c>
      <c r="J26" s="1"/>
    </row>
    <row r="27" spans="1:10" ht="12.75" customHeight="1" thickBot="1" x14ac:dyDescent="0.25">
      <c r="A27" s="36">
        <v>40773</v>
      </c>
      <c r="B27" s="37"/>
      <c r="C27" s="3">
        <v>82.295295715332031</v>
      </c>
      <c r="D27" s="3">
        <v>9.6364517211914062</v>
      </c>
      <c r="E27" s="3">
        <v>7.3855972290039063</v>
      </c>
      <c r="F27" s="5">
        <v>2.2685917094349861E-2</v>
      </c>
      <c r="G27" s="3">
        <v>7.4082832336425781</v>
      </c>
      <c r="H27" s="3">
        <v>38.148404892894135</v>
      </c>
      <c r="I27" s="3">
        <v>47.689997193907601</v>
      </c>
      <c r="J27" s="1"/>
    </row>
    <row r="28" spans="1:10" ht="12.75" customHeight="1" thickBot="1" x14ac:dyDescent="0.25">
      <c r="A28" s="36">
        <v>40774</v>
      </c>
      <c r="B28" s="37"/>
      <c r="C28" s="3">
        <v>81.012214660644531</v>
      </c>
      <c r="D28" s="3">
        <v>11.282867431640625</v>
      </c>
      <c r="E28" s="3">
        <v>7.2354521751403809</v>
      </c>
      <c r="F28" s="5">
        <v>1.6047257930040359E-2</v>
      </c>
      <c r="G28" s="3">
        <v>7.2514996528625488</v>
      </c>
      <c r="H28" s="3">
        <v>38.528191923112054</v>
      </c>
      <c r="I28" s="3">
        <v>47.986590466387966</v>
      </c>
      <c r="J28" s="1"/>
    </row>
    <row r="29" spans="1:10" ht="12.75" customHeight="1" thickBot="1" x14ac:dyDescent="0.25">
      <c r="A29" s="36">
        <v>40775</v>
      </c>
      <c r="B29" s="37"/>
      <c r="C29" s="3">
        <v>80.875617980957031</v>
      </c>
      <c r="D29" s="3">
        <v>11.168159484863281</v>
      </c>
      <c r="E29" s="3">
        <v>7.5129404067993164</v>
      </c>
      <c r="F29" s="5">
        <v>1.4538945630192757E-2</v>
      </c>
      <c r="G29" s="3">
        <v>7.5274791717529297</v>
      </c>
      <c r="H29" s="3">
        <v>38.375989844216456</v>
      </c>
      <c r="I29" s="3">
        <v>47.785416105505867</v>
      </c>
      <c r="J29" s="1"/>
    </row>
    <row r="30" spans="1:10" ht="12.75" customHeight="1" thickBot="1" x14ac:dyDescent="0.25">
      <c r="A30" s="36">
        <v>40776</v>
      </c>
      <c r="B30" s="37"/>
      <c r="C30" s="3">
        <v>81.053062438964844</v>
      </c>
      <c r="D30" s="3">
        <v>11.171144485473633</v>
      </c>
      <c r="E30" s="3">
        <v>7.353294849395752</v>
      </c>
      <c r="F30" s="5">
        <v>1.4564362354576588E-2</v>
      </c>
      <c r="G30" s="3">
        <v>7.3678593635559082</v>
      </c>
      <c r="H30" s="3">
        <v>38.423408386687157</v>
      </c>
      <c r="I30" s="3">
        <v>47.877263696025935</v>
      </c>
      <c r="J30" s="1"/>
    </row>
    <row r="31" spans="1:10" ht="12.75" customHeight="1" thickBot="1" x14ac:dyDescent="0.25">
      <c r="A31" s="36">
        <v>40777</v>
      </c>
      <c r="B31" s="37"/>
      <c r="C31" s="3">
        <v>81.307601928710938</v>
      </c>
      <c r="D31" s="3">
        <v>11.17120361328125</v>
      </c>
      <c r="E31" s="3">
        <v>7.1036081314086914</v>
      </c>
      <c r="F31" s="5">
        <v>1.4991508796811104E-2</v>
      </c>
      <c r="G31" s="3">
        <v>7.1185994148254395</v>
      </c>
      <c r="H31" s="3">
        <v>38.51525876126184</v>
      </c>
      <c r="I31" s="3">
        <v>48.031619550715376</v>
      </c>
      <c r="J31" s="1"/>
    </row>
    <row r="32" spans="1:10" ht="12.75" customHeight="1" thickBot="1" x14ac:dyDescent="0.25">
      <c r="A32" s="36">
        <v>40778</v>
      </c>
      <c r="B32" s="37"/>
      <c r="C32" s="3">
        <v>81.458358764648438</v>
      </c>
      <c r="D32" s="3">
        <v>11.145572662353516</v>
      </c>
      <c r="E32" s="3">
        <v>6.9919891357421875</v>
      </c>
      <c r="F32" s="5">
        <v>1.4659827575087547E-2</v>
      </c>
      <c r="G32" s="3">
        <v>7.0066490173339844</v>
      </c>
      <c r="H32" s="3">
        <v>38.542031632765905</v>
      </c>
      <c r="I32" s="3">
        <v>48.092389944218901</v>
      </c>
      <c r="J32" s="1"/>
    </row>
    <row r="33" spans="1:10" ht="12.75" customHeight="1" thickBot="1" x14ac:dyDescent="0.25">
      <c r="A33" s="36">
        <v>40779</v>
      </c>
      <c r="B33" s="37"/>
      <c r="C33" s="3">
        <v>81.56365966796875</v>
      </c>
      <c r="D33" s="3">
        <v>11.112337112426758</v>
      </c>
      <c r="E33" s="3">
        <v>6.9221229553222656</v>
      </c>
      <c r="F33" s="5">
        <v>1.5462590381503105E-2</v>
      </c>
      <c r="G33" s="3">
        <v>6.9375853538513184</v>
      </c>
      <c r="H33" s="3">
        <v>38.557383526282095</v>
      </c>
      <c r="I33" s="3">
        <v>48.128977451319408</v>
      </c>
      <c r="J33" s="1"/>
    </row>
    <row r="34" spans="1:10" ht="12.75" customHeight="1" thickBot="1" x14ac:dyDescent="0.25">
      <c r="A34" s="36">
        <v>40780</v>
      </c>
      <c r="B34" s="37"/>
      <c r="C34" s="3">
        <v>81.579948425292969</v>
      </c>
      <c r="D34" s="3">
        <v>11.110669136047363</v>
      </c>
      <c r="E34" s="3">
        <v>6.906834602355957</v>
      </c>
      <c r="F34" s="5">
        <v>1.4916738495230675E-2</v>
      </c>
      <c r="G34" s="3">
        <v>6.9217514991760254</v>
      </c>
      <c r="H34" s="3">
        <v>38.564231057524026</v>
      </c>
      <c r="I34" s="3">
        <v>48.139532240500792</v>
      </c>
      <c r="J34" s="1"/>
    </row>
    <row r="35" spans="1:10" ht="12.75" customHeight="1" thickBot="1" x14ac:dyDescent="0.25">
      <c r="A35" s="36">
        <v>40781</v>
      </c>
      <c r="B35" s="37"/>
      <c r="C35" s="3">
        <v>81.474838256835938</v>
      </c>
      <c r="D35" s="3">
        <v>11.172182083129883</v>
      </c>
      <c r="E35" s="3">
        <v>6.9395275115966797</v>
      </c>
      <c r="F35" s="5">
        <v>1.4903252944350243E-2</v>
      </c>
      <c r="G35" s="3">
        <v>6.9544305801391602</v>
      </c>
      <c r="H35" s="3">
        <v>38.575616554533276</v>
      </c>
      <c r="I35" s="3">
        <v>48.133439252792321</v>
      </c>
      <c r="J35" s="1"/>
    </row>
    <row r="36" spans="1:10" ht="12.75" customHeight="1" thickBot="1" x14ac:dyDescent="0.25">
      <c r="A36" s="36">
        <v>40782</v>
      </c>
      <c r="B36" s="37"/>
      <c r="C36" s="3">
        <v>81.404624938964844</v>
      </c>
      <c r="D36" s="3">
        <v>11.142565727233887</v>
      </c>
      <c r="E36" s="3">
        <v>7.0397567749023438</v>
      </c>
      <c r="F36" s="5">
        <v>1.4203947968780994E-2</v>
      </c>
      <c r="G36" s="3">
        <v>7.0539608001708984</v>
      </c>
      <c r="H36" s="3">
        <v>38.52972634666795</v>
      </c>
      <c r="I36" s="3">
        <v>48.066197234088328</v>
      </c>
      <c r="J36" s="1"/>
    </row>
    <row r="37" spans="1:10" ht="12.75" customHeight="1" thickBot="1" x14ac:dyDescent="0.25">
      <c r="A37" s="36">
        <v>40783</v>
      </c>
      <c r="B37" s="37"/>
      <c r="C37" s="3">
        <v>81.499542236328125</v>
      </c>
      <c r="D37" s="3">
        <v>11.070918083190918</v>
      </c>
      <c r="E37" s="3">
        <v>7.0266289710998535</v>
      </c>
      <c r="F37" s="5">
        <v>1.1330271139740944E-2</v>
      </c>
      <c r="G37" s="3">
        <v>7.037959098815918</v>
      </c>
      <c r="H37" s="3">
        <v>38.511715199803135</v>
      </c>
      <c r="I37" s="3">
        <v>48.062189152713152</v>
      </c>
      <c r="J37" s="1"/>
    </row>
    <row r="38" spans="1:10" ht="12.75" customHeight="1" thickBot="1" x14ac:dyDescent="0.25">
      <c r="A38" s="36">
        <v>40784</v>
      </c>
      <c r="B38" s="37"/>
      <c r="C38" s="3">
        <v>81.691375732421875</v>
      </c>
      <c r="D38" s="3">
        <v>10.935863494873047</v>
      </c>
      <c r="E38" s="3">
        <v>6.9488039016723633</v>
      </c>
      <c r="F38" s="5">
        <v>1.1227455921471119E-2</v>
      </c>
      <c r="G38" s="3">
        <v>6.9600315093994141</v>
      </c>
      <c r="H38" s="3">
        <v>38.515782590866763</v>
      </c>
      <c r="I38" s="3">
        <v>48.095531509705786</v>
      </c>
      <c r="J38" s="1"/>
    </row>
    <row r="39" spans="1:10" ht="12.75" customHeight="1" thickBot="1" x14ac:dyDescent="0.25">
      <c r="A39" s="36">
        <v>40785</v>
      </c>
      <c r="B39" s="37"/>
      <c r="C39" s="3">
        <v>81.798728942871094</v>
      </c>
      <c r="D39" s="3">
        <v>10.864871978759766</v>
      </c>
      <c r="E39" s="3">
        <v>6.9317903518676758</v>
      </c>
      <c r="F39" s="5">
        <v>1.2330255471169949E-2</v>
      </c>
      <c r="G39" s="3">
        <v>6.9441204071044922</v>
      </c>
      <c r="H39" s="3">
        <v>38.489268635979528</v>
      </c>
      <c r="I39" s="3">
        <v>48.085574339602559</v>
      </c>
      <c r="J39" s="1"/>
    </row>
    <row r="40" spans="1:10" ht="12.75" customHeight="1" thickBot="1" x14ac:dyDescent="0.25">
      <c r="A40" s="36">
        <v>40786</v>
      </c>
      <c r="B40" s="37"/>
      <c r="C40" s="3">
        <v>81.929000854492188</v>
      </c>
      <c r="D40" s="3">
        <v>10.734478950500488</v>
      </c>
      <c r="E40" s="3">
        <v>6.9343171119689941</v>
      </c>
      <c r="F40" s="5">
        <v>1.4219002798199654E-2</v>
      </c>
      <c r="G40" s="3">
        <v>6.9485359191894531</v>
      </c>
      <c r="H40" s="3">
        <v>38.448201185307923</v>
      </c>
      <c r="I40" s="3">
        <v>48.058448308470055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81.966749129756806</v>
      </c>
      <c r="D41" s="6">
        <f t="shared" si="0"/>
        <v>10.53595684420678</v>
      </c>
      <c r="E41" s="6">
        <f t="shared" si="0"/>
        <v>6.9180986496710011</v>
      </c>
      <c r="F41" s="6">
        <f t="shared" si="0"/>
        <v>3.3558105929724628E-2</v>
      </c>
      <c r="G41" s="6">
        <f t="shared" si="0"/>
        <v>6.9516567260988298</v>
      </c>
      <c r="H41" s="6">
        <f t="shared" si="0"/>
        <v>38.48528696793165</v>
      </c>
      <c r="I41" s="6">
        <f t="shared" si="0"/>
        <v>48.075001899317989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84.349075317382812</v>
      </c>
      <c r="D46" s="21">
        <f t="shared" si="1"/>
        <v>11.282867431640625</v>
      </c>
      <c r="E46" s="26">
        <f t="shared" si="1"/>
        <v>7.5129404067993164</v>
      </c>
      <c r="F46" s="26">
        <f t="shared" si="1"/>
        <v>7.065553218126297E-2</v>
      </c>
      <c r="G46" s="21">
        <f t="shared" si="1"/>
        <v>7.5274791717529297</v>
      </c>
      <c r="H46" s="26">
        <f t="shared" si="1"/>
        <v>38.84021498985355</v>
      </c>
      <c r="I46" s="22">
        <f t="shared" si="1"/>
        <v>48.380340385369983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80.875617980957031</v>
      </c>
      <c r="D47" s="26">
        <f t="shared" si="2"/>
        <v>8.2489194869995117</v>
      </c>
      <c r="E47" s="26">
        <f t="shared" si="2"/>
        <v>6.6659665107727051</v>
      </c>
      <c r="F47" s="23">
        <f t="shared" si="2"/>
        <v>1.1227455921471119E-2</v>
      </c>
      <c r="G47" s="26">
        <f t="shared" si="2"/>
        <v>6.6972618103027344</v>
      </c>
      <c r="H47" s="23">
        <f t="shared" si="2"/>
        <v>37.788000037573639</v>
      </c>
      <c r="I47" s="26">
        <f t="shared" si="2"/>
        <v>47.652750735922574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0.96977653954867427</v>
      </c>
      <c r="D48" s="24">
        <f t="shared" si="3"/>
        <v>0.91893946254977787</v>
      </c>
      <c r="E48" s="26">
        <f t="shared" si="3"/>
        <v>0.20980840834092174</v>
      </c>
      <c r="F48" s="26">
        <f t="shared" si="3"/>
        <v>2.0882581895407055E-2</v>
      </c>
      <c r="G48" s="24">
        <f t="shared" si="3"/>
        <v>0.19836996064105492</v>
      </c>
      <c r="H48" s="26">
        <f t="shared" si="3"/>
        <v>0.27662654247092783</v>
      </c>
      <c r="I48" s="25">
        <f t="shared" si="3"/>
        <v>0.1993417083928988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59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86.434638977050781</v>
      </c>
      <c r="D10" s="10">
        <v>6.909886360168457</v>
      </c>
      <c r="E10" s="10">
        <v>6.1682581901550293</v>
      </c>
      <c r="F10" s="11">
        <v>5.1694199442863464E-2</v>
      </c>
      <c r="G10" s="10">
        <v>6.2199525833129883</v>
      </c>
      <c r="H10" s="10">
        <v>37.608766464161604</v>
      </c>
      <c r="I10" s="10">
        <v>47.847259973887631</v>
      </c>
      <c r="J10" s="1"/>
    </row>
    <row r="11" spans="1:10" ht="12.75" customHeight="1" thickBot="1" x14ac:dyDescent="0.25">
      <c r="A11" s="36">
        <v>40757</v>
      </c>
      <c r="B11" s="37"/>
      <c r="C11" s="3">
        <v>85.492820739746094</v>
      </c>
      <c r="D11" s="3">
        <v>7.3530354499816895</v>
      </c>
      <c r="E11" s="3">
        <v>6.5685563087463379</v>
      </c>
      <c r="F11" s="5">
        <v>6.1429761350154877E-2</v>
      </c>
      <c r="G11" s="3">
        <v>6.6299862861633301</v>
      </c>
      <c r="H11" s="3">
        <v>37.565830138528106</v>
      </c>
      <c r="I11" s="3">
        <v>47.657244175611552</v>
      </c>
      <c r="J11" s="1"/>
    </row>
    <row r="12" spans="1:10" ht="12.75" customHeight="1" thickBot="1" x14ac:dyDescent="0.25">
      <c r="A12" s="36">
        <v>40758</v>
      </c>
      <c r="B12" s="37"/>
      <c r="C12" s="3">
        <v>83.590385437011719</v>
      </c>
      <c r="D12" s="3">
        <v>9.3265085220336914</v>
      </c>
      <c r="E12" s="3">
        <v>6.417900562286377</v>
      </c>
      <c r="F12" s="5">
        <v>0.10585477948188782</v>
      </c>
      <c r="G12" s="3">
        <v>6.5237555503845215</v>
      </c>
      <c r="H12" s="3">
        <v>38.275049159344896</v>
      </c>
      <c r="I12" s="3">
        <v>48.105280946101196</v>
      </c>
      <c r="J12" s="1"/>
    </row>
    <row r="13" spans="1:10" ht="12.75" customHeight="1" thickBot="1" x14ac:dyDescent="0.25">
      <c r="A13" s="36">
        <v>40759</v>
      </c>
      <c r="B13" s="37"/>
      <c r="C13" s="3">
        <v>83.185279846191406</v>
      </c>
      <c r="D13" s="3">
        <v>9.5991239547729492</v>
      </c>
      <c r="E13" s="3">
        <v>6.5777392387390137</v>
      </c>
      <c r="F13" s="5">
        <v>0.11220528185367584</v>
      </c>
      <c r="G13" s="3">
        <v>6.6899447441101074</v>
      </c>
      <c r="H13" s="3">
        <v>38.235096221375315</v>
      </c>
      <c r="I13" s="3">
        <v>48.017963482125957</v>
      </c>
      <c r="J13" s="1"/>
    </row>
    <row r="14" spans="1:10" ht="12.75" customHeight="1" thickBot="1" x14ac:dyDescent="0.25">
      <c r="A14" s="36">
        <v>40760</v>
      </c>
      <c r="B14" s="37"/>
      <c r="C14" s="3">
        <v>83.343025207519531</v>
      </c>
      <c r="D14" s="3">
        <v>9.4395694732666016</v>
      </c>
      <c r="E14" s="3">
        <v>6.6070079803466797</v>
      </c>
      <c r="F14" s="5">
        <v>8.6183495819568634E-2</v>
      </c>
      <c r="G14" s="3">
        <v>6.6931915283203125</v>
      </c>
      <c r="H14" s="3">
        <v>38.187503142050694</v>
      </c>
      <c r="I14" s="3">
        <v>48.003164913181237</v>
      </c>
      <c r="J14" s="1"/>
    </row>
    <row r="15" spans="1:10" ht="12.75" customHeight="1" thickBot="1" x14ac:dyDescent="0.25">
      <c r="A15" s="36">
        <v>40761</v>
      </c>
      <c r="B15" s="37"/>
      <c r="C15" s="3">
        <v>84.806098937988281</v>
      </c>
      <c r="D15" s="3">
        <v>8.1024694442749023</v>
      </c>
      <c r="E15" s="3">
        <v>6.5838618278503418</v>
      </c>
      <c r="F15" s="5">
        <v>7.1541860699653625E-2</v>
      </c>
      <c r="G15" s="3">
        <v>6.6554036140441895</v>
      </c>
      <c r="H15" s="3">
        <v>37.814233593666579</v>
      </c>
      <c r="I15" s="3">
        <v>47.780611719964682</v>
      </c>
      <c r="J15" s="1"/>
    </row>
    <row r="16" spans="1:10" ht="12.75" customHeight="1" thickBot="1" x14ac:dyDescent="0.25">
      <c r="A16" s="36">
        <v>40762</v>
      </c>
      <c r="B16" s="37"/>
      <c r="C16" s="3">
        <v>85.342559814453125</v>
      </c>
      <c r="D16" s="3">
        <v>7.7445688247680664</v>
      </c>
      <c r="E16" s="3">
        <v>6.4346346855163574</v>
      </c>
      <c r="F16" s="5">
        <v>7.4201174080371857E-2</v>
      </c>
      <c r="G16" s="3">
        <v>6.5088357925415039</v>
      </c>
      <c r="H16" s="3">
        <v>37.542314038450897</v>
      </c>
      <c r="I16" s="3">
        <v>47.708410686190547</v>
      </c>
      <c r="J16" s="1"/>
    </row>
    <row r="17" spans="1:10" ht="12.75" customHeight="1" thickBot="1" x14ac:dyDescent="0.25">
      <c r="A17" s="36">
        <v>40763</v>
      </c>
      <c r="B17" s="37"/>
      <c r="C17" s="3">
        <v>84.942428588867188</v>
      </c>
      <c r="D17" s="3">
        <v>7.3814043998718262</v>
      </c>
      <c r="E17" s="3">
        <v>6.984257698059082</v>
      </c>
      <c r="F17" s="5">
        <v>5.9323575347661972E-2</v>
      </c>
      <c r="G17" s="3">
        <v>7.043581485748291</v>
      </c>
      <c r="H17" s="3">
        <v>37.603644843154207</v>
      </c>
      <c r="I17" s="3">
        <v>47.491469335537474</v>
      </c>
      <c r="J17" s="1"/>
    </row>
    <row r="18" spans="1:10" ht="12.75" customHeight="1" thickBot="1" x14ac:dyDescent="0.25">
      <c r="A18" s="36">
        <v>40764</v>
      </c>
      <c r="B18" s="37"/>
      <c r="C18" s="3">
        <v>87.390304565429688</v>
      </c>
      <c r="D18" s="3">
        <v>5.9695882797241211</v>
      </c>
      <c r="E18" s="3">
        <v>5.8307576179504395</v>
      </c>
      <c r="F18" s="5">
        <v>0.1018185019493103</v>
      </c>
      <c r="G18" s="3">
        <v>5.9325761795043945</v>
      </c>
      <c r="H18" s="3">
        <v>37.688434724971351</v>
      </c>
      <c r="I18" s="3">
        <v>47.985432478055046</v>
      </c>
      <c r="J18" s="1"/>
    </row>
    <row r="19" spans="1:10" ht="12.75" customHeight="1" thickBot="1" x14ac:dyDescent="0.25">
      <c r="A19" s="36">
        <v>40765</v>
      </c>
      <c r="B19" s="37"/>
      <c r="C19" s="3">
        <v>84.237770080566406</v>
      </c>
      <c r="D19" s="3">
        <v>8.2919349670410156</v>
      </c>
      <c r="E19" s="3">
        <v>6.4665060043334961</v>
      </c>
      <c r="F19" s="5">
        <v>7.0825181901454926E-2</v>
      </c>
      <c r="G19" s="3">
        <v>6.5373311042785645</v>
      </c>
      <c r="H19" s="3">
        <v>38.503002733421411</v>
      </c>
      <c r="I19" s="3">
        <v>48.292208893153592</v>
      </c>
      <c r="J19" s="1"/>
    </row>
    <row r="20" spans="1:10" ht="12.75" customHeight="1" thickBot="1" x14ac:dyDescent="0.25">
      <c r="A20" s="36">
        <v>40766</v>
      </c>
      <c r="B20" s="37"/>
      <c r="C20" s="3">
        <v>88.941070556640625</v>
      </c>
      <c r="D20" s="3">
        <v>4.5272908210754395</v>
      </c>
      <c r="E20" s="3">
        <v>5.1485276222229004</v>
      </c>
      <c r="F20" s="5">
        <v>0.14122742414474487</v>
      </c>
      <c r="G20" s="3">
        <v>5.2897548675537109</v>
      </c>
      <c r="H20" s="3">
        <v>38.250940079653276</v>
      </c>
      <c r="I20" s="3">
        <v>48.602149854107118</v>
      </c>
      <c r="J20" s="1"/>
    </row>
    <row r="21" spans="1:10" ht="12.75" customHeight="1" thickBot="1" x14ac:dyDescent="0.25">
      <c r="A21" s="36">
        <v>40767</v>
      </c>
      <c r="B21" s="37"/>
      <c r="C21" s="3">
        <v>87.942825317382813</v>
      </c>
      <c r="D21" s="3">
        <v>5.2453823089599609</v>
      </c>
      <c r="E21" s="3">
        <v>5.3616790771484375</v>
      </c>
      <c r="F21" s="5">
        <v>0.12099943310022354</v>
      </c>
      <c r="G21" s="3">
        <v>5.4826784133911133</v>
      </c>
      <c r="H21" s="3">
        <v>38.081157289756149</v>
      </c>
      <c r="I21" s="3">
        <v>48.402265065619076</v>
      </c>
      <c r="J21" s="1"/>
    </row>
    <row r="22" spans="1:10" ht="12.75" customHeight="1" thickBot="1" x14ac:dyDescent="0.25">
      <c r="A22" s="36">
        <v>40768</v>
      </c>
      <c r="B22" s="37"/>
      <c r="C22" s="3">
        <v>84.5478515625</v>
      </c>
      <c r="D22" s="3">
        <v>8.1182374954223633</v>
      </c>
      <c r="E22" s="3">
        <v>6.3380112648010254</v>
      </c>
      <c r="F22" s="5">
        <v>6.72188401222229E-2</v>
      </c>
      <c r="G22" s="3">
        <v>6.4052300453186035</v>
      </c>
      <c r="H22" s="3">
        <v>38.475825244776843</v>
      </c>
      <c r="I22" s="3">
        <v>48.323449802926866</v>
      </c>
      <c r="J22" s="1"/>
    </row>
    <row r="23" spans="1:10" ht="12.75" customHeight="1" thickBot="1" x14ac:dyDescent="0.25">
      <c r="A23" s="36">
        <v>40769</v>
      </c>
      <c r="B23" s="37"/>
      <c r="C23" s="3">
        <v>84.994209289550781</v>
      </c>
      <c r="D23" s="3">
        <v>7.5671091079711914</v>
      </c>
      <c r="E23" s="3">
        <v>5.8968625068664551</v>
      </c>
      <c r="F23" s="5">
        <v>0.10445607453584671</v>
      </c>
      <c r="G23" s="3">
        <v>6.0013184547424316</v>
      </c>
      <c r="H23" s="3">
        <v>38.741056155505547</v>
      </c>
      <c r="I23" s="3">
        <v>48.604047845564708</v>
      </c>
      <c r="J23" s="1"/>
    </row>
    <row r="24" spans="1:10" ht="12.75" customHeight="1" thickBot="1" x14ac:dyDescent="0.25">
      <c r="A24" s="36">
        <v>40770</v>
      </c>
      <c r="B24" s="37"/>
      <c r="C24" s="3">
        <v>86.809059143066406</v>
      </c>
      <c r="D24" s="3">
        <v>6.473945140838623</v>
      </c>
      <c r="E24" s="3">
        <v>6.0674538612365723</v>
      </c>
      <c r="F24" s="5">
        <v>8.9002333581447601E-2</v>
      </c>
      <c r="G24" s="3">
        <v>6.1564559936523437</v>
      </c>
      <c r="H24" s="3">
        <v>37.726957847204353</v>
      </c>
      <c r="I24" s="3">
        <v>47.924946785915409</v>
      </c>
      <c r="J24" s="1"/>
    </row>
    <row r="25" spans="1:10" ht="12.75" customHeight="1" thickBot="1" x14ac:dyDescent="0.25">
      <c r="A25" s="36">
        <v>40771</v>
      </c>
      <c r="B25" s="37"/>
      <c r="C25" s="3">
        <v>89.797515869140625</v>
      </c>
      <c r="D25" s="3">
        <v>3.8841359615325928</v>
      </c>
      <c r="E25" s="3">
        <v>5.695683479309082</v>
      </c>
      <c r="F25" s="5">
        <v>0.11060685664415359</v>
      </c>
      <c r="G25" s="3">
        <v>5.8062901496887207</v>
      </c>
      <c r="H25" s="3">
        <v>37.118822416559951</v>
      </c>
      <c r="I25" s="3">
        <v>47.661843710380658</v>
      </c>
      <c r="J25" s="1"/>
    </row>
    <row r="26" spans="1:10" ht="12.75" customHeight="1" thickBot="1" x14ac:dyDescent="0.25">
      <c r="A26" s="36">
        <v>40772</v>
      </c>
      <c r="B26" s="37"/>
      <c r="C26" s="3">
        <v>88.691619873046875</v>
      </c>
      <c r="D26" s="3">
        <v>4.9025182723999023</v>
      </c>
      <c r="E26" s="3">
        <v>5.8689556121826172</v>
      </c>
      <c r="F26" s="5">
        <v>9.5720529556274414E-2</v>
      </c>
      <c r="G26" s="3">
        <v>5.9646759033203125</v>
      </c>
      <c r="H26" s="3">
        <v>37.213879682995476</v>
      </c>
      <c r="I26" s="3">
        <v>47.684635006650183</v>
      </c>
      <c r="J26" s="1"/>
    </row>
    <row r="27" spans="1:10" ht="12.75" customHeight="1" thickBot="1" x14ac:dyDescent="0.25">
      <c r="A27" s="36">
        <v>40773</v>
      </c>
      <c r="B27" s="37"/>
      <c r="C27" s="3">
        <v>90.850601196289063</v>
      </c>
      <c r="D27" s="3">
        <v>3.0473833084106445</v>
      </c>
      <c r="E27" s="3">
        <v>5.5231714248657227</v>
      </c>
      <c r="F27" s="5">
        <v>0.15761654078960419</v>
      </c>
      <c r="G27" s="3">
        <v>5.6807880401611328</v>
      </c>
      <c r="H27" s="3">
        <v>36.802980427697968</v>
      </c>
      <c r="I27" s="3">
        <v>47.537227374148507</v>
      </c>
      <c r="J27" s="1"/>
    </row>
    <row r="28" spans="1:10" ht="12.75" customHeight="1" thickBot="1" x14ac:dyDescent="0.25">
      <c r="A28" s="36">
        <v>40774</v>
      </c>
      <c r="B28" s="37"/>
      <c r="C28" s="3">
        <v>90.356948852539062</v>
      </c>
      <c r="D28" s="3">
        <v>3.834585428237915</v>
      </c>
      <c r="E28" s="3">
        <v>5.2029905319213867</v>
      </c>
      <c r="F28" s="5">
        <v>0.12134435772895813</v>
      </c>
      <c r="G28" s="3">
        <v>5.3243350982666016</v>
      </c>
      <c r="H28" s="3">
        <v>37.181566490616341</v>
      </c>
      <c r="I28" s="3">
        <v>47.926720334879178</v>
      </c>
      <c r="J28" s="1"/>
    </row>
    <row r="29" spans="1:10" ht="12.75" customHeight="1" thickBot="1" x14ac:dyDescent="0.25">
      <c r="A29" s="36">
        <v>40775</v>
      </c>
      <c r="B29" s="37"/>
      <c r="C29" s="3">
        <v>85.70135498046875</v>
      </c>
      <c r="D29" s="3">
        <v>7.702937126159668</v>
      </c>
      <c r="E29" s="3">
        <v>6.1412100791931152</v>
      </c>
      <c r="F29" s="5">
        <v>5.7309087365865707E-2</v>
      </c>
      <c r="G29" s="3">
        <v>6.198519229888916</v>
      </c>
      <c r="H29" s="3">
        <v>37.885817997168722</v>
      </c>
      <c r="I29" s="3">
        <v>48.007437012004502</v>
      </c>
      <c r="J29" s="1"/>
    </row>
    <row r="30" spans="1:10" ht="12.75" customHeight="1" thickBot="1" x14ac:dyDescent="0.25">
      <c r="A30" s="36">
        <v>40776</v>
      </c>
      <c r="B30" s="37"/>
      <c r="C30" s="3">
        <v>87.633407592773438</v>
      </c>
      <c r="D30" s="3">
        <v>6.1894969940185547</v>
      </c>
      <c r="E30" s="3">
        <v>5.6482458114624023</v>
      </c>
      <c r="F30" s="5">
        <v>8.3771988749504089E-2</v>
      </c>
      <c r="G30" s="3">
        <v>5.732017993927002</v>
      </c>
      <c r="H30" s="3">
        <v>37.891152209414649</v>
      </c>
      <c r="I30" s="3">
        <v>48.129316797925753</v>
      </c>
      <c r="J30" s="1"/>
    </row>
    <row r="31" spans="1:10" ht="12.75" customHeight="1" thickBot="1" x14ac:dyDescent="0.25">
      <c r="A31" s="36">
        <v>40777</v>
      </c>
      <c r="B31" s="37"/>
      <c r="C31" s="3">
        <v>90.958671569824219</v>
      </c>
      <c r="D31" s="3">
        <v>3.2716643810272217</v>
      </c>
      <c r="E31" s="3">
        <v>5.1728858947753906</v>
      </c>
      <c r="F31" s="5">
        <v>0.14640611410140991</v>
      </c>
      <c r="G31" s="3">
        <v>5.3192920684814453</v>
      </c>
      <c r="H31" s="3">
        <v>37.262539651231343</v>
      </c>
      <c r="I31" s="3">
        <v>47.860192624737266</v>
      </c>
      <c r="J31" s="1"/>
    </row>
    <row r="32" spans="1:10" ht="12.75" customHeight="1" thickBot="1" x14ac:dyDescent="0.25">
      <c r="A32" s="36">
        <v>40778</v>
      </c>
      <c r="B32" s="37"/>
      <c r="C32" s="3">
        <v>90.842430114746094</v>
      </c>
      <c r="D32" s="3">
        <v>3.1733660697937012</v>
      </c>
      <c r="E32" s="3">
        <v>5.3555583953857422</v>
      </c>
      <c r="F32" s="5">
        <v>0.16769734025001526</v>
      </c>
      <c r="G32" s="3">
        <v>5.5232558250427246</v>
      </c>
      <c r="H32" s="3">
        <v>36.918640089364708</v>
      </c>
      <c r="I32" s="3">
        <v>47.672372627693861</v>
      </c>
      <c r="J32" s="1"/>
    </row>
    <row r="33" spans="1:10" ht="12.75" customHeight="1" thickBot="1" x14ac:dyDescent="0.25">
      <c r="A33" s="36">
        <v>40779</v>
      </c>
      <c r="B33" s="37"/>
      <c r="C33" s="3">
        <v>90.842430114746094</v>
      </c>
      <c r="D33" s="3">
        <v>3.1733660697937012</v>
      </c>
      <c r="E33" s="3">
        <v>5.3555583953857422</v>
      </c>
      <c r="F33" s="5">
        <v>0.16769734025001526</v>
      </c>
      <c r="G33" s="3">
        <v>5.5232558250427246</v>
      </c>
      <c r="H33" s="3">
        <v>36.918640089364708</v>
      </c>
      <c r="I33" s="3">
        <v>47.672372627693861</v>
      </c>
      <c r="J33" s="1"/>
    </row>
    <row r="34" spans="1:10" ht="12.75" customHeight="1" thickBot="1" x14ac:dyDescent="0.25">
      <c r="A34" s="36">
        <v>40780</v>
      </c>
      <c r="B34" s="37"/>
      <c r="C34" s="3">
        <v>90.583358764648438</v>
      </c>
      <c r="D34" s="3">
        <v>3.2968378067016602</v>
      </c>
      <c r="E34" s="3">
        <v>5.428647518157959</v>
      </c>
      <c r="F34" s="5">
        <v>0.14270225167274475</v>
      </c>
      <c r="G34" s="3">
        <v>5.5713496208190918</v>
      </c>
      <c r="H34" s="3">
        <v>36.987107442682579</v>
      </c>
      <c r="I34" s="3">
        <v>47.69912432016428</v>
      </c>
      <c r="J34" s="1"/>
    </row>
    <row r="35" spans="1:10" ht="12.75" customHeight="1" thickBot="1" x14ac:dyDescent="0.25">
      <c r="A35" s="36">
        <v>40781</v>
      </c>
      <c r="B35" s="37"/>
      <c r="C35" s="3">
        <v>90.349609375</v>
      </c>
      <c r="D35" s="3">
        <v>3.4082391262054443</v>
      </c>
      <c r="E35" s="3">
        <v>5.4945917129516602</v>
      </c>
      <c r="F35" s="5">
        <v>0.1201506108045578</v>
      </c>
      <c r="G35" s="3">
        <v>5.6147422790527344</v>
      </c>
      <c r="H35" s="3">
        <v>37.048881708705323</v>
      </c>
      <c r="I35" s="3">
        <v>47.723268386235731</v>
      </c>
      <c r="J35" s="1"/>
    </row>
    <row r="36" spans="1:10" ht="12.75" customHeight="1" thickBot="1" x14ac:dyDescent="0.25">
      <c r="A36" s="36">
        <v>40782</v>
      </c>
      <c r="B36" s="37"/>
      <c r="C36" s="3">
        <v>90.736839294433594</v>
      </c>
      <c r="D36" s="3">
        <v>3.3202376365661621</v>
      </c>
      <c r="E36" s="3">
        <v>5.2376437187194824</v>
      </c>
      <c r="F36" s="5">
        <v>0.11960040777921677</v>
      </c>
      <c r="G36" s="3">
        <v>5.3572440147399902</v>
      </c>
      <c r="H36" s="3">
        <v>37.089429878751559</v>
      </c>
      <c r="I36" s="3">
        <v>47.856636355009705</v>
      </c>
      <c r="J36" s="1"/>
    </row>
    <row r="37" spans="1:10" ht="12.75" customHeight="1" thickBot="1" x14ac:dyDescent="0.25">
      <c r="A37" s="36">
        <v>40783</v>
      </c>
      <c r="B37" s="37"/>
      <c r="C37" s="3">
        <v>91.226936340332031</v>
      </c>
      <c r="D37" s="3">
        <v>3.156846284866333</v>
      </c>
      <c r="E37" s="3">
        <v>4.9997730255126953</v>
      </c>
      <c r="F37" s="5">
        <v>0.12829260528087616</v>
      </c>
      <c r="G37" s="3">
        <v>5.1280655860900879</v>
      </c>
      <c r="H37" s="3">
        <v>37.064670722013879</v>
      </c>
      <c r="I37" s="3">
        <v>47.937084774650785</v>
      </c>
      <c r="J37" s="1"/>
    </row>
    <row r="38" spans="1:10" ht="12.75" customHeight="1" thickBot="1" x14ac:dyDescent="0.25">
      <c r="A38" s="36">
        <v>40784</v>
      </c>
      <c r="B38" s="37"/>
      <c r="C38" s="3">
        <v>89.646354675292969</v>
      </c>
      <c r="D38" s="3">
        <v>4.3398699760437012</v>
      </c>
      <c r="E38" s="3">
        <v>5.3720602989196777</v>
      </c>
      <c r="F38" s="5">
        <v>0.11394354701042175</v>
      </c>
      <c r="G38" s="3">
        <v>5.4860038757324219</v>
      </c>
      <c r="H38" s="3">
        <v>37.292354524911545</v>
      </c>
      <c r="I38" s="3">
        <v>47.927726514165357</v>
      </c>
      <c r="J38" s="1"/>
    </row>
    <row r="39" spans="1:10" ht="12.75" customHeight="1" thickBot="1" x14ac:dyDescent="0.25">
      <c r="A39" s="36">
        <v>40785</v>
      </c>
      <c r="B39" s="37"/>
      <c r="C39" s="3">
        <v>89.223220825195313</v>
      </c>
      <c r="D39" s="3">
        <v>4.6420454978942871</v>
      </c>
      <c r="E39" s="3">
        <v>5.551720142364502</v>
      </c>
      <c r="F39" s="5">
        <v>9.7899124026298523E-2</v>
      </c>
      <c r="G39" s="3">
        <v>5.6496191024780273</v>
      </c>
      <c r="H39" s="3">
        <v>37.274689618805155</v>
      </c>
      <c r="I39" s="3">
        <v>47.852268016757911</v>
      </c>
      <c r="J39" s="1"/>
    </row>
    <row r="40" spans="1:10" ht="12.75" customHeight="1" thickBot="1" x14ac:dyDescent="0.25">
      <c r="A40" s="36">
        <v>40786</v>
      </c>
      <c r="B40" s="37"/>
      <c r="C40" s="3">
        <v>90.388870239257813</v>
      </c>
      <c r="D40" s="3">
        <v>3.6019163131713867</v>
      </c>
      <c r="E40" s="3">
        <v>5.4235925674438477</v>
      </c>
      <c r="F40" s="5">
        <v>0.11541815102100372</v>
      </c>
      <c r="G40" s="3">
        <v>5.5390105247497559</v>
      </c>
      <c r="H40" s="3">
        <v>37.019421791933439</v>
      </c>
      <c r="I40" s="3">
        <v>47.738816961489015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87.736467669087077</v>
      </c>
      <c r="D41" s="6">
        <f t="shared" si="0"/>
        <v>5.7095322839675413</v>
      </c>
      <c r="E41" s="6">
        <f t="shared" si="0"/>
        <v>5.8362678404777277</v>
      </c>
      <c r="F41" s="6">
        <f t="shared" si="0"/>
        <v>0.10529544420780675</v>
      </c>
      <c r="G41" s="6">
        <f t="shared" si="0"/>
        <v>5.9415632832434868</v>
      </c>
      <c r="H41" s="6">
        <f t="shared" si="0"/>
        <v>37.589367948975436</v>
      </c>
      <c r="I41" s="6">
        <f t="shared" si="0"/>
        <v>47.923643529113839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91.226936340332031</v>
      </c>
      <c r="D46" s="21">
        <f t="shared" si="1"/>
        <v>9.5991239547729492</v>
      </c>
      <c r="E46" s="26">
        <f t="shared" si="1"/>
        <v>6.984257698059082</v>
      </c>
      <c r="F46" s="26">
        <f t="shared" si="1"/>
        <v>0.16769734025001526</v>
      </c>
      <c r="G46" s="21">
        <f t="shared" si="1"/>
        <v>7.043581485748291</v>
      </c>
      <c r="H46" s="26">
        <f t="shared" si="1"/>
        <v>38.741056155505547</v>
      </c>
      <c r="I46" s="22">
        <f t="shared" si="1"/>
        <v>48.604047845564708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83.185279846191406</v>
      </c>
      <c r="D47" s="26">
        <f t="shared" si="2"/>
        <v>3.0473833084106445</v>
      </c>
      <c r="E47" s="26">
        <f t="shared" si="2"/>
        <v>4.9997730255126953</v>
      </c>
      <c r="F47" s="23">
        <f t="shared" si="2"/>
        <v>5.1694199442863464E-2</v>
      </c>
      <c r="G47" s="26">
        <f t="shared" si="2"/>
        <v>5.1280655860900879</v>
      </c>
      <c r="H47" s="23">
        <f t="shared" si="2"/>
        <v>36.802980427697968</v>
      </c>
      <c r="I47" s="26">
        <f t="shared" si="2"/>
        <v>47.491469335537474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2.7265772563823081</v>
      </c>
      <c r="D48" s="24">
        <f t="shared" si="3"/>
        <v>2.2023656363022268</v>
      </c>
      <c r="E48" s="26">
        <f t="shared" si="3"/>
        <v>0.55154114201334903</v>
      </c>
      <c r="F48" s="26">
        <f t="shared" si="3"/>
        <v>3.2572274447368071E-2</v>
      </c>
      <c r="G48" s="24">
        <f t="shared" si="3"/>
        <v>0.52704236325110598</v>
      </c>
      <c r="H48" s="26">
        <f t="shared" si="3"/>
        <v>0.54707725763188608</v>
      </c>
      <c r="I48" s="25">
        <f t="shared" si="3"/>
        <v>0.28399490857928056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60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92.909126281738281</v>
      </c>
      <c r="D10" s="10">
        <v>1.9705778360366821</v>
      </c>
      <c r="E10" s="10">
        <v>4.9967060089111328</v>
      </c>
      <c r="F10" s="11">
        <v>9.9033594131469727E-2</v>
      </c>
      <c r="G10" s="10">
        <v>5.0957393646240234</v>
      </c>
      <c r="H10" s="10">
        <v>36.420208524300953</v>
      </c>
      <c r="I10" s="10">
        <v>47.565832574582238</v>
      </c>
      <c r="J10" s="1"/>
    </row>
    <row r="11" spans="1:10" ht="12.75" customHeight="1" thickBot="1" x14ac:dyDescent="0.25">
      <c r="A11" s="36">
        <v>40757</v>
      </c>
      <c r="B11" s="37"/>
      <c r="C11" s="3">
        <v>91.916427612304688</v>
      </c>
      <c r="D11" s="3">
        <v>2.4057967662811279</v>
      </c>
      <c r="E11" s="3">
        <v>5.419344425201416</v>
      </c>
      <c r="F11" s="5">
        <v>0.14053042232990265</v>
      </c>
      <c r="G11" s="3">
        <v>5.5598750114440918</v>
      </c>
      <c r="H11" s="3">
        <v>36.426252058759097</v>
      </c>
      <c r="I11" s="3">
        <v>47.361918514244103</v>
      </c>
      <c r="J11" s="1"/>
    </row>
    <row r="12" spans="1:10" ht="12.75" customHeight="1" thickBot="1" x14ac:dyDescent="0.25">
      <c r="A12" s="36">
        <v>40758</v>
      </c>
      <c r="B12" s="37"/>
      <c r="C12" s="3">
        <v>90.878555297851563</v>
      </c>
      <c r="D12" s="3">
        <v>3.0366213321685791</v>
      </c>
      <c r="E12" s="3">
        <v>5.691230297088623</v>
      </c>
      <c r="F12" s="5">
        <v>0.13221439719200134</v>
      </c>
      <c r="G12" s="3">
        <v>5.8234448432922363</v>
      </c>
      <c r="H12" s="3">
        <v>36.607051567509032</v>
      </c>
      <c r="I12" s="3">
        <v>47.363335356293511</v>
      </c>
      <c r="J12" s="1"/>
    </row>
    <row r="13" spans="1:10" ht="12.75" customHeight="1" thickBot="1" x14ac:dyDescent="0.25">
      <c r="A13" s="36">
        <v>40759</v>
      </c>
      <c r="B13" s="37"/>
      <c r="C13" s="3">
        <v>89.332321166992188</v>
      </c>
      <c r="D13" s="3">
        <v>4.246126651763916</v>
      </c>
      <c r="E13" s="3">
        <v>5.9543623924255371</v>
      </c>
      <c r="F13" s="5">
        <v>0.14522190392017365</v>
      </c>
      <c r="G13" s="3">
        <v>6.0995841026306152</v>
      </c>
      <c r="H13" s="3">
        <v>36.883453184880324</v>
      </c>
      <c r="I13" s="3">
        <v>47.415481733538016</v>
      </c>
      <c r="J13" s="1"/>
    </row>
    <row r="14" spans="1:10" ht="12.75" customHeight="1" thickBot="1" x14ac:dyDescent="0.25">
      <c r="A14" s="36">
        <v>40760</v>
      </c>
      <c r="B14" s="37"/>
      <c r="C14" s="3">
        <v>91.075202941894531</v>
      </c>
      <c r="D14" s="3">
        <v>3.0618786811828613</v>
      </c>
      <c r="E14" s="3">
        <v>5.4412360191345215</v>
      </c>
      <c r="F14" s="5">
        <v>0.12809713184833527</v>
      </c>
      <c r="G14" s="3">
        <v>5.5693330764770508</v>
      </c>
      <c r="H14" s="3">
        <v>36.849217680541365</v>
      </c>
      <c r="I14" s="3">
        <v>47.626957042370144</v>
      </c>
      <c r="J14" s="1"/>
    </row>
    <row r="15" spans="1:10" ht="12.75" customHeight="1" thickBot="1" x14ac:dyDescent="0.25">
      <c r="A15" s="36">
        <v>40761</v>
      </c>
      <c r="B15" s="37"/>
      <c r="C15" s="3">
        <v>92.394912719726563</v>
      </c>
      <c r="D15" s="3">
        <v>1.8581130504608154</v>
      </c>
      <c r="E15" s="3">
        <v>5.5896997451782227</v>
      </c>
      <c r="F15" s="5">
        <v>0.1097254604101181</v>
      </c>
      <c r="G15" s="3">
        <v>5.699425220489502</v>
      </c>
      <c r="H15" s="3">
        <v>36.173689398698386</v>
      </c>
      <c r="I15" s="3">
        <v>47.153767328315269</v>
      </c>
      <c r="J15" s="1"/>
    </row>
    <row r="16" spans="1:10" ht="12.75" customHeight="1" thickBot="1" x14ac:dyDescent="0.25">
      <c r="A16" s="36">
        <v>40762</v>
      </c>
      <c r="B16" s="37"/>
      <c r="C16" s="3">
        <v>90.567962646484375</v>
      </c>
      <c r="D16" s="3">
        <v>3.4274179935455322</v>
      </c>
      <c r="E16" s="3">
        <v>5.6958460807800293</v>
      </c>
      <c r="F16" s="5">
        <v>0.11901973932981491</v>
      </c>
      <c r="G16" s="3">
        <v>5.8148655891418457</v>
      </c>
      <c r="H16" s="3">
        <v>36.672360454124814</v>
      </c>
      <c r="I16" s="3">
        <v>47.410453955194065</v>
      </c>
      <c r="J16" s="1"/>
    </row>
    <row r="17" spans="1:10" ht="12.75" customHeight="1" thickBot="1" x14ac:dyDescent="0.25">
      <c r="A17" s="36">
        <v>40763</v>
      </c>
      <c r="B17" s="37"/>
      <c r="C17" s="3">
        <v>91.202354431152344</v>
      </c>
      <c r="D17" s="3">
        <v>2.8187956809997559</v>
      </c>
      <c r="E17" s="3">
        <v>5.8167977333068848</v>
      </c>
      <c r="F17" s="5">
        <v>0.10302358865737915</v>
      </c>
      <c r="G17" s="3">
        <v>5.9198212623596191</v>
      </c>
      <c r="H17" s="3">
        <v>36.590021481096294</v>
      </c>
      <c r="I17" s="3">
        <v>47.324942428761368</v>
      </c>
      <c r="J17" s="1"/>
    </row>
    <row r="18" spans="1:10" ht="12.75" customHeight="1" thickBot="1" x14ac:dyDescent="0.25">
      <c r="A18" s="36">
        <v>40764</v>
      </c>
      <c r="B18" s="37"/>
      <c r="C18" s="3">
        <v>87.823333740234375</v>
      </c>
      <c r="D18" s="3">
        <v>6.3649997711181641</v>
      </c>
      <c r="E18" s="3">
        <v>4.6046662330627441</v>
      </c>
      <c r="F18" s="5">
        <v>0.14499999582767487</v>
      </c>
      <c r="G18" s="3">
        <v>4.7496662139892578</v>
      </c>
      <c r="H18" s="3">
        <v>38.440019096810879</v>
      </c>
      <c r="I18" s="3">
        <v>48.908962697301611</v>
      </c>
      <c r="J18" s="1"/>
    </row>
    <row r="19" spans="1:10" ht="12.75" customHeight="1" thickBot="1" x14ac:dyDescent="0.25">
      <c r="A19" s="36">
        <v>40765</v>
      </c>
      <c r="B19" s="37"/>
      <c r="C19" s="3">
        <v>75.373832702636719</v>
      </c>
      <c r="D19" s="3">
        <v>14.540711402893066</v>
      </c>
      <c r="E19" s="3">
        <v>4.0847411155700684</v>
      </c>
      <c r="F19" s="5">
        <v>0.14742836356163025</v>
      </c>
      <c r="G19" s="3">
        <v>4.2321696281433105</v>
      </c>
      <c r="H19" s="3">
        <v>44.036311298643078</v>
      </c>
      <c r="I19" s="3">
        <v>52.307705821382982</v>
      </c>
      <c r="J19" s="1"/>
    </row>
    <row r="20" spans="1:10" ht="12.75" customHeight="1" thickBot="1" x14ac:dyDescent="0.25">
      <c r="A20" s="36">
        <v>40766</v>
      </c>
      <c r="B20" s="37"/>
      <c r="C20" s="3">
        <v>79.330001831054687</v>
      </c>
      <c r="D20" s="3">
        <v>12.444665908813477</v>
      </c>
      <c r="E20" s="3">
        <v>4.371333122253418</v>
      </c>
      <c r="F20" s="5">
        <v>0.12966600060462952</v>
      </c>
      <c r="G20" s="3">
        <v>4.5009991228580475</v>
      </c>
      <c r="H20" s="3">
        <v>41.924838617271618</v>
      </c>
      <c r="I20" s="3">
        <v>50.155255562226166</v>
      </c>
      <c r="J20" s="1"/>
    </row>
    <row r="21" spans="1:10" ht="12.75" customHeight="1" thickBot="1" x14ac:dyDescent="0.25">
      <c r="A21" s="36">
        <v>40767</v>
      </c>
      <c r="B21" s="37"/>
      <c r="C21" s="3">
        <v>78.630996704101563</v>
      </c>
      <c r="D21" s="3">
        <v>12.551666259765625</v>
      </c>
      <c r="E21" s="3">
        <v>4.6826658248901367</v>
      </c>
      <c r="F21" s="5">
        <v>0.1120000034570694</v>
      </c>
      <c r="G21" s="3">
        <v>4.7946658134460449</v>
      </c>
      <c r="H21" s="3">
        <v>42.068015284617545</v>
      </c>
      <c r="I21" s="3">
        <v>50.992812288927098</v>
      </c>
      <c r="J21" s="1"/>
    </row>
    <row r="22" spans="1:10" ht="12.75" customHeight="1" thickBot="1" x14ac:dyDescent="0.25">
      <c r="A22" s="36">
        <v>40768</v>
      </c>
      <c r="B22" s="37"/>
      <c r="C22" s="3">
        <v>78.181999206542969</v>
      </c>
      <c r="D22" s="3">
        <v>13.423666000366211</v>
      </c>
      <c r="E22" s="3">
        <v>4.0766658782958984</v>
      </c>
      <c r="F22" s="5">
        <v>0.15633299946784973</v>
      </c>
      <c r="G22" s="3">
        <v>4.2329988479614258</v>
      </c>
      <c r="H22" s="3">
        <v>42.603372185701438</v>
      </c>
      <c r="I22" s="3">
        <v>51.508929587111901</v>
      </c>
      <c r="J22" s="1"/>
    </row>
    <row r="23" spans="1:10" ht="12.75" customHeight="1" thickBot="1" x14ac:dyDescent="0.25">
      <c r="A23" s="36">
        <v>40769</v>
      </c>
      <c r="B23" s="37"/>
      <c r="C23" s="3">
        <v>77.420333862304687</v>
      </c>
      <c r="D23" s="3">
        <v>14.032999992370605</v>
      </c>
      <c r="E23" s="3">
        <v>4.6503329277038574</v>
      </c>
      <c r="F23" s="5">
        <v>0.14399999380111694</v>
      </c>
      <c r="G23" s="3">
        <v>4.7943329811096191</v>
      </c>
      <c r="H23" s="3">
        <v>42.24678760000797</v>
      </c>
      <c r="I23" s="3">
        <v>51.087065809151504</v>
      </c>
      <c r="J23" s="1"/>
    </row>
    <row r="24" spans="1:10" ht="12.75" customHeight="1" thickBot="1" x14ac:dyDescent="0.25">
      <c r="A24" s="36">
        <v>40770</v>
      </c>
      <c r="B24" s="37"/>
      <c r="C24" s="3">
        <v>75.510330200195312</v>
      </c>
      <c r="D24" s="3">
        <v>15.128999710083008</v>
      </c>
      <c r="E24" s="3">
        <v>6.1416659355163574</v>
      </c>
      <c r="F24" s="5">
        <v>6.2332998961210251E-2</v>
      </c>
      <c r="G24" s="3">
        <v>6.2039990425109863</v>
      </c>
      <c r="H24" s="3">
        <v>41.720862731079862</v>
      </c>
      <c r="I24" s="3">
        <v>50.250463495186651</v>
      </c>
      <c r="J24" s="1"/>
    </row>
    <row r="25" spans="1:10" ht="12.75" customHeight="1" thickBot="1" x14ac:dyDescent="0.25">
      <c r="A25" s="36">
        <v>40771</v>
      </c>
      <c r="B25" s="37"/>
      <c r="C25" s="3">
        <v>77.420333862304687</v>
      </c>
      <c r="D25" s="3">
        <v>14.033300399780273</v>
      </c>
      <c r="E25" s="3">
        <v>4.6503329277038574</v>
      </c>
      <c r="F25" s="5">
        <v>0.14399999380111694</v>
      </c>
      <c r="G25" s="3">
        <v>4.7943329811096191</v>
      </c>
      <c r="H25" s="3">
        <v>42.246969752381645</v>
      </c>
      <c r="I25" s="3">
        <v>51.087170306621225</v>
      </c>
      <c r="J25" s="1"/>
    </row>
    <row r="26" spans="1:10" ht="12.75" customHeight="1" thickBot="1" x14ac:dyDescent="0.25">
      <c r="A26" s="36">
        <v>40772</v>
      </c>
      <c r="B26" s="37"/>
      <c r="C26" s="3">
        <v>77.420333862304687</v>
      </c>
      <c r="D26" s="3">
        <v>14.032999992370605</v>
      </c>
      <c r="E26" s="3">
        <v>4.6503329277038574</v>
      </c>
      <c r="F26" s="5">
        <v>0.14399999380111694</v>
      </c>
      <c r="G26" s="3">
        <v>4.7943329811096191</v>
      </c>
      <c r="H26" s="3">
        <v>42.246787600007984</v>
      </c>
      <c r="I26" s="3">
        <v>51.087065809151518</v>
      </c>
      <c r="J26" s="1"/>
    </row>
    <row r="27" spans="1:10" ht="12.75" customHeight="1" thickBot="1" x14ac:dyDescent="0.25">
      <c r="A27" s="36">
        <v>40773</v>
      </c>
      <c r="B27" s="37"/>
      <c r="C27" s="3">
        <v>89.599998474121094</v>
      </c>
      <c r="D27" s="3">
        <v>3.7560000419616699</v>
      </c>
      <c r="E27" s="3">
        <v>6.0450000762939453</v>
      </c>
      <c r="F27" s="5">
        <v>0.13099999725818634</v>
      </c>
      <c r="G27" s="3">
        <v>6.1760001182556152</v>
      </c>
      <c r="H27" s="3">
        <v>36.799368379436054</v>
      </c>
      <c r="I27" s="3">
        <v>47.329100854211397</v>
      </c>
      <c r="J27" s="1"/>
    </row>
    <row r="28" spans="1:10" ht="12.75" customHeight="1" thickBot="1" x14ac:dyDescent="0.25">
      <c r="A28" s="36">
        <v>40774</v>
      </c>
      <c r="B28" s="37"/>
      <c r="C28" s="3">
        <v>81.410110473632813</v>
      </c>
      <c r="D28" s="3">
        <v>9.8998479843139648</v>
      </c>
      <c r="E28" s="3">
        <v>5.9461407661437997</v>
      </c>
      <c r="F28" s="5">
        <v>1.0902122594416142E-2</v>
      </c>
      <c r="G28" s="3">
        <v>5.9570428887382159</v>
      </c>
      <c r="H28" s="3">
        <v>37.71417254050472</v>
      </c>
      <c r="I28" s="3">
        <v>47.077851052564299</v>
      </c>
      <c r="J28" s="1"/>
    </row>
    <row r="29" spans="1:10" ht="12.75" customHeight="1" thickBot="1" x14ac:dyDescent="0.25">
      <c r="A29" s="36">
        <v>40775</v>
      </c>
      <c r="B29" s="37"/>
      <c r="C29" s="3">
        <v>80.836990356445312</v>
      </c>
      <c r="D29" s="3">
        <v>10.333991050720215</v>
      </c>
      <c r="E29" s="3">
        <v>5.4312896728515598</v>
      </c>
      <c r="F29" s="5">
        <v>4.2001167312264442E-3</v>
      </c>
      <c r="G29" s="3">
        <v>5.4354897895827863</v>
      </c>
      <c r="H29" s="3">
        <v>37.779491171588809</v>
      </c>
      <c r="I29" s="3">
        <v>47.064133628220382</v>
      </c>
      <c r="J29" s="1"/>
    </row>
    <row r="30" spans="1:10" ht="12.75" customHeight="1" thickBot="1" x14ac:dyDescent="0.25">
      <c r="A30" s="36">
        <v>40776</v>
      </c>
      <c r="B30" s="37"/>
      <c r="C30" s="3">
        <v>80.836990356445312</v>
      </c>
      <c r="D30" s="3">
        <v>10.333991050720215</v>
      </c>
      <c r="E30" s="3">
        <v>5.2808256149291903</v>
      </c>
      <c r="F30" s="5">
        <v>4.2001167312264442E-3</v>
      </c>
      <c r="G30" s="3">
        <v>5.2850257316604168</v>
      </c>
      <c r="H30" s="3">
        <v>37.779491171588809</v>
      </c>
      <c r="I30" s="3">
        <v>47.064133628220382</v>
      </c>
      <c r="J30" s="1"/>
    </row>
    <row r="31" spans="1:10" ht="12.75" customHeight="1" thickBot="1" x14ac:dyDescent="0.25">
      <c r="A31" s="36">
        <v>40777</v>
      </c>
      <c r="B31" s="37"/>
      <c r="C31" s="3">
        <v>77.420333862304687</v>
      </c>
      <c r="D31" s="3">
        <v>14.032999992370605</v>
      </c>
      <c r="E31" s="3">
        <v>4.6503329277038574</v>
      </c>
      <c r="F31" s="5">
        <v>0.14399999380111694</v>
      </c>
      <c r="G31" s="3">
        <v>4.7943329811096191</v>
      </c>
      <c r="H31" s="3">
        <v>42.246787600007877</v>
      </c>
      <c r="I31" s="3">
        <v>51.08706580915139</v>
      </c>
      <c r="J31" s="1"/>
    </row>
    <row r="32" spans="1:10" ht="12.75" customHeight="1" thickBot="1" x14ac:dyDescent="0.25">
      <c r="A32" s="36">
        <v>40778</v>
      </c>
      <c r="B32" s="37"/>
      <c r="C32" s="3">
        <v>77.420333862304687</v>
      </c>
      <c r="D32" s="3">
        <v>14.032999992370605</v>
      </c>
      <c r="E32" s="3">
        <v>4.6503329277038574</v>
      </c>
      <c r="F32" s="5">
        <v>0.14399999380111694</v>
      </c>
      <c r="G32" s="3">
        <v>4.7943329811096191</v>
      </c>
      <c r="H32" s="3">
        <v>42.246787600007877</v>
      </c>
      <c r="I32" s="3">
        <v>51.08706580915139</v>
      </c>
      <c r="J32" s="1"/>
    </row>
    <row r="33" spans="1:10" ht="12.75" customHeight="1" thickBot="1" x14ac:dyDescent="0.25">
      <c r="A33" s="36">
        <v>40779</v>
      </c>
      <c r="B33" s="37"/>
      <c r="C33" s="3">
        <v>77.420333862304687</v>
      </c>
      <c r="D33" s="3">
        <v>14.032999992370605</v>
      </c>
      <c r="E33" s="3">
        <v>4.6503329277038574</v>
      </c>
      <c r="F33" s="5">
        <v>0.14399999380111694</v>
      </c>
      <c r="G33" s="3">
        <v>4.7943329811096191</v>
      </c>
      <c r="H33" s="3">
        <v>42.246787600007877</v>
      </c>
      <c r="I33" s="3">
        <v>51.08706580915139</v>
      </c>
      <c r="J33" s="1"/>
    </row>
    <row r="34" spans="1:10" ht="12.75" customHeight="1" thickBot="1" x14ac:dyDescent="0.25">
      <c r="A34" s="36">
        <v>40780</v>
      </c>
      <c r="B34" s="37"/>
      <c r="C34" s="3">
        <v>77.420333862304687</v>
      </c>
      <c r="D34" s="3">
        <v>14.032999992370605</v>
      </c>
      <c r="E34" s="3">
        <v>4.6503329277038574</v>
      </c>
      <c r="F34" s="5">
        <v>0.14399999380111694</v>
      </c>
      <c r="G34" s="3">
        <v>4.7943329811096191</v>
      </c>
      <c r="H34" s="3">
        <v>42.246787600007956</v>
      </c>
      <c r="I34" s="3">
        <v>51.087065809151483</v>
      </c>
      <c r="J34" s="1"/>
    </row>
    <row r="35" spans="1:10" ht="12.75" customHeight="1" thickBot="1" x14ac:dyDescent="0.25">
      <c r="A35" s="36">
        <v>40781</v>
      </c>
      <c r="B35" s="37"/>
      <c r="C35" s="3">
        <v>77.420333862304687</v>
      </c>
      <c r="D35" s="3">
        <v>14.032999992370605</v>
      </c>
      <c r="E35" s="3">
        <v>4.6503329277038574</v>
      </c>
      <c r="F35" s="5">
        <v>0.14399999380111694</v>
      </c>
      <c r="G35" s="3">
        <v>4.7943329811096191</v>
      </c>
      <c r="H35" s="3">
        <v>42.246787600007956</v>
      </c>
      <c r="I35" s="3">
        <v>51.087065809151483</v>
      </c>
      <c r="J35" s="1"/>
    </row>
    <row r="36" spans="1:10" ht="12.75" customHeight="1" thickBot="1" x14ac:dyDescent="0.25">
      <c r="A36" s="36">
        <v>40782</v>
      </c>
      <c r="B36" s="37"/>
      <c r="C36" s="3">
        <v>77.420333862304687</v>
      </c>
      <c r="D36" s="3">
        <v>14.032999992370605</v>
      </c>
      <c r="E36" s="3">
        <v>4.6503329277038574</v>
      </c>
      <c r="F36" s="5">
        <v>0.14399999380111694</v>
      </c>
      <c r="G36" s="3">
        <v>4.7943329811096191</v>
      </c>
      <c r="H36" s="3">
        <v>42.246787600007956</v>
      </c>
      <c r="I36" s="3">
        <v>51.087065809151483</v>
      </c>
      <c r="J36" s="1"/>
    </row>
    <row r="37" spans="1:10" ht="12.75" customHeight="1" thickBot="1" x14ac:dyDescent="0.25">
      <c r="A37" s="36">
        <v>40783</v>
      </c>
      <c r="B37" s="37"/>
      <c r="C37" s="3">
        <v>77.420333862304687</v>
      </c>
      <c r="D37" s="3">
        <v>14.032999992370605</v>
      </c>
      <c r="E37" s="3">
        <v>4.6503329277038574</v>
      </c>
      <c r="F37" s="5">
        <v>0.14399999380111694</v>
      </c>
      <c r="G37" s="3">
        <v>4.7943329811096191</v>
      </c>
      <c r="H37" s="3">
        <v>42.246787600007956</v>
      </c>
      <c r="I37" s="3">
        <v>51.087065809151483</v>
      </c>
      <c r="J37" s="1"/>
    </row>
    <row r="38" spans="1:10" ht="12.75" customHeight="1" thickBot="1" x14ac:dyDescent="0.25">
      <c r="A38" s="36">
        <v>40784</v>
      </c>
      <c r="B38" s="37"/>
      <c r="C38" s="3">
        <v>77.420333862304687</v>
      </c>
      <c r="D38" s="3">
        <v>14.032999992370605</v>
      </c>
      <c r="E38" s="3">
        <v>4.6503329277038574</v>
      </c>
      <c r="F38" s="5">
        <v>0.14399999380111694</v>
      </c>
      <c r="G38" s="3">
        <v>4.7943329811096191</v>
      </c>
      <c r="H38" s="3">
        <v>42.246787600007956</v>
      </c>
      <c r="I38" s="3">
        <v>51.087065809151483</v>
      </c>
      <c r="J38" s="1"/>
    </row>
    <row r="39" spans="1:10" ht="12.75" customHeight="1" thickBot="1" x14ac:dyDescent="0.25">
      <c r="A39" s="36">
        <v>40785</v>
      </c>
      <c r="B39" s="37"/>
      <c r="C39" s="3">
        <v>77.420333862304687</v>
      </c>
      <c r="D39" s="3">
        <v>14.032999992370605</v>
      </c>
      <c r="E39" s="3">
        <v>4.6503329277038574</v>
      </c>
      <c r="F39" s="5">
        <v>0.14399999380111694</v>
      </c>
      <c r="G39" s="3">
        <v>4.7943329811096191</v>
      </c>
      <c r="H39" s="3">
        <v>42.246787600007956</v>
      </c>
      <c r="I39" s="3">
        <v>51.087065809151483</v>
      </c>
      <c r="J39" s="1"/>
    </row>
    <row r="40" spans="1:10" ht="12.75" customHeight="1" thickBot="1" x14ac:dyDescent="0.25">
      <c r="A40" s="36">
        <v>40786</v>
      </c>
      <c r="B40" s="37"/>
      <c r="C40" s="3">
        <v>77.420333862304687</v>
      </c>
      <c r="D40" s="3">
        <v>14.032999992370605</v>
      </c>
      <c r="E40" s="3">
        <v>4.6503329277038574</v>
      </c>
      <c r="F40" s="5">
        <v>0.14399999380111694</v>
      </c>
      <c r="G40" s="3">
        <v>4.7943329811096191</v>
      </c>
      <c r="H40" s="3">
        <v>42.246787600007963</v>
      </c>
      <c r="I40" s="3">
        <v>51.08706580915149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82.073412495274695</v>
      </c>
      <c r="D41" s="6">
        <f t="shared" si="0"/>
        <v>10.130102176820078</v>
      </c>
      <c r="E41" s="6">
        <f t="shared" si="0"/>
        <v>5.023372419418827</v>
      </c>
      <c r="F41" s="6">
        <f t="shared" si="0"/>
        <v>0.1210299636267366</v>
      </c>
      <c r="G41" s="6">
        <f t="shared" si="0"/>
        <v>5.1444024007106499</v>
      </c>
      <c r="H41" s="6">
        <f t="shared" si="0"/>
        <v>40.086987670310663</v>
      </c>
      <c r="I41" s="6">
        <f t="shared" si="0"/>
        <v>49.548838631131943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92.909126281738281</v>
      </c>
      <c r="D46" s="21">
        <f t="shared" si="1"/>
        <v>15.128999710083008</v>
      </c>
      <c r="E46" s="26">
        <f t="shared" si="1"/>
        <v>6.1416659355163574</v>
      </c>
      <c r="F46" s="26">
        <f t="shared" si="1"/>
        <v>0.15633299946784973</v>
      </c>
      <c r="G46" s="21">
        <f t="shared" si="1"/>
        <v>6.2039990425109863</v>
      </c>
      <c r="H46" s="26">
        <f t="shared" si="1"/>
        <v>44.036311298643078</v>
      </c>
      <c r="I46" s="22">
        <f t="shared" si="1"/>
        <v>52.307705821382982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75.373832702636719</v>
      </c>
      <c r="D47" s="26">
        <f t="shared" si="2"/>
        <v>1.8581130504608154</v>
      </c>
      <c r="E47" s="26">
        <f t="shared" si="2"/>
        <v>4.0766658782958984</v>
      </c>
      <c r="F47" s="23">
        <f t="shared" si="2"/>
        <v>4.2001167312264442E-3</v>
      </c>
      <c r="G47" s="26">
        <f t="shared" si="2"/>
        <v>4.2321696281433105</v>
      </c>
      <c r="H47" s="23">
        <f t="shared" si="2"/>
        <v>36.173689398698386</v>
      </c>
      <c r="I47" s="26">
        <f t="shared" si="2"/>
        <v>47.064133628220382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6.2841915690374064</v>
      </c>
      <c r="D48" s="24">
        <f t="shared" si="3"/>
        <v>4.9914158026052853</v>
      </c>
      <c r="E48" s="26">
        <f t="shared" si="3"/>
        <v>0.59801725742947098</v>
      </c>
      <c r="F48" s="26">
        <f t="shared" si="3"/>
        <v>4.2655485416159704E-2</v>
      </c>
      <c r="G48" s="24">
        <f t="shared" si="3"/>
        <v>0.57699668461067133</v>
      </c>
      <c r="H48" s="26">
        <f t="shared" si="3"/>
        <v>2.7156831193409245</v>
      </c>
      <c r="I48" s="25">
        <f t="shared" si="3"/>
        <v>1.8791798232574868</v>
      </c>
    </row>
    <row r="50" spans="3:9" x14ac:dyDescent="0.2">
      <c r="C50" s="27" t="s">
        <v>99</v>
      </c>
      <c r="D50" s="27">
        <f>COUNTIF(D10:D40,"&gt;12.0")</f>
        <v>18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1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1</v>
      </c>
      <c r="I51" s="27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outlinePr summaryBelow="0" summaryRight="0"/>
  </sheetPr>
  <dimension ref="A1:J51"/>
  <sheetViews>
    <sheetView showGridLines="0" topLeftCell="A25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89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94.110900000000001</v>
      </c>
      <c r="D10" s="10">
        <v>4.5416999999999996</v>
      </c>
      <c r="E10" s="10">
        <v>0.2505</v>
      </c>
      <c r="F10" s="11">
        <v>1.0404</v>
      </c>
      <c r="G10" s="10">
        <v>1.2908999999999999</v>
      </c>
      <c r="H10" s="10">
        <v>38.625253552687461</v>
      </c>
      <c r="I10" s="10">
        <v>50.337013393333784</v>
      </c>
      <c r="J10" s="1"/>
    </row>
    <row r="11" spans="1:10" ht="12.75" customHeight="1" thickBot="1" x14ac:dyDescent="0.25">
      <c r="A11" s="36">
        <v>40757</v>
      </c>
      <c r="B11" s="37"/>
      <c r="C11" s="3">
        <v>94.151504516601562</v>
      </c>
      <c r="D11" s="3">
        <v>4.4944672584533691</v>
      </c>
      <c r="E11" s="3">
        <v>0.25120532512664795</v>
      </c>
      <c r="F11" s="5">
        <v>1.0401993989944458</v>
      </c>
      <c r="G11" s="3">
        <v>1.2914047241210937</v>
      </c>
      <c r="H11" s="3">
        <v>38.615233177187271</v>
      </c>
      <c r="I11" s="3">
        <v>50.332726121009685</v>
      </c>
      <c r="J11" s="1"/>
    </row>
    <row r="12" spans="1:10" ht="12.75" customHeight="1" thickBot="1" x14ac:dyDescent="0.25">
      <c r="A12" s="36">
        <v>40758</v>
      </c>
      <c r="B12" s="37"/>
      <c r="C12" s="3">
        <v>94.161285400390625</v>
      </c>
      <c r="D12" s="3">
        <v>4.4910292625427246</v>
      </c>
      <c r="E12" s="3">
        <v>0.24746318161487579</v>
      </c>
      <c r="F12" s="5">
        <v>1.0437015295028687</v>
      </c>
      <c r="G12" s="3">
        <v>1.291164755821228</v>
      </c>
      <c r="H12" s="3">
        <v>38.611290853874259</v>
      </c>
      <c r="I12" s="3">
        <v>50.329807191468262</v>
      </c>
      <c r="J12" s="1"/>
    </row>
    <row r="13" spans="1:10" ht="12.75" customHeight="1" thickBot="1" x14ac:dyDescent="0.25">
      <c r="A13" s="36">
        <v>40759</v>
      </c>
      <c r="B13" s="37"/>
      <c r="C13" s="3">
        <v>94.471183776855469</v>
      </c>
      <c r="D13" s="3">
        <v>4.0801272392272949</v>
      </c>
      <c r="E13" s="3">
        <v>0.24837224185466766</v>
      </c>
      <c r="F13" s="5">
        <v>1.0919207334518433</v>
      </c>
      <c r="G13" s="3">
        <v>1.3402929306030273</v>
      </c>
      <c r="H13" s="3">
        <v>38.516776877843732</v>
      </c>
      <c r="I13" s="3">
        <v>50.241469438054516</v>
      </c>
      <c r="J13" s="1"/>
    </row>
    <row r="14" spans="1:10" ht="12.75" customHeight="1" thickBot="1" x14ac:dyDescent="0.25">
      <c r="A14" s="36">
        <v>40760</v>
      </c>
      <c r="B14" s="37"/>
      <c r="C14" s="3">
        <v>94.601211547851563</v>
      </c>
      <c r="D14" s="3">
        <v>3.8936855792999268</v>
      </c>
      <c r="E14" s="3">
        <v>0.24798187613487244</v>
      </c>
      <c r="F14" s="5">
        <v>1.1134154796600342</v>
      </c>
      <c r="G14" s="3">
        <v>1.361397385597229</v>
      </c>
      <c r="H14" s="3">
        <v>38.483600840358278</v>
      </c>
      <c r="I14" s="3">
        <v>50.207515909224107</v>
      </c>
      <c r="J14" s="1"/>
    </row>
    <row r="15" spans="1:10" ht="12.75" customHeight="1" thickBot="1" x14ac:dyDescent="0.25">
      <c r="A15" s="36">
        <v>40761</v>
      </c>
      <c r="B15" s="37"/>
      <c r="C15" s="3">
        <v>94.279823303222656</v>
      </c>
      <c r="D15" s="3">
        <v>4.2387847900390625</v>
      </c>
      <c r="E15" s="3">
        <v>0.24434402585029602</v>
      </c>
      <c r="F15" s="5">
        <v>1.0982294082641602</v>
      </c>
      <c r="G15" s="3">
        <v>1.3425734043121338</v>
      </c>
      <c r="H15" s="3">
        <v>38.581163302082828</v>
      </c>
      <c r="I15" s="3">
        <v>50.275792598436972</v>
      </c>
      <c r="J15" s="1"/>
    </row>
    <row r="16" spans="1:10" ht="12.75" customHeight="1" thickBot="1" x14ac:dyDescent="0.25">
      <c r="A16" s="36">
        <v>40762</v>
      </c>
      <c r="B16" s="37"/>
      <c r="C16" s="3">
        <v>94.116683959960938</v>
      </c>
      <c r="D16" s="3">
        <v>4.4824666976928711</v>
      </c>
      <c r="E16" s="3">
        <v>0.24752956628799438</v>
      </c>
      <c r="F16" s="5">
        <v>1.0653367042541504</v>
      </c>
      <c r="G16" s="3">
        <v>1.3128662109375</v>
      </c>
      <c r="H16" s="3">
        <v>38.624997463136282</v>
      </c>
      <c r="I16" s="3">
        <v>50.322475787131609</v>
      </c>
      <c r="J16" s="1"/>
    </row>
    <row r="17" spans="1:10" ht="12.75" customHeight="1" thickBot="1" x14ac:dyDescent="0.25">
      <c r="A17" s="36">
        <v>40763</v>
      </c>
      <c r="B17" s="37"/>
      <c r="C17" s="3">
        <v>94.130499999999998</v>
      </c>
      <c r="D17" s="3">
        <v>4.4949000000000003</v>
      </c>
      <c r="E17" s="3">
        <v>0.25269999999999998</v>
      </c>
      <c r="F17" s="5">
        <v>1.0629999999999999</v>
      </c>
      <c r="G17" s="3">
        <v>1.3156000000000001</v>
      </c>
      <c r="H17" s="3">
        <v>38.607497778975542</v>
      </c>
      <c r="I17" s="3">
        <v>50.313873323185327</v>
      </c>
      <c r="J17" s="1"/>
    </row>
    <row r="18" spans="1:10" ht="12.75" customHeight="1" thickBot="1" x14ac:dyDescent="0.25">
      <c r="A18" s="36">
        <v>40764</v>
      </c>
      <c r="B18" s="37"/>
      <c r="C18" s="3">
        <v>94.283065795898438</v>
      </c>
      <c r="D18" s="3">
        <v>4.2485160827636719</v>
      </c>
      <c r="E18" s="3">
        <v>0.24695581197738647</v>
      </c>
      <c r="F18" s="5">
        <v>1.1141064167022705</v>
      </c>
      <c r="G18" s="3">
        <v>1.3610622882843018</v>
      </c>
      <c r="H18" s="3">
        <v>38.556670897349406</v>
      </c>
      <c r="I18" s="3">
        <v>50.249778834217807</v>
      </c>
      <c r="J18" s="1"/>
    </row>
    <row r="19" spans="1:10" ht="12.75" customHeight="1" thickBot="1" x14ac:dyDescent="0.25">
      <c r="A19" s="36">
        <v>40765</v>
      </c>
      <c r="B19" s="37"/>
      <c r="C19" s="3">
        <v>94.492874145507813</v>
      </c>
      <c r="D19" s="3">
        <v>3.9821174144744873</v>
      </c>
      <c r="E19" s="3">
        <v>0.23917257785797119</v>
      </c>
      <c r="F19" s="5">
        <v>1.1284928321838379</v>
      </c>
      <c r="G19" s="3">
        <v>1.3676654100418091</v>
      </c>
      <c r="H19" s="3">
        <v>38.51610140427676</v>
      </c>
      <c r="I19" s="3">
        <v>50.219728936505931</v>
      </c>
      <c r="J19" s="1"/>
    </row>
    <row r="20" spans="1:10" ht="12.75" customHeight="1" thickBot="1" x14ac:dyDescent="0.25">
      <c r="A20" s="36">
        <v>40766</v>
      </c>
      <c r="B20" s="37"/>
      <c r="C20" s="3">
        <v>94.531120300292969</v>
      </c>
      <c r="D20" s="3">
        <v>3.9447739124298096</v>
      </c>
      <c r="E20" s="3">
        <v>0.24145755171775818</v>
      </c>
      <c r="F20" s="5">
        <v>1.1314387321472168</v>
      </c>
      <c r="G20" s="3">
        <v>1.3728963136672974</v>
      </c>
      <c r="H20" s="3">
        <v>38.498463588115058</v>
      </c>
      <c r="I20" s="3">
        <v>50.206597280731522</v>
      </c>
      <c r="J20" s="1"/>
    </row>
    <row r="21" spans="1:10" ht="12.75" customHeight="1" thickBot="1" x14ac:dyDescent="0.25">
      <c r="A21" s="36">
        <v>40767</v>
      </c>
      <c r="B21" s="37"/>
      <c r="C21" s="3">
        <v>94.597869873046875</v>
      </c>
      <c r="D21" s="3">
        <v>3.881171703338623</v>
      </c>
      <c r="E21" s="3">
        <v>0.24670620262622833</v>
      </c>
      <c r="F21" s="5">
        <v>1.1219781637191772</v>
      </c>
      <c r="G21" s="3">
        <v>1.3686844110488892</v>
      </c>
      <c r="H21" s="3">
        <v>38.479864702158793</v>
      </c>
      <c r="I21" s="3">
        <v>50.200041678930397</v>
      </c>
      <c r="J21" s="1"/>
    </row>
    <row r="22" spans="1:10" ht="12.75" customHeight="1" thickBot="1" x14ac:dyDescent="0.25">
      <c r="A22" s="36">
        <v>40768</v>
      </c>
      <c r="B22" s="37"/>
      <c r="C22" s="3">
        <v>94.472686767578125</v>
      </c>
      <c r="D22" s="3">
        <v>4.0287041664123535</v>
      </c>
      <c r="E22" s="3">
        <v>0.25244694948196411</v>
      </c>
      <c r="F22" s="5">
        <v>1.109836220741272</v>
      </c>
      <c r="G22" s="3">
        <v>1.3622832298278809</v>
      </c>
      <c r="H22" s="3">
        <v>38.512901288269298</v>
      </c>
      <c r="I22" s="3">
        <v>50.22491154207647</v>
      </c>
      <c r="J22" s="1"/>
    </row>
    <row r="23" spans="1:10" ht="12.75" customHeight="1" thickBot="1" x14ac:dyDescent="0.25">
      <c r="A23" s="36">
        <v>40769</v>
      </c>
      <c r="B23" s="37"/>
      <c r="C23" s="3">
        <v>94.307151794433594</v>
      </c>
      <c r="D23" s="3">
        <v>4.2144598960876465</v>
      </c>
      <c r="E23" s="3">
        <v>0.25673344731330872</v>
      </c>
      <c r="F23" s="5">
        <v>1.1240396499633789</v>
      </c>
      <c r="G23" s="3">
        <v>1.3807730674743652</v>
      </c>
      <c r="H23" s="3">
        <v>38.531194292461279</v>
      </c>
      <c r="I23" s="3">
        <v>50.223949191274158</v>
      </c>
      <c r="J23" s="1"/>
    </row>
    <row r="24" spans="1:10" ht="12.75" customHeight="1" thickBot="1" x14ac:dyDescent="0.25">
      <c r="A24" s="36">
        <v>40770</v>
      </c>
      <c r="B24" s="37"/>
      <c r="C24" s="3">
        <v>94.322250366210938</v>
      </c>
      <c r="D24" s="3">
        <v>4.1755671501159668</v>
      </c>
      <c r="E24" s="3">
        <v>0.25733634829521179</v>
      </c>
      <c r="F24" s="5">
        <v>1.1251840591430664</v>
      </c>
      <c r="G24" s="3">
        <v>1.3825204372406006</v>
      </c>
      <c r="H24" s="3">
        <v>38.535203507098643</v>
      </c>
      <c r="I24" s="3">
        <v>50.225057903305817</v>
      </c>
      <c r="J24" s="1"/>
    </row>
    <row r="25" spans="1:10" ht="12.75" customHeight="1" thickBot="1" x14ac:dyDescent="0.25">
      <c r="A25" s="36">
        <v>40771</v>
      </c>
      <c r="B25" s="37"/>
      <c r="C25" s="3">
        <v>94.366188049316406</v>
      </c>
      <c r="D25" s="3">
        <v>4.1174969673156738</v>
      </c>
      <c r="E25" s="3">
        <v>0.25017765164375305</v>
      </c>
      <c r="F25" s="5">
        <v>1.1311308145523071</v>
      </c>
      <c r="G25" s="3">
        <v>1.3813084363937378</v>
      </c>
      <c r="H25" s="3">
        <v>38.529836878033244</v>
      </c>
      <c r="I25" s="3">
        <v>50.221033009716344</v>
      </c>
      <c r="J25" s="1"/>
    </row>
    <row r="26" spans="1:10" ht="12.75" customHeight="1" thickBot="1" x14ac:dyDescent="0.25">
      <c r="A26" s="36">
        <v>40772</v>
      </c>
      <c r="B26" s="37"/>
      <c r="C26" s="3">
        <v>94.362823486328125</v>
      </c>
      <c r="D26" s="3">
        <v>4.1262741088867187</v>
      </c>
      <c r="E26" s="3">
        <v>0.24756087362766266</v>
      </c>
      <c r="F26" s="5">
        <v>1.1290435791015625</v>
      </c>
      <c r="G26" s="3">
        <v>1.376604437828064</v>
      </c>
      <c r="H26" s="3">
        <v>38.532201512711687</v>
      </c>
      <c r="I26" s="3">
        <v>50.225035727319053</v>
      </c>
      <c r="J26" s="1"/>
    </row>
    <row r="27" spans="1:10" ht="12.75" customHeight="1" thickBot="1" x14ac:dyDescent="0.25">
      <c r="A27" s="36">
        <v>40773</v>
      </c>
      <c r="B27" s="37"/>
      <c r="C27" s="3">
        <v>94.335300000000004</v>
      </c>
      <c r="D27" s="3">
        <v>4.1784999999999997</v>
      </c>
      <c r="E27" s="3">
        <v>0.2477</v>
      </c>
      <c r="F27" s="5">
        <v>1.1234999999999999</v>
      </c>
      <c r="G27" s="3">
        <v>1.3712</v>
      </c>
      <c r="H27" s="3">
        <v>38.536559201026847</v>
      </c>
      <c r="I27" s="3">
        <v>50.229957084146143</v>
      </c>
      <c r="J27" s="1"/>
    </row>
    <row r="28" spans="1:10" ht="12.75" customHeight="1" thickBot="1" x14ac:dyDescent="0.25">
      <c r="A28" s="36">
        <v>40774</v>
      </c>
      <c r="B28" s="37"/>
      <c r="C28" s="3">
        <v>94.299499999999995</v>
      </c>
      <c r="D28" s="3">
        <v>4.2374999999999998</v>
      </c>
      <c r="E28" s="3">
        <v>0.24990000000000001</v>
      </c>
      <c r="F28" s="5">
        <v>1.1254</v>
      </c>
      <c r="G28" s="3">
        <v>1.3753</v>
      </c>
      <c r="H28" s="3">
        <v>38.533088011850353</v>
      </c>
      <c r="I28" s="3">
        <v>50.229699861031534</v>
      </c>
      <c r="J28" s="1"/>
    </row>
    <row r="29" spans="1:10" ht="12.75" customHeight="1" thickBot="1" x14ac:dyDescent="0.25">
      <c r="A29" s="36">
        <v>40775</v>
      </c>
      <c r="B29" s="37"/>
      <c r="C29" s="3">
        <v>94.286500000000004</v>
      </c>
      <c r="D29" s="3">
        <v>4.2896999999999998</v>
      </c>
      <c r="E29" s="3">
        <v>0.2487</v>
      </c>
      <c r="F29" s="5">
        <v>1.1066</v>
      </c>
      <c r="G29" s="3">
        <v>1.3552999999999999</v>
      </c>
      <c r="H29" s="3">
        <v>38.541110405781744</v>
      </c>
      <c r="I29" s="3">
        <v>50.24442606053465</v>
      </c>
      <c r="J29" s="1"/>
    </row>
    <row r="30" spans="1:10" ht="12.75" customHeight="1" thickBot="1" x14ac:dyDescent="0.25">
      <c r="A30" s="36">
        <v>40776</v>
      </c>
      <c r="B30" s="37"/>
      <c r="C30" s="3">
        <v>94.253799999999998</v>
      </c>
      <c r="D30" s="3">
        <v>4.3087999999999997</v>
      </c>
      <c r="E30" s="3">
        <v>0.25459999999999999</v>
      </c>
      <c r="F30" s="5">
        <v>1.1093999999999999</v>
      </c>
      <c r="G30" s="3">
        <v>1.3641000000000001</v>
      </c>
      <c r="H30" s="3">
        <v>38.547205432998659</v>
      </c>
      <c r="I30" s="3">
        <v>50.243833962467754</v>
      </c>
      <c r="J30" s="1"/>
    </row>
    <row r="31" spans="1:10" ht="12.75" customHeight="1" thickBot="1" x14ac:dyDescent="0.25">
      <c r="A31" s="36">
        <v>40777</v>
      </c>
      <c r="B31" s="37"/>
      <c r="C31" s="3">
        <v>94.2654</v>
      </c>
      <c r="D31" s="3">
        <v>4.2897999999999996</v>
      </c>
      <c r="E31" s="3">
        <v>0.25430000000000003</v>
      </c>
      <c r="F31" s="5">
        <v>1.1114999999999999</v>
      </c>
      <c r="G31" s="3">
        <v>1.3657999999999999</v>
      </c>
      <c r="H31" s="3">
        <v>38.545678022475172</v>
      </c>
      <c r="I31" s="3">
        <v>50.241842864759761</v>
      </c>
      <c r="J31" s="1"/>
    </row>
    <row r="32" spans="1:10" ht="12.75" customHeight="1" thickBot="1" x14ac:dyDescent="0.25">
      <c r="A32" s="36">
        <v>40778</v>
      </c>
      <c r="B32" s="37"/>
      <c r="C32" s="3">
        <v>94.209342956542969</v>
      </c>
      <c r="D32" s="3">
        <v>4.3342328071594238</v>
      </c>
      <c r="E32" s="3">
        <v>0.25044769048690796</v>
      </c>
      <c r="F32" s="5">
        <v>1.1150525808334351</v>
      </c>
      <c r="G32" s="3">
        <v>1.3655002117156982</v>
      </c>
      <c r="H32" s="3">
        <v>38.563103302532554</v>
      </c>
      <c r="I32" s="3">
        <v>50.251406359910682</v>
      </c>
      <c r="J32" s="1"/>
    </row>
    <row r="33" spans="1:10" ht="12.75" customHeight="1" thickBot="1" x14ac:dyDescent="0.25">
      <c r="A33" s="36">
        <v>40779</v>
      </c>
      <c r="B33" s="37"/>
      <c r="C33" s="3">
        <v>94.165400000000005</v>
      </c>
      <c r="D33" s="3">
        <v>4.3673999999999999</v>
      </c>
      <c r="E33" s="3">
        <v>0.25069999999999998</v>
      </c>
      <c r="F33" s="5">
        <v>1.1094999999999999</v>
      </c>
      <c r="G33" s="3">
        <v>1.3602000000000001</v>
      </c>
      <c r="H33" s="3">
        <v>38.58557911247518</v>
      </c>
      <c r="I33" s="3">
        <v>50.2682367960386</v>
      </c>
      <c r="J33" s="1"/>
    </row>
    <row r="34" spans="1:10" ht="12.75" customHeight="1" thickBot="1" x14ac:dyDescent="0.25">
      <c r="A34" s="36">
        <v>40780</v>
      </c>
      <c r="B34" s="37"/>
      <c r="C34" s="3">
        <v>94.239400000000003</v>
      </c>
      <c r="D34" s="3">
        <v>4.3002000000000002</v>
      </c>
      <c r="E34" s="3">
        <v>0.25259999999999999</v>
      </c>
      <c r="F34" s="5">
        <v>1.1149</v>
      </c>
      <c r="G34" s="3">
        <v>1.3674999999999999</v>
      </c>
      <c r="H34" s="3">
        <v>38.55303429341383</v>
      </c>
      <c r="I34" s="3">
        <v>50.242895949936837</v>
      </c>
      <c r="J34" s="1"/>
    </row>
    <row r="35" spans="1:10" ht="12.75" customHeight="1" thickBot="1" x14ac:dyDescent="0.25">
      <c r="A35" s="36">
        <v>40781</v>
      </c>
      <c r="B35" s="37"/>
      <c r="C35" s="3">
        <v>94.194999999999993</v>
      </c>
      <c r="D35" s="3">
        <v>4.3609</v>
      </c>
      <c r="E35" s="3">
        <v>0.25009999999999999</v>
      </c>
      <c r="F35" s="5">
        <v>1.1092</v>
      </c>
      <c r="G35" s="3">
        <v>1.3593</v>
      </c>
      <c r="H35" s="3">
        <v>38.568857914359917</v>
      </c>
      <c r="I35" s="3">
        <v>50.259249845373553</v>
      </c>
      <c r="J35" s="1"/>
    </row>
    <row r="36" spans="1:10" ht="12.75" customHeight="1" thickBot="1" x14ac:dyDescent="0.25">
      <c r="A36" s="36">
        <v>40782</v>
      </c>
      <c r="B36" s="37"/>
      <c r="C36" s="3">
        <v>94.159300000000002</v>
      </c>
      <c r="D36" s="3">
        <v>4.4516</v>
      </c>
      <c r="E36" s="3">
        <v>0.2495</v>
      </c>
      <c r="F36" s="5">
        <v>1.08</v>
      </c>
      <c r="G36" s="3">
        <v>1.3294999999999999</v>
      </c>
      <c r="H36" s="3">
        <v>38.587982902177977</v>
      </c>
      <c r="I36" s="3">
        <v>50.288441384690223</v>
      </c>
      <c r="J36" s="1"/>
    </row>
    <row r="37" spans="1:10" ht="12.75" customHeight="1" thickBot="1" x14ac:dyDescent="0.25">
      <c r="A37" s="36">
        <v>40783</v>
      </c>
      <c r="B37" s="37"/>
      <c r="C37" s="3">
        <v>94.133899999999997</v>
      </c>
      <c r="D37" s="3">
        <v>4.4659000000000004</v>
      </c>
      <c r="E37" s="3">
        <v>0.2576</v>
      </c>
      <c r="F37" s="5">
        <v>1.0739000000000001</v>
      </c>
      <c r="G37" s="3">
        <v>1.3314999999999999</v>
      </c>
      <c r="H37" s="3">
        <v>38.598088475384245</v>
      </c>
      <c r="I37" s="3">
        <v>50.29734003233321</v>
      </c>
      <c r="J37" s="1"/>
    </row>
    <row r="38" spans="1:10" ht="12.75" customHeight="1" thickBot="1" x14ac:dyDescent="0.25">
      <c r="A38" s="36">
        <v>40784</v>
      </c>
      <c r="B38" s="37"/>
      <c r="C38" s="3">
        <v>94.111503601074219</v>
      </c>
      <c r="D38" s="3">
        <v>4.4413795471191406</v>
      </c>
      <c r="E38" s="3">
        <v>0.25448030233383179</v>
      </c>
      <c r="F38" s="5">
        <v>1.0885071754455566</v>
      </c>
      <c r="G38" s="3">
        <v>1.3429875373840332</v>
      </c>
      <c r="H38" s="3">
        <v>38.609378057415675</v>
      </c>
      <c r="I38" s="3">
        <v>50.294382040655833</v>
      </c>
      <c r="J38" s="1"/>
    </row>
    <row r="39" spans="1:10" ht="12.75" customHeight="1" thickBot="1" x14ac:dyDescent="0.25">
      <c r="A39" s="36">
        <v>40785</v>
      </c>
      <c r="B39" s="37"/>
      <c r="C39" s="3">
        <v>93.989906311035156</v>
      </c>
      <c r="D39" s="3">
        <v>4.388460636138916</v>
      </c>
      <c r="E39" s="3">
        <v>0.25320371985435486</v>
      </c>
      <c r="F39" s="5">
        <v>1.0860011577606201</v>
      </c>
      <c r="G39" s="3">
        <v>1.3392049074172974</v>
      </c>
      <c r="H39" s="3">
        <v>38.706030100381504</v>
      </c>
      <c r="I39" s="3">
        <v>50.351339937718542</v>
      </c>
      <c r="J39" s="1"/>
    </row>
    <row r="40" spans="1:10" ht="12.75" customHeight="1" thickBot="1" x14ac:dyDescent="0.25">
      <c r="A40" s="36">
        <v>40786</v>
      </c>
      <c r="B40" s="37"/>
      <c r="C40" s="3">
        <v>94.087066650390625</v>
      </c>
      <c r="D40" s="3">
        <v>4.3302040100097656</v>
      </c>
      <c r="E40" s="3">
        <v>0.25273975729942322</v>
      </c>
      <c r="F40" s="5">
        <v>1.0888787508010864</v>
      </c>
      <c r="G40" s="3">
        <v>1.341618537902832</v>
      </c>
      <c r="H40" s="3">
        <v>38.669277188875107</v>
      </c>
      <c r="I40" s="3">
        <v>50.328585294193104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94.273885245243164</v>
      </c>
      <c r="D41" s="6">
        <f t="shared" si="0"/>
        <v>4.2638973945002405</v>
      </c>
      <c r="E41" s="6">
        <f t="shared" si="0"/>
        <v>0.25016822907693925</v>
      </c>
      <c r="F41" s="6">
        <f t="shared" si="0"/>
        <v>1.1004449479749128</v>
      </c>
      <c r="G41" s="6">
        <f t="shared" si="0"/>
        <v>1.350613181858678</v>
      </c>
      <c r="H41" s="6">
        <f t="shared" si="0"/>
        <v>38.564620139928017</v>
      </c>
      <c r="I41" s="6">
        <f t="shared" si="0"/>
        <v>50.262207914184273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13.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94.601211547851563</v>
      </c>
      <c r="D46" s="21">
        <f t="shared" si="1"/>
        <v>4.5416999999999996</v>
      </c>
      <c r="E46" s="26">
        <f t="shared" si="1"/>
        <v>0.2576</v>
      </c>
      <c r="F46" s="26">
        <f t="shared" si="1"/>
        <v>1.1314387321472168</v>
      </c>
      <c r="G46" s="21">
        <f t="shared" si="1"/>
        <v>1.3825204372406006</v>
      </c>
      <c r="H46" s="26">
        <f t="shared" si="1"/>
        <v>38.706030100381504</v>
      </c>
      <c r="I46" s="22">
        <f t="shared" si="1"/>
        <v>50.351339937718542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93.989906311035156</v>
      </c>
      <c r="D47" s="26">
        <f t="shared" si="2"/>
        <v>3.881171703338623</v>
      </c>
      <c r="E47" s="26">
        <f t="shared" si="2"/>
        <v>0.23917257785797119</v>
      </c>
      <c r="F47" s="23">
        <f t="shared" si="2"/>
        <v>1.0401993989944458</v>
      </c>
      <c r="G47" s="26">
        <f t="shared" si="2"/>
        <v>1.2908999999999999</v>
      </c>
      <c r="H47" s="23">
        <f t="shared" si="2"/>
        <v>38.479864702158793</v>
      </c>
      <c r="I47" s="26">
        <f t="shared" si="2"/>
        <v>50.200041678930397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0.15569393366969075</v>
      </c>
      <c r="D48" s="24">
        <f t="shared" si="3"/>
        <v>0.18740237717376107</v>
      </c>
      <c r="E48" s="26">
        <f t="shared" si="3"/>
        <v>4.2062354949384366E-3</v>
      </c>
      <c r="F48" s="26">
        <f t="shared" si="3"/>
        <v>2.7283940323645214E-2</v>
      </c>
      <c r="G48" s="24">
        <f t="shared" si="3"/>
        <v>2.6876577647932505E-2</v>
      </c>
      <c r="H48" s="26">
        <f t="shared" si="3"/>
        <v>5.232335942004758E-2</v>
      </c>
      <c r="I48" s="25">
        <f t="shared" si="3"/>
        <v>4.4826373678352377E-2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40:B40"/>
    <mergeCell ref="A31:B31"/>
    <mergeCell ref="A28:B28"/>
    <mergeCell ref="A29:B29"/>
    <mergeCell ref="A39:B39"/>
    <mergeCell ref="A30:B30"/>
    <mergeCell ref="A1:I1"/>
    <mergeCell ref="A3:I3"/>
    <mergeCell ref="A6:B6"/>
    <mergeCell ref="A4:I4"/>
    <mergeCell ref="A5:F5"/>
    <mergeCell ref="A7:B7"/>
    <mergeCell ref="A27:B27"/>
    <mergeCell ref="A8:B8"/>
    <mergeCell ref="A13:B13"/>
    <mergeCell ref="A15:B15"/>
    <mergeCell ref="A10:B10"/>
    <mergeCell ref="A14:B14"/>
    <mergeCell ref="A9:B9"/>
    <mergeCell ref="A11:B11"/>
    <mergeCell ref="A12:B12"/>
    <mergeCell ref="A17:B17"/>
    <mergeCell ref="A20:B20"/>
    <mergeCell ref="A21:B21"/>
    <mergeCell ref="A18:B18"/>
    <mergeCell ref="A19:B19"/>
    <mergeCell ref="A26:B26"/>
    <mergeCell ref="A32:B32"/>
    <mergeCell ref="A33:B33"/>
    <mergeCell ref="H43:I43"/>
    <mergeCell ref="A41:B41"/>
    <mergeCell ref="A34:B34"/>
    <mergeCell ref="A36:B36"/>
    <mergeCell ref="A35:B35"/>
    <mergeCell ref="A37:B37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61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94.110900000000001</v>
      </c>
      <c r="D10" s="10">
        <v>4.5416999999999996</v>
      </c>
      <c r="E10" s="10">
        <v>0.2505</v>
      </c>
      <c r="F10" s="11">
        <v>1.0404</v>
      </c>
      <c r="G10" s="10">
        <v>1.2908999999999999</v>
      </c>
      <c r="H10" s="10">
        <v>38.625253552687461</v>
      </c>
      <c r="I10" s="10">
        <v>50.337013393333784</v>
      </c>
      <c r="J10" s="1"/>
    </row>
    <row r="11" spans="1:10" ht="12.75" customHeight="1" thickBot="1" x14ac:dyDescent="0.25">
      <c r="A11" s="36">
        <v>40757</v>
      </c>
      <c r="B11" s="37"/>
      <c r="C11" s="3">
        <v>94.151504516601562</v>
      </c>
      <c r="D11" s="3">
        <v>4.4944672584533691</v>
      </c>
      <c r="E11" s="3">
        <v>0.25120532512664795</v>
      </c>
      <c r="F11" s="5">
        <v>1.0401993989944458</v>
      </c>
      <c r="G11" s="3">
        <v>1.2914047241210937</v>
      </c>
      <c r="H11" s="3">
        <v>38.615233177187271</v>
      </c>
      <c r="I11" s="3">
        <v>50.332726121009685</v>
      </c>
      <c r="J11" s="1"/>
    </row>
    <row r="12" spans="1:10" ht="12.75" customHeight="1" thickBot="1" x14ac:dyDescent="0.25">
      <c r="A12" s="36">
        <v>40758</v>
      </c>
      <c r="B12" s="37"/>
      <c r="C12" s="3">
        <v>94.161285400390625</v>
      </c>
      <c r="D12" s="3">
        <v>4.4910292625427246</v>
      </c>
      <c r="E12" s="3">
        <v>0.24746318161487579</v>
      </c>
      <c r="F12" s="5">
        <v>1.0437015295028687</v>
      </c>
      <c r="G12" s="3">
        <v>1.291164755821228</v>
      </c>
      <c r="H12" s="3">
        <v>38.611290853874259</v>
      </c>
      <c r="I12" s="3">
        <v>50.329807191468262</v>
      </c>
      <c r="J12" s="1"/>
    </row>
    <row r="13" spans="1:10" ht="12.75" customHeight="1" thickBot="1" x14ac:dyDescent="0.25">
      <c r="A13" s="36">
        <v>40759</v>
      </c>
      <c r="B13" s="37"/>
      <c r="C13" s="3">
        <v>94.471183776855469</v>
      </c>
      <c r="D13" s="3">
        <v>4.0801272392272949</v>
      </c>
      <c r="E13" s="3">
        <v>0.24837224185466766</v>
      </c>
      <c r="F13" s="5">
        <v>1.0919207334518433</v>
      </c>
      <c r="G13" s="3">
        <v>1.3402929306030273</v>
      </c>
      <c r="H13" s="3">
        <v>38.516776877843732</v>
      </c>
      <c r="I13" s="3">
        <v>50.241469438054516</v>
      </c>
      <c r="J13" s="1"/>
    </row>
    <row r="14" spans="1:10" ht="12.75" customHeight="1" thickBot="1" x14ac:dyDescent="0.25">
      <c r="A14" s="36">
        <v>40760</v>
      </c>
      <c r="B14" s="37"/>
      <c r="C14" s="3">
        <v>94.601211547851563</v>
      </c>
      <c r="D14" s="3">
        <v>3.8936855792999268</v>
      </c>
      <c r="E14" s="3">
        <v>0.24798187613487244</v>
      </c>
      <c r="F14" s="5">
        <v>1.1134154796600342</v>
      </c>
      <c r="G14" s="3">
        <v>1.361397385597229</v>
      </c>
      <c r="H14" s="3">
        <v>38.483600840358278</v>
      </c>
      <c r="I14" s="3">
        <v>50.207515909224107</v>
      </c>
      <c r="J14" s="1"/>
    </row>
    <row r="15" spans="1:10" ht="12.75" customHeight="1" thickBot="1" x14ac:dyDescent="0.25">
      <c r="A15" s="36">
        <v>40761</v>
      </c>
      <c r="B15" s="37"/>
      <c r="C15" s="3">
        <v>94.279823303222656</v>
      </c>
      <c r="D15" s="3">
        <v>4.2387847900390625</v>
      </c>
      <c r="E15" s="3">
        <v>0.24434402585029602</v>
      </c>
      <c r="F15" s="5">
        <v>1.0982294082641602</v>
      </c>
      <c r="G15" s="3">
        <v>1.3425734043121338</v>
      </c>
      <c r="H15" s="3">
        <v>38.581163302082828</v>
      </c>
      <c r="I15" s="3">
        <v>50.275792598436972</v>
      </c>
      <c r="J15" s="1"/>
    </row>
    <row r="16" spans="1:10" ht="12.75" customHeight="1" thickBot="1" x14ac:dyDescent="0.25">
      <c r="A16" s="36">
        <v>40762</v>
      </c>
      <c r="B16" s="37"/>
      <c r="C16" s="3">
        <v>94.116683959960938</v>
      </c>
      <c r="D16" s="3">
        <v>4.4824666976928711</v>
      </c>
      <c r="E16" s="3">
        <v>0.24752956628799438</v>
      </c>
      <c r="F16" s="5">
        <v>1.0653367042541504</v>
      </c>
      <c r="G16" s="3">
        <v>1.3128662109375</v>
      </c>
      <c r="H16" s="3">
        <v>38.624997463136282</v>
      </c>
      <c r="I16" s="3">
        <v>50.322475787131609</v>
      </c>
      <c r="J16" s="1"/>
    </row>
    <row r="17" spans="1:10" ht="12.75" customHeight="1" thickBot="1" x14ac:dyDescent="0.25">
      <c r="A17" s="36">
        <v>40763</v>
      </c>
      <c r="B17" s="37"/>
      <c r="C17" s="3">
        <v>94.130499999999998</v>
      </c>
      <c r="D17" s="3">
        <v>4.4949000000000003</v>
      </c>
      <c r="E17" s="3">
        <v>0.25269999999999998</v>
      </c>
      <c r="F17" s="5">
        <v>1.0629999999999999</v>
      </c>
      <c r="G17" s="3">
        <v>1.3156000000000001</v>
      </c>
      <c r="H17" s="3">
        <v>38.607497778975542</v>
      </c>
      <c r="I17" s="3">
        <v>50.313873323185327</v>
      </c>
      <c r="J17" s="1"/>
    </row>
    <row r="18" spans="1:10" ht="12.75" customHeight="1" thickBot="1" x14ac:dyDescent="0.25">
      <c r="A18" s="36">
        <v>40764</v>
      </c>
      <c r="B18" s="37"/>
      <c r="C18" s="3">
        <v>94.283065795898438</v>
      </c>
      <c r="D18" s="3">
        <v>4.2485160827636719</v>
      </c>
      <c r="E18" s="3">
        <v>0.24695581197738647</v>
      </c>
      <c r="F18" s="5">
        <v>1.1141064167022705</v>
      </c>
      <c r="G18" s="3">
        <v>1.3610622882843018</v>
      </c>
      <c r="H18" s="3">
        <v>38.556670897349406</v>
      </c>
      <c r="I18" s="3">
        <v>50.249778834217807</v>
      </c>
      <c r="J18" s="1"/>
    </row>
    <row r="19" spans="1:10" ht="12.75" customHeight="1" thickBot="1" x14ac:dyDescent="0.25">
      <c r="A19" s="36">
        <v>40765</v>
      </c>
      <c r="B19" s="37"/>
      <c r="C19" s="3">
        <v>94.492874145507813</v>
      </c>
      <c r="D19" s="3">
        <v>3.9821174144744873</v>
      </c>
      <c r="E19" s="3">
        <v>0.23917257785797119</v>
      </c>
      <c r="F19" s="5">
        <v>1.1284928321838379</v>
      </c>
      <c r="G19" s="3">
        <v>1.3676654100418091</v>
      </c>
      <c r="H19" s="3">
        <v>38.51610140427676</v>
      </c>
      <c r="I19" s="3">
        <v>50.219728936505931</v>
      </c>
      <c r="J19" s="1"/>
    </row>
    <row r="20" spans="1:10" ht="12.75" customHeight="1" thickBot="1" x14ac:dyDescent="0.25">
      <c r="A20" s="36">
        <v>40766</v>
      </c>
      <c r="B20" s="37"/>
      <c r="C20" s="3">
        <v>94.531120300292969</v>
      </c>
      <c r="D20" s="3">
        <v>3.9447739124298096</v>
      </c>
      <c r="E20" s="3">
        <v>0.24145755171775818</v>
      </c>
      <c r="F20" s="5">
        <v>1.1314387321472168</v>
      </c>
      <c r="G20" s="3">
        <v>1.3728963136672974</v>
      </c>
      <c r="H20" s="3">
        <v>38.498463588115058</v>
      </c>
      <c r="I20" s="3">
        <v>50.206597280731522</v>
      </c>
      <c r="J20" s="1"/>
    </row>
    <row r="21" spans="1:10" ht="12.75" customHeight="1" thickBot="1" x14ac:dyDescent="0.25">
      <c r="A21" s="36">
        <v>40767</v>
      </c>
      <c r="B21" s="37"/>
      <c r="C21" s="3">
        <v>94.597869873046875</v>
      </c>
      <c r="D21" s="3">
        <v>3.881171703338623</v>
      </c>
      <c r="E21" s="3">
        <v>0.24670620262622833</v>
      </c>
      <c r="F21" s="5">
        <v>1.1219781637191772</v>
      </c>
      <c r="G21" s="3">
        <v>1.3686844110488892</v>
      </c>
      <c r="H21" s="3">
        <v>38.479864702158793</v>
      </c>
      <c r="I21" s="3">
        <v>50.200041678930397</v>
      </c>
      <c r="J21" s="1"/>
    </row>
    <row r="22" spans="1:10" ht="12.75" customHeight="1" thickBot="1" x14ac:dyDescent="0.25">
      <c r="A22" s="36">
        <v>40768</v>
      </c>
      <c r="B22" s="37"/>
      <c r="C22" s="3">
        <v>94.472686767578125</v>
      </c>
      <c r="D22" s="3">
        <v>4.0287041664123535</v>
      </c>
      <c r="E22" s="3">
        <v>0.25244694948196411</v>
      </c>
      <c r="F22" s="5">
        <v>1.109836220741272</v>
      </c>
      <c r="G22" s="3">
        <v>1.3622832298278809</v>
      </c>
      <c r="H22" s="3">
        <v>38.512901288269298</v>
      </c>
      <c r="I22" s="3">
        <v>50.22491154207647</v>
      </c>
      <c r="J22" s="1"/>
    </row>
    <row r="23" spans="1:10" ht="12.75" customHeight="1" thickBot="1" x14ac:dyDescent="0.25">
      <c r="A23" s="36">
        <v>40769</v>
      </c>
      <c r="B23" s="37"/>
      <c r="C23" s="3">
        <v>94.307151794433594</v>
      </c>
      <c r="D23" s="3">
        <v>4.2144598960876465</v>
      </c>
      <c r="E23" s="3">
        <v>0.25673344731330872</v>
      </c>
      <c r="F23" s="5">
        <v>1.1240396499633789</v>
      </c>
      <c r="G23" s="3">
        <v>1.3807730674743652</v>
      </c>
      <c r="H23" s="3">
        <v>38.531194292461279</v>
      </c>
      <c r="I23" s="3">
        <v>50.223949191274158</v>
      </c>
      <c r="J23" s="1"/>
    </row>
    <row r="24" spans="1:10" ht="12.75" customHeight="1" thickBot="1" x14ac:dyDescent="0.25">
      <c r="A24" s="36">
        <v>40770</v>
      </c>
      <c r="B24" s="37"/>
      <c r="C24" s="3">
        <v>94.322250366210938</v>
      </c>
      <c r="D24" s="3">
        <v>4.1755671501159668</v>
      </c>
      <c r="E24" s="3">
        <v>0.25733634829521179</v>
      </c>
      <c r="F24" s="5">
        <v>1.1251840591430664</v>
      </c>
      <c r="G24" s="3">
        <v>1.3825204372406006</v>
      </c>
      <c r="H24" s="3">
        <v>38.535203507098643</v>
      </c>
      <c r="I24" s="3">
        <v>50.225057903305817</v>
      </c>
      <c r="J24" s="1"/>
    </row>
    <row r="25" spans="1:10" ht="12.75" customHeight="1" thickBot="1" x14ac:dyDescent="0.25">
      <c r="A25" s="36">
        <v>40771</v>
      </c>
      <c r="B25" s="37"/>
      <c r="C25" s="3">
        <v>94.366188049316406</v>
      </c>
      <c r="D25" s="3">
        <v>4.1174969673156738</v>
      </c>
      <c r="E25" s="3">
        <v>0.25017765164375305</v>
      </c>
      <c r="F25" s="5">
        <v>1.1311308145523071</v>
      </c>
      <c r="G25" s="3">
        <v>1.3813084363937378</v>
      </c>
      <c r="H25" s="3">
        <v>38.529836878033244</v>
      </c>
      <c r="I25" s="3">
        <v>50.221033009716344</v>
      </c>
      <c r="J25" s="1"/>
    </row>
    <row r="26" spans="1:10" ht="12.75" customHeight="1" thickBot="1" x14ac:dyDescent="0.25">
      <c r="A26" s="36">
        <v>40772</v>
      </c>
      <c r="B26" s="37"/>
      <c r="C26" s="3">
        <v>94.362823486328125</v>
      </c>
      <c r="D26" s="3">
        <v>4.1262741088867187</v>
      </c>
      <c r="E26" s="3">
        <v>0.24756087362766266</v>
      </c>
      <c r="F26" s="5">
        <v>1.1290435791015625</v>
      </c>
      <c r="G26" s="3">
        <v>1.376604437828064</v>
      </c>
      <c r="H26" s="3">
        <v>38.532201512711687</v>
      </c>
      <c r="I26" s="3">
        <v>50.225035727319053</v>
      </c>
      <c r="J26" s="1"/>
    </row>
    <row r="27" spans="1:10" ht="12.75" customHeight="1" thickBot="1" x14ac:dyDescent="0.25">
      <c r="A27" s="36">
        <v>40773</v>
      </c>
      <c r="B27" s="37"/>
      <c r="C27" s="3">
        <v>94.335300000000004</v>
      </c>
      <c r="D27" s="3">
        <v>4.1784999999999997</v>
      </c>
      <c r="E27" s="3">
        <v>0.2477</v>
      </c>
      <c r="F27" s="5">
        <v>1.1234999999999999</v>
      </c>
      <c r="G27" s="3">
        <v>1.3712</v>
      </c>
      <c r="H27" s="3">
        <v>38.536559201026847</v>
      </c>
      <c r="I27" s="3">
        <v>50.229957084146143</v>
      </c>
      <c r="J27" s="1"/>
    </row>
    <row r="28" spans="1:10" ht="12.75" customHeight="1" thickBot="1" x14ac:dyDescent="0.25">
      <c r="A28" s="36">
        <v>40774</v>
      </c>
      <c r="B28" s="37"/>
      <c r="C28" s="3">
        <v>94.299499999999995</v>
      </c>
      <c r="D28" s="3">
        <v>4.2374999999999998</v>
      </c>
      <c r="E28" s="3">
        <v>0.24990000000000001</v>
      </c>
      <c r="F28" s="5">
        <v>1.1254</v>
      </c>
      <c r="G28" s="3">
        <v>1.3753</v>
      </c>
      <c r="H28" s="3">
        <v>38.533088011850353</v>
      </c>
      <c r="I28" s="3">
        <v>50.229699861031534</v>
      </c>
      <c r="J28" s="1"/>
    </row>
    <row r="29" spans="1:10" ht="12.75" customHeight="1" thickBot="1" x14ac:dyDescent="0.25">
      <c r="A29" s="36">
        <v>40775</v>
      </c>
      <c r="B29" s="37"/>
      <c r="C29" s="3">
        <v>94.286500000000004</v>
      </c>
      <c r="D29" s="3">
        <v>4.2896999999999998</v>
      </c>
      <c r="E29" s="3">
        <v>0.2487</v>
      </c>
      <c r="F29" s="5">
        <v>1.1066</v>
      </c>
      <c r="G29" s="3">
        <v>1.3552999999999999</v>
      </c>
      <c r="H29" s="3">
        <v>38.541110405781744</v>
      </c>
      <c r="I29" s="3">
        <v>50.24442606053465</v>
      </c>
      <c r="J29" s="1"/>
    </row>
    <row r="30" spans="1:10" ht="12.75" customHeight="1" thickBot="1" x14ac:dyDescent="0.25">
      <c r="A30" s="36">
        <v>40776</v>
      </c>
      <c r="B30" s="37"/>
      <c r="C30" s="3">
        <v>94.253799999999998</v>
      </c>
      <c r="D30" s="3">
        <v>4.3087999999999997</v>
      </c>
      <c r="E30" s="3">
        <v>0.25459999999999999</v>
      </c>
      <c r="F30" s="5">
        <v>1.1093999999999999</v>
      </c>
      <c r="G30" s="3">
        <v>1.3641000000000001</v>
      </c>
      <c r="H30" s="3">
        <v>38.547205432998659</v>
      </c>
      <c r="I30" s="3">
        <v>50.243833962467754</v>
      </c>
      <c r="J30" s="1"/>
    </row>
    <row r="31" spans="1:10" ht="12.75" customHeight="1" thickBot="1" x14ac:dyDescent="0.25">
      <c r="A31" s="36">
        <v>40777</v>
      </c>
      <c r="B31" s="37"/>
      <c r="C31" s="3">
        <v>94.2654</v>
      </c>
      <c r="D31" s="3">
        <v>4.2897999999999996</v>
      </c>
      <c r="E31" s="3">
        <v>0.25430000000000003</v>
      </c>
      <c r="F31" s="5">
        <v>1.1114999999999999</v>
      </c>
      <c r="G31" s="3">
        <v>1.3657999999999999</v>
      </c>
      <c r="H31" s="3">
        <v>38.545678022475172</v>
      </c>
      <c r="I31" s="3">
        <v>50.241842864759761</v>
      </c>
      <c r="J31" s="1"/>
    </row>
    <row r="32" spans="1:10" ht="12.75" customHeight="1" thickBot="1" x14ac:dyDescent="0.25">
      <c r="A32" s="36">
        <v>40778</v>
      </c>
      <c r="B32" s="37"/>
      <c r="C32" s="3">
        <v>94.209342956542969</v>
      </c>
      <c r="D32" s="3">
        <v>4.3342328071594238</v>
      </c>
      <c r="E32" s="3">
        <v>0.25044769048690796</v>
      </c>
      <c r="F32" s="5">
        <v>1.1150525808334351</v>
      </c>
      <c r="G32" s="3">
        <v>1.3655002117156982</v>
      </c>
      <c r="H32" s="3">
        <v>38.563103302532554</v>
      </c>
      <c r="I32" s="3">
        <v>50.251406359910682</v>
      </c>
      <c r="J32" s="1"/>
    </row>
    <row r="33" spans="1:10" ht="12.75" customHeight="1" thickBot="1" x14ac:dyDescent="0.25">
      <c r="A33" s="36">
        <v>40779</v>
      </c>
      <c r="B33" s="37"/>
      <c r="C33" s="3">
        <v>94.165400000000005</v>
      </c>
      <c r="D33" s="3">
        <v>4.3673999999999999</v>
      </c>
      <c r="E33" s="3">
        <v>0.25069999999999998</v>
      </c>
      <c r="F33" s="5">
        <v>1.1094999999999999</v>
      </c>
      <c r="G33" s="3">
        <v>1.3602000000000001</v>
      </c>
      <c r="H33" s="3">
        <v>38.58557911247518</v>
      </c>
      <c r="I33" s="3">
        <v>50.2682367960386</v>
      </c>
      <c r="J33" s="1"/>
    </row>
    <row r="34" spans="1:10" ht="12.75" customHeight="1" thickBot="1" x14ac:dyDescent="0.25">
      <c r="A34" s="36">
        <v>40780</v>
      </c>
      <c r="B34" s="37"/>
      <c r="C34" s="3">
        <v>94.239400000000003</v>
      </c>
      <c r="D34" s="3">
        <v>4.3002000000000002</v>
      </c>
      <c r="E34" s="3">
        <v>0.25259999999999999</v>
      </c>
      <c r="F34" s="5">
        <v>1.1149</v>
      </c>
      <c r="G34" s="3">
        <v>1.3674999999999999</v>
      </c>
      <c r="H34" s="3">
        <v>38.55303429341383</v>
      </c>
      <c r="I34" s="3">
        <v>50.242895949936837</v>
      </c>
      <c r="J34" s="1"/>
    </row>
    <row r="35" spans="1:10" ht="12.75" customHeight="1" thickBot="1" x14ac:dyDescent="0.25">
      <c r="A35" s="36">
        <v>40781</v>
      </c>
      <c r="B35" s="37"/>
      <c r="C35" s="3">
        <v>94.194999999999993</v>
      </c>
      <c r="D35" s="3">
        <v>4.3609</v>
      </c>
      <c r="E35" s="3">
        <v>0.25009999999999999</v>
      </c>
      <c r="F35" s="5">
        <v>1.1092</v>
      </c>
      <c r="G35" s="3">
        <v>1.3593</v>
      </c>
      <c r="H35" s="3">
        <v>38.568857914359917</v>
      </c>
      <c r="I35" s="3">
        <v>50.259249845373553</v>
      </c>
      <c r="J35" s="1"/>
    </row>
    <row r="36" spans="1:10" ht="12.75" customHeight="1" thickBot="1" x14ac:dyDescent="0.25">
      <c r="A36" s="36">
        <v>40782</v>
      </c>
      <c r="B36" s="37"/>
      <c r="C36" s="3">
        <v>94.159300000000002</v>
      </c>
      <c r="D36" s="3">
        <v>4.4516</v>
      </c>
      <c r="E36" s="3">
        <v>0.2495</v>
      </c>
      <c r="F36" s="5">
        <v>1.08</v>
      </c>
      <c r="G36" s="3">
        <v>1.3294999999999999</v>
      </c>
      <c r="H36" s="3">
        <v>38.587982902177977</v>
      </c>
      <c r="I36" s="3">
        <v>50.288441384690223</v>
      </c>
      <c r="J36" s="1"/>
    </row>
    <row r="37" spans="1:10" ht="12.75" customHeight="1" thickBot="1" x14ac:dyDescent="0.25">
      <c r="A37" s="36">
        <v>40783</v>
      </c>
      <c r="B37" s="37"/>
      <c r="C37" s="3">
        <v>94.133899999999997</v>
      </c>
      <c r="D37" s="3">
        <v>4.4659000000000004</v>
      </c>
      <c r="E37" s="3">
        <v>0.2576</v>
      </c>
      <c r="F37" s="5">
        <v>1.0739000000000001</v>
      </c>
      <c r="G37" s="3">
        <v>1.3314999999999999</v>
      </c>
      <c r="H37" s="3">
        <v>38.598088475384245</v>
      </c>
      <c r="I37" s="3">
        <v>50.29734003233321</v>
      </c>
      <c r="J37" s="1"/>
    </row>
    <row r="38" spans="1:10" ht="12.75" customHeight="1" thickBot="1" x14ac:dyDescent="0.25">
      <c r="A38" s="36">
        <v>40784</v>
      </c>
      <c r="B38" s="37"/>
      <c r="C38" s="3">
        <v>94.111503601074219</v>
      </c>
      <c r="D38" s="3">
        <v>4.4413795471191406</v>
      </c>
      <c r="E38" s="3">
        <v>0.25448030233383179</v>
      </c>
      <c r="F38" s="5">
        <v>1.0885071754455566</v>
      </c>
      <c r="G38" s="3">
        <v>1.3429875373840332</v>
      </c>
      <c r="H38" s="3">
        <v>38.609378057415675</v>
      </c>
      <c r="I38" s="3">
        <v>50.294382040655833</v>
      </c>
      <c r="J38" s="1"/>
    </row>
    <row r="39" spans="1:10" ht="12.75" customHeight="1" thickBot="1" x14ac:dyDescent="0.25">
      <c r="A39" s="36">
        <v>40785</v>
      </c>
      <c r="B39" s="37"/>
      <c r="C39" s="3">
        <v>93.989906311035156</v>
      </c>
      <c r="D39" s="3">
        <v>4.388460636138916</v>
      </c>
      <c r="E39" s="3">
        <v>0.25320371985435486</v>
      </c>
      <c r="F39" s="5">
        <v>1.0860011577606201</v>
      </c>
      <c r="G39" s="3">
        <v>1.3392049074172974</v>
      </c>
      <c r="H39" s="3">
        <v>38.706030100381504</v>
      </c>
      <c r="I39" s="3">
        <v>50.351339937718542</v>
      </c>
      <c r="J39" s="1"/>
    </row>
    <row r="40" spans="1:10" ht="12.75" customHeight="1" thickBot="1" x14ac:dyDescent="0.25">
      <c r="A40" s="36">
        <v>40786</v>
      </c>
      <c r="B40" s="37"/>
      <c r="C40" s="3">
        <v>94.087066650390625</v>
      </c>
      <c r="D40" s="3">
        <v>4.3302040100097656</v>
      </c>
      <c r="E40" s="3">
        <v>0.25273975729942322</v>
      </c>
      <c r="F40" s="5">
        <v>1.0888787508010864</v>
      </c>
      <c r="G40" s="3">
        <v>1.341618537902832</v>
      </c>
      <c r="H40" s="3">
        <v>38.669277188875107</v>
      </c>
      <c r="I40" s="3">
        <v>50.328585294193104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94.273885245243164</v>
      </c>
      <c r="D41" s="6">
        <f t="shared" si="0"/>
        <v>4.2638973945002405</v>
      </c>
      <c r="E41" s="6">
        <f t="shared" si="0"/>
        <v>0.25016822907693925</v>
      </c>
      <c r="F41" s="6">
        <f t="shared" si="0"/>
        <v>1.1004449479749128</v>
      </c>
      <c r="G41" s="6">
        <f t="shared" si="0"/>
        <v>1.350613181858678</v>
      </c>
      <c r="H41" s="6">
        <f t="shared" si="0"/>
        <v>38.564620139928017</v>
      </c>
      <c r="I41" s="6">
        <f t="shared" si="0"/>
        <v>50.262207914184273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94.601211547851563</v>
      </c>
      <c r="D46" s="21">
        <f t="shared" si="1"/>
        <v>4.5416999999999996</v>
      </c>
      <c r="E46" s="26">
        <f t="shared" si="1"/>
        <v>0.2576</v>
      </c>
      <c r="F46" s="26">
        <f t="shared" si="1"/>
        <v>1.1314387321472168</v>
      </c>
      <c r="G46" s="21">
        <f t="shared" si="1"/>
        <v>1.3825204372406006</v>
      </c>
      <c r="H46" s="26">
        <f t="shared" si="1"/>
        <v>38.706030100381504</v>
      </c>
      <c r="I46" s="22">
        <f t="shared" si="1"/>
        <v>50.351339937718542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93.989906311035156</v>
      </c>
      <c r="D47" s="26">
        <f t="shared" si="2"/>
        <v>3.881171703338623</v>
      </c>
      <c r="E47" s="26">
        <f t="shared" si="2"/>
        <v>0.23917257785797119</v>
      </c>
      <c r="F47" s="23">
        <f t="shared" si="2"/>
        <v>1.0401993989944458</v>
      </c>
      <c r="G47" s="26">
        <f t="shared" si="2"/>
        <v>1.2908999999999999</v>
      </c>
      <c r="H47" s="23">
        <f t="shared" si="2"/>
        <v>38.479864702158793</v>
      </c>
      <c r="I47" s="26">
        <f t="shared" si="2"/>
        <v>50.200041678930397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0.15569393366969075</v>
      </c>
      <c r="D48" s="24">
        <f t="shared" si="3"/>
        <v>0.18740237717376107</v>
      </c>
      <c r="E48" s="26">
        <f t="shared" si="3"/>
        <v>4.2062354949384366E-3</v>
      </c>
      <c r="F48" s="26">
        <f t="shared" si="3"/>
        <v>2.7283940323645214E-2</v>
      </c>
      <c r="G48" s="24">
        <f t="shared" si="3"/>
        <v>2.6876577647932505E-2</v>
      </c>
      <c r="H48" s="26">
        <f t="shared" si="3"/>
        <v>5.232335942004758E-2</v>
      </c>
      <c r="I48" s="25">
        <f t="shared" si="3"/>
        <v>4.4826373678352377E-2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outlinePr summaryBelow="0" summaryRight="0"/>
  </sheetPr>
  <dimension ref="A1:J51"/>
  <sheetViews>
    <sheetView showGridLines="0" topLeftCell="A28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62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94.112799999999993</v>
      </c>
      <c r="D10" s="10">
        <v>4.5377000000000001</v>
      </c>
      <c r="E10" s="10">
        <v>0.24890000000000001</v>
      </c>
      <c r="F10" s="11">
        <v>1.0422</v>
      </c>
      <c r="G10" s="10">
        <v>1.2910999999999999</v>
      </c>
      <c r="H10" s="10">
        <v>38.62556079517887</v>
      </c>
      <c r="I10" s="10">
        <v>50.337413724691643</v>
      </c>
      <c r="J10" s="1"/>
    </row>
    <row r="11" spans="1:10" ht="12.75" customHeight="1" thickBot="1" x14ac:dyDescent="0.25">
      <c r="A11" s="36">
        <v>40757</v>
      </c>
      <c r="B11" s="37"/>
      <c r="C11" s="3">
        <v>94.242095947265625</v>
      </c>
      <c r="D11" s="3">
        <v>4.3784189224243164</v>
      </c>
      <c r="E11" s="3">
        <v>0.26786437630653381</v>
      </c>
      <c r="F11" s="5">
        <v>1.0384303331375122</v>
      </c>
      <c r="G11" s="3">
        <v>1.3062946796417236</v>
      </c>
      <c r="H11" s="3">
        <v>38.585089093070614</v>
      </c>
      <c r="I11" s="3">
        <v>50.309029471956023</v>
      </c>
      <c r="J11" s="1"/>
    </row>
    <row r="12" spans="1:10" ht="12.75" customHeight="1" thickBot="1" x14ac:dyDescent="0.25">
      <c r="A12" s="36">
        <v>40758</v>
      </c>
      <c r="B12" s="37"/>
      <c r="C12" s="3">
        <v>94.178733825683594</v>
      </c>
      <c r="D12" s="3">
        <v>4.4659976959228516</v>
      </c>
      <c r="E12" s="3">
        <v>0.24949558079242706</v>
      </c>
      <c r="F12" s="5">
        <v>1.0458059310913086</v>
      </c>
      <c r="G12" s="3">
        <v>1.2953015565872192</v>
      </c>
      <c r="H12" s="3">
        <v>38.605351685144242</v>
      </c>
      <c r="I12" s="3">
        <v>50.323958892778194</v>
      </c>
      <c r="J12" s="1"/>
    </row>
    <row r="13" spans="1:10" ht="12.75" customHeight="1" thickBot="1" x14ac:dyDescent="0.25">
      <c r="A13" s="36">
        <v>40759</v>
      </c>
      <c r="B13" s="37"/>
      <c r="C13" s="3">
        <v>94.447837829589844</v>
      </c>
      <c r="D13" s="3">
        <v>4.0920147895812988</v>
      </c>
      <c r="E13" s="3">
        <v>0.25010982155799866</v>
      </c>
      <c r="F13" s="5">
        <v>1.0949848890304565</v>
      </c>
      <c r="G13" s="3">
        <v>1.3450946807861328</v>
      </c>
      <c r="H13" s="3">
        <v>38.52457741255656</v>
      </c>
      <c r="I13" s="3">
        <v>50.242590811471786</v>
      </c>
      <c r="J13" s="1"/>
    </row>
    <row r="14" spans="1:10" ht="12.75" customHeight="1" thickBot="1" x14ac:dyDescent="0.25">
      <c r="A14" s="36">
        <v>40760</v>
      </c>
      <c r="B14" s="37"/>
      <c r="C14" s="3">
        <v>94.601661682128906</v>
      </c>
      <c r="D14" s="3">
        <v>3.8923993110656738</v>
      </c>
      <c r="E14" s="3">
        <v>0.24741449952125549</v>
      </c>
      <c r="F14" s="5">
        <v>1.1145079135894775</v>
      </c>
      <c r="G14" s="3">
        <v>1.3619223833084106</v>
      </c>
      <c r="H14" s="3">
        <v>38.483252313244385</v>
      </c>
      <c r="I14" s="3">
        <v>50.206816709888976</v>
      </c>
      <c r="J14" s="1"/>
    </row>
    <row r="15" spans="1:10" ht="12.75" customHeight="1" thickBot="1" x14ac:dyDescent="0.25">
      <c r="A15" s="36">
        <v>40761</v>
      </c>
      <c r="B15" s="37"/>
      <c r="C15" s="3">
        <v>94.281120300292969</v>
      </c>
      <c r="D15" s="3">
        <v>4.2369141578674316</v>
      </c>
      <c r="E15" s="3">
        <v>0.25055032968521118</v>
      </c>
      <c r="F15" s="5">
        <v>1.0929056406021118</v>
      </c>
      <c r="G15" s="3">
        <v>1.3434560298919678</v>
      </c>
      <c r="H15" s="3">
        <v>38.580556054182942</v>
      </c>
      <c r="I15" s="3">
        <v>50.276296385026228</v>
      </c>
      <c r="J15" s="1"/>
    </row>
    <row r="16" spans="1:10" ht="12.75" customHeight="1" thickBot="1" x14ac:dyDescent="0.25">
      <c r="A16" s="36">
        <v>40762</v>
      </c>
      <c r="B16" s="37"/>
      <c r="C16" s="3">
        <v>94.112510681152344</v>
      </c>
      <c r="D16" s="3">
        <v>4.4870238304138184</v>
      </c>
      <c r="E16" s="3">
        <v>0.24625343084335327</v>
      </c>
      <c r="F16" s="5">
        <v>1.0662992000579834</v>
      </c>
      <c r="G16" s="3">
        <v>1.3125526905059814</v>
      </c>
      <c r="H16" s="3">
        <v>38.626325175160176</v>
      </c>
      <c r="I16" s="3">
        <v>50.323154235410072</v>
      </c>
      <c r="J16" s="1"/>
    </row>
    <row r="17" spans="1:10" ht="12.75" customHeight="1" thickBot="1" x14ac:dyDescent="0.25">
      <c r="A17" s="36">
        <v>40763</v>
      </c>
      <c r="B17" s="37"/>
      <c r="C17" s="3">
        <v>94.127700000000004</v>
      </c>
      <c r="D17" s="3">
        <v>4.4961000000000002</v>
      </c>
      <c r="E17" s="3">
        <v>0.25180000000000002</v>
      </c>
      <c r="F17" s="5">
        <v>1.0641</v>
      </c>
      <c r="G17" s="3">
        <v>1.3159000000000001</v>
      </c>
      <c r="H17" s="3">
        <v>38.609201356530669</v>
      </c>
      <c r="I17" s="3">
        <v>50.311821277039762</v>
      </c>
      <c r="J17" s="1"/>
    </row>
    <row r="18" spans="1:10" ht="12.75" customHeight="1" thickBot="1" x14ac:dyDescent="0.25">
      <c r="A18" s="36">
        <v>40764</v>
      </c>
      <c r="B18" s="37"/>
      <c r="C18" s="3">
        <v>94.295585632324219</v>
      </c>
      <c r="D18" s="3">
        <v>4.2353448867797852</v>
      </c>
      <c r="E18" s="3">
        <v>0.25227990746498108</v>
      </c>
      <c r="F18" s="5">
        <v>1.109131932258606</v>
      </c>
      <c r="G18" s="3">
        <v>1.3614118099212646</v>
      </c>
      <c r="H18" s="3">
        <v>38.553010782814773</v>
      </c>
      <c r="I18" s="3">
        <v>50.248681766442466</v>
      </c>
      <c r="J18" s="1"/>
    </row>
    <row r="19" spans="1:10" ht="12.75" customHeight="1" thickBot="1" x14ac:dyDescent="0.25">
      <c r="A19" s="36">
        <v>40765</v>
      </c>
      <c r="B19" s="37"/>
      <c r="C19" s="3">
        <v>94.491180419921875</v>
      </c>
      <c r="D19" s="3">
        <v>3.9768915176391602</v>
      </c>
      <c r="E19" s="3">
        <v>0.24170923233032227</v>
      </c>
      <c r="F19" s="5">
        <v>1.1295235157012939</v>
      </c>
      <c r="G19" s="3">
        <v>1.3712327480316162</v>
      </c>
      <c r="H19" s="3">
        <v>38.516718087068554</v>
      </c>
      <c r="I19" s="3">
        <v>50.218192267618122</v>
      </c>
      <c r="J19" s="1"/>
    </row>
    <row r="20" spans="1:10" ht="12.75" customHeight="1" thickBot="1" x14ac:dyDescent="0.25">
      <c r="A20" s="36">
        <v>40766</v>
      </c>
      <c r="B20" s="37"/>
      <c r="C20" s="3">
        <v>94.534416198730469</v>
      </c>
      <c r="D20" s="3">
        <v>3.9416344165802002</v>
      </c>
      <c r="E20" s="3">
        <v>0.24344521760940552</v>
      </c>
      <c r="F20" s="5">
        <v>1.1290781497955322</v>
      </c>
      <c r="G20" s="3">
        <v>1.372523307800293</v>
      </c>
      <c r="H20" s="3">
        <v>38.497979001948181</v>
      </c>
      <c r="I20" s="3">
        <v>50.207013780443361</v>
      </c>
      <c r="J20" s="1"/>
    </row>
    <row r="21" spans="1:10" ht="12.75" customHeight="1" thickBot="1" x14ac:dyDescent="0.25">
      <c r="A21" s="36">
        <v>40767</v>
      </c>
      <c r="B21" s="37"/>
      <c r="C21" s="3">
        <v>94.603324890136719</v>
      </c>
      <c r="D21" s="3">
        <v>3.8764200210571289</v>
      </c>
      <c r="E21" s="3">
        <v>0.24651302397251129</v>
      </c>
      <c r="F21" s="5">
        <v>1.1217910051345825</v>
      </c>
      <c r="G21" s="3">
        <v>1.3683040142059326</v>
      </c>
      <c r="H21" s="3">
        <v>38.478304211111222</v>
      </c>
      <c r="I21" s="3">
        <v>50.199363027546504</v>
      </c>
      <c r="J21" s="1"/>
    </row>
    <row r="22" spans="1:10" ht="12.75" customHeight="1" thickBot="1" x14ac:dyDescent="0.25">
      <c r="A22" s="36">
        <v>40768</v>
      </c>
      <c r="B22" s="37"/>
      <c r="C22" s="3">
        <v>94.483261108398438</v>
      </c>
      <c r="D22" s="3">
        <v>4.0196752548217773</v>
      </c>
      <c r="E22" s="3">
        <v>0.25637710094451904</v>
      </c>
      <c r="F22" s="5">
        <v>1.1053264141082764</v>
      </c>
      <c r="G22" s="3">
        <v>1.3617035150527954</v>
      </c>
      <c r="H22" s="3">
        <v>38.509854462708518</v>
      </c>
      <c r="I22" s="3">
        <v>50.224494498758773</v>
      </c>
      <c r="J22" s="1"/>
    </row>
    <row r="23" spans="1:10" ht="12.75" customHeight="1" thickBot="1" x14ac:dyDescent="0.25">
      <c r="A23" s="36">
        <v>40769</v>
      </c>
      <c r="B23" s="37"/>
      <c r="C23" s="3">
        <v>94.305580139160156</v>
      </c>
      <c r="D23" s="3">
        <v>4.2159233093261719</v>
      </c>
      <c r="E23" s="3">
        <v>0.25520637631416321</v>
      </c>
      <c r="F23" s="5">
        <v>1.1260043382644653</v>
      </c>
      <c r="G23" s="3">
        <v>1.3812106847763062</v>
      </c>
      <c r="H23" s="3">
        <v>38.53105964274792</v>
      </c>
      <c r="I23" s="3">
        <v>50.223216760094502</v>
      </c>
      <c r="J23" s="1"/>
    </row>
    <row r="24" spans="1:10" ht="12.75" customHeight="1" thickBot="1" x14ac:dyDescent="0.25">
      <c r="A24" s="36">
        <v>40770</v>
      </c>
      <c r="B24" s="37"/>
      <c r="C24" s="3">
        <v>94.330894470214844</v>
      </c>
      <c r="D24" s="3">
        <v>4.1659345626831055</v>
      </c>
      <c r="E24" s="3">
        <v>0.26114562153816223</v>
      </c>
      <c r="F24" s="5">
        <v>1.121675968170166</v>
      </c>
      <c r="G24" s="3">
        <v>1.3828215599060059</v>
      </c>
      <c r="H24" s="3">
        <v>38.533037613527739</v>
      </c>
      <c r="I24" s="3">
        <v>50.224503094489648</v>
      </c>
      <c r="J24" s="1"/>
    </row>
    <row r="25" spans="1:10" ht="12.75" customHeight="1" thickBot="1" x14ac:dyDescent="0.25">
      <c r="A25" s="36">
        <v>40771</v>
      </c>
      <c r="B25" s="37"/>
      <c r="C25" s="3">
        <v>94.38995361328125</v>
      </c>
      <c r="D25" s="3">
        <v>4.0940418243408203</v>
      </c>
      <c r="E25" s="3">
        <v>0.25911307334899902</v>
      </c>
      <c r="F25" s="5">
        <v>1.1230944395065308</v>
      </c>
      <c r="G25" s="3">
        <v>1.3822075128555298</v>
      </c>
      <c r="H25" s="3">
        <v>38.522196032869665</v>
      </c>
      <c r="I25" s="3">
        <v>50.218132594715996</v>
      </c>
      <c r="J25" s="1"/>
    </row>
    <row r="26" spans="1:10" ht="12.75" customHeight="1" thickBot="1" x14ac:dyDescent="0.25">
      <c r="A26" s="36">
        <v>40772</v>
      </c>
      <c r="B26" s="37"/>
      <c r="C26" s="3">
        <v>94.359718322753906</v>
      </c>
      <c r="D26" s="3">
        <v>4.127812385559082</v>
      </c>
      <c r="E26" s="3">
        <v>0.24607111513614655</v>
      </c>
      <c r="F26" s="5">
        <v>1.1310319900512695</v>
      </c>
      <c r="G26" s="3">
        <v>1.3771030902862549</v>
      </c>
      <c r="H26" s="3">
        <v>38.53308689779989</v>
      </c>
      <c r="I26" s="3">
        <v>50.224844511868866</v>
      </c>
      <c r="J26" s="1"/>
    </row>
    <row r="27" spans="1:10" ht="12.75" customHeight="1" thickBot="1" x14ac:dyDescent="0.25">
      <c r="A27" s="36">
        <v>40773</v>
      </c>
      <c r="B27" s="37"/>
      <c r="C27" s="3">
        <v>94.359718322753906</v>
      </c>
      <c r="D27" s="3">
        <v>4.127812385559082</v>
      </c>
      <c r="E27" s="3">
        <v>0.24607111513614655</v>
      </c>
      <c r="F27" s="5">
        <v>1.1310319900512695</v>
      </c>
      <c r="G27" s="3">
        <v>1.3771030902862549</v>
      </c>
      <c r="H27" s="3">
        <v>38.533086896409266</v>
      </c>
      <c r="I27" s="3">
        <v>50.224844510056307</v>
      </c>
      <c r="J27" s="1"/>
    </row>
    <row r="28" spans="1:10" ht="12.75" customHeight="1" thickBot="1" x14ac:dyDescent="0.25">
      <c r="A28" s="36">
        <v>40774</v>
      </c>
      <c r="B28" s="37"/>
      <c r="C28" s="3">
        <v>94.288499999999999</v>
      </c>
      <c r="D28" s="3">
        <v>4.2487000000000004</v>
      </c>
      <c r="E28" s="3">
        <v>0.24909999999999999</v>
      </c>
      <c r="F28" s="5">
        <v>1.1269</v>
      </c>
      <c r="G28" s="3">
        <v>1.3759999999999999</v>
      </c>
      <c r="H28" s="3">
        <v>38.535226276559087</v>
      </c>
      <c r="I28" s="3">
        <v>50.22821953446087</v>
      </c>
      <c r="J28" s="1"/>
    </row>
    <row r="29" spans="1:10" ht="12.75" customHeight="1" thickBot="1" x14ac:dyDescent="0.25">
      <c r="A29" s="36">
        <v>40775</v>
      </c>
      <c r="B29" s="37"/>
      <c r="C29" s="3">
        <v>94.286000000000001</v>
      </c>
      <c r="D29" s="3">
        <v>4.2897999999999996</v>
      </c>
      <c r="E29" s="3">
        <v>0.24779999999999999</v>
      </c>
      <c r="F29" s="5">
        <v>1.1086</v>
      </c>
      <c r="G29" s="3">
        <v>1.3565</v>
      </c>
      <c r="H29" s="3">
        <v>38.539857982330844</v>
      </c>
      <c r="I29" s="3">
        <v>50.242793209178153</v>
      </c>
      <c r="J29" s="1"/>
    </row>
    <row r="30" spans="1:10" ht="12.75" customHeight="1" thickBot="1" x14ac:dyDescent="0.25">
      <c r="A30" s="36">
        <v>40776</v>
      </c>
      <c r="B30" s="37"/>
      <c r="C30" s="3">
        <v>94.250799999999998</v>
      </c>
      <c r="D30" s="3">
        <v>4.3148</v>
      </c>
      <c r="E30" s="3">
        <v>0.25040000000000001</v>
      </c>
      <c r="F30" s="5">
        <v>1.1115999999999999</v>
      </c>
      <c r="G30" s="3">
        <v>1.3620000000000001</v>
      </c>
      <c r="H30" s="3">
        <v>38.548786627003331</v>
      </c>
      <c r="I30" s="3">
        <v>50.245894470381081</v>
      </c>
      <c r="J30" s="1"/>
    </row>
    <row r="31" spans="1:10" ht="12.75" customHeight="1" thickBot="1" x14ac:dyDescent="0.25">
      <c r="A31" s="36">
        <v>40777</v>
      </c>
      <c r="B31" s="37"/>
      <c r="C31" s="3">
        <v>94.254800000000003</v>
      </c>
      <c r="D31" s="3">
        <v>4.3022999999999998</v>
      </c>
      <c r="E31" s="3">
        <v>0.25259999999999999</v>
      </c>
      <c r="F31" s="5">
        <v>1.113</v>
      </c>
      <c r="G31" s="3">
        <v>1.3655999999999999</v>
      </c>
      <c r="H31" s="3">
        <v>38.547866183144428</v>
      </c>
      <c r="I31" s="3">
        <v>50.244694993196575</v>
      </c>
      <c r="J31" s="1"/>
    </row>
    <row r="32" spans="1:10" ht="12.75" customHeight="1" thickBot="1" x14ac:dyDescent="0.25">
      <c r="A32" s="36">
        <v>40778</v>
      </c>
      <c r="B32" s="37"/>
      <c r="C32" s="3">
        <v>94.215194702148438</v>
      </c>
      <c r="D32" s="3">
        <v>4.3237934112548828</v>
      </c>
      <c r="E32" s="3">
        <v>0.25725853443145752</v>
      </c>
      <c r="F32" s="5">
        <v>1.1093524694442749</v>
      </c>
      <c r="G32" s="3">
        <v>1.3666110038757324</v>
      </c>
      <c r="H32" s="3">
        <v>38.562855402160785</v>
      </c>
      <c r="I32" s="3">
        <v>50.252077668380643</v>
      </c>
      <c r="J32" s="1"/>
    </row>
    <row r="33" spans="1:10" ht="12.75" customHeight="1" thickBot="1" x14ac:dyDescent="0.25">
      <c r="A33" s="36">
        <v>40779</v>
      </c>
      <c r="B33" s="37"/>
      <c r="C33" s="3">
        <v>94.182199999999995</v>
      </c>
      <c r="D33" s="3">
        <v>4.3529</v>
      </c>
      <c r="E33" s="3">
        <v>0.25069999999999998</v>
      </c>
      <c r="F33" s="5">
        <v>1.1097999999999999</v>
      </c>
      <c r="G33" s="3">
        <v>1.3605</v>
      </c>
      <c r="H33" s="3">
        <v>38.578942179552158</v>
      </c>
      <c r="I33" s="3">
        <v>50.263856353200488</v>
      </c>
      <c r="J33" s="1"/>
    </row>
    <row r="34" spans="1:10" ht="12.75" customHeight="1" thickBot="1" x14ac:dyDescent="0.25">
      <c r="A34" s="36">
        <v>40780</v>
      </c>
      <c r="B34" s="37"/>
      <c r="C34" s="3">
        <v>94.2821</v>
      </c>
      <c r="D34" s="3">
        <v>4.2454999999999998</v>
      </c>
      <c r="E34" s="3">
        <v>0.24940000000000001</v>
      </c>
      <c r="F34" s="5">
        <v>1.1276999999999999</v>
      </c>
      <c r="G34" s="3">
        <v>1.3771</v>
      </c>
      <c r="H34" s="3">
        <v>38.535436129323756</v>
      </c>
      <c r="I34" s="3">
        <v>50.228493159815734</v>
      </c>
      <c r="J34" s="1"/>
    </row>
    <row r="35" spans="1:10" ht="12.75" customHeight="1" thickBot="1" x14ac:dyDescent="0.25">
      <c r="A35" s="36">
        <v>40781</v>
      </c>
      <c r="B35" s="37"/>
      <c r="C35" s="3">
        <v>94.253100000000003</v>
      </c>
      <c r="D35" s="3">
        <v>4.2979000000000003</v>
      </c>
      <c r="E35" s="3">
        <v>0.2485</v>
      </c>
      <c r="F35" s="5">
        <v>1.1195999999999999</v>
      </c>
      <c r="G35" s="3">
        <v>1.3681000000000001</v>
      </c>
      <c r="H35" s="3">
        <v>38.544701154555</v>
      </c>
      <c r="I35" s="3">
        <v>50.236302129635561</v>
      </c>
      <c r="J35" s="1"/>
    </row>
    <row r="36" spans="1:10" ht="12.75" customHeight="1" thickBot="1" x14ac:dyDescent="0.25">
      <c r="A36" s="36">
        <v>40782</v>
      </c>
      <c r="B36" s="37"/>
      <c r="C36" s="3">
        <v>94.165099999999995</v>
      </c>
      <c r="D36" s="3">
        <v>4.4447999999999999</v>
      </c>
      <c r="E36" s="3">
        <v>0.24859999999999999</v>
      </c>
      <c r="F36" s="5">
        <v>1.0806</v>
      </c>
      <c r="G36" s="3">
        <v>1.3291999999999999</v>
      </c>
      <c r="H36" s="3">
        <v>38.587050465684676</v>
      </c>
      <c r="I36" s="3">
        <v>50.291497484422571</v>
      </c>
      <c r="J36" s="1"/>
    </row>
    <row r="37" spans="1:10" ht="12.75" customHeight="1" thickBot="1" x14ac:dyDescent="0.25">
      <c r="A37" s="36">
        <v>40783</v>
      </c>
      <c r="B37" s="37"/>
      <c r="C37" s="3">
        <v>94.244900000000001</v>
      </c>
      <c r="D37" s="3">
        <v>4.3464</v>
      </c>
      <c r="E37" s="3">
        <v>0.29020000000000001</v>
      </c>
      <c r="F37" s="5">
        <v>1.0477000000000001</v>
      </c>
      <c r="G37" s="3">
        <v>1.3379000000000001</v>
      </c>
      <c r="H37" s="3">
        <v>38.561002775502502</v>
      </c>
      <c r="I37" s="3">
        <v>50.278904654528247</v>
      </c>
      <c r="J37" s="1"/>
    </row>
    <row r="38" spans="1:10" ht="12.75" customHeight="1" thickBot="1" x14ac:dyDescent="0.25">
      <c r="A38" s="36">
        <v>40784</v>
      </c>
      <c r="B38" s="37"/>
      <c r="C38" s="3">
        <v>94.109748840332031</v>
      </c>
      <c r="D38" s="3">
        <v>4.4460763931274414</v>
      </c>
      <c r="E38" s="3">
        <v>0.25280088186264038</v>
      </c>
      <c r="F38" s="5">
        <v>1.0896203517913818</v>
      </c>
      <c r="G38" s="3">
        <v>1.342421293258667</v>
      </c>
      <c r="H38" s="3">
        <v>38.608943205951398</v>
      </c>
      <c r="I38" s="3">
        <v>50.294146230620242</v>
      </c>
      <c r="J38" s="1"/>
    </row>
    <row r="39" spans="1:10" ht="12.75" customHeight="1" thickBot="1" x14ac:dyDescent="0.25">
      <c r="A39" s="36">
        <v>40785</v>
      </c>
      <c r="B39" s="37"/>
      <c r="C39" s="3">
        <v>93.982391357421875</v>
      </c>
      <c r="D39" s="3">
        <v>4.395869255065918</v>
      </c>
      <c r="E39" s="3">
        <v>0.25088369846343994</v>
      </c>
      <c r="F39" s="5">
        <v>1.0868648290634155</v>
      </c>
      <c r="G39" s="3">
        <v>1.3377485275268555</v>
      </c>
      <c r="H39" s="3">
        <v>38.70960283749006</v>
      </c>
      <c r="I39" s="3">
        <v>50.353834142042594</v>
      </c>
      <c r="J39" s="1"/>
    </row>
    <row r="40" spans="1:10" ht="12.75" customHeight="1" thickBot="1" x14ac:dyDescent="0.25">
      <c r="A40" s="36">
        <v>40786</v>
      </c>
      <c r="B40" s="37"/>
      <c r="C40" s="3">
        <v>94.079856872558594</v>
      </c>
      <c r="D40" s="3">
        <v>4.3373618125915527</v>
      </c>
      <c r="E40" s="3">
        <v>0.25427475571632385</v>
      </c>
      <c r="F40" s="5">
        <v>1.0868048667907715</v>
      </c>
      <c r="G40" s="3">
        <v>1.3410795927047729</v>
      </c>
      <c r="H40" s="3">
        <v>38.67040671942565</v>
      </c>
      <c r="I40" s="3">
        <v>50.329681896220656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94.285573714717756</v>
      </c>
      <c r="D41" s="6">
        <f t="shared" si="0"/>
        <v>4.2488471014084359</v>
      </c>
      <c r="E41" s="6">
        <f t="shared" si="0"/>
        <v>0.25234960299922576</v>
      </c>
      <c r="F41" s="6">
        <f t="shared" si="0"/>
        <v>1.1001634247626029</v>
      </c>
      <c r="G41" s="6">
        <f t="shared" si="0"/>
        <v>1.3525162506841844</v>
      </c>
      <c r="H41" s="6">
        <f t="shared" si="0"/>
        <v>38.560610498476066</v>
      </c>
      <c r="I41" s="6">
        <f t="shared" si="0"/>
        <v>50.259185943431639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94.603324890136719</v>
      </c>
      <c r="D46" s="21">
        <f t="shared" si="1"/>
        <v>4.5377000000000001</v>
      </c>
      <c r="E46" s="26">
        <f t="shared" si="1"/>
        <v>0.29020000000000001</v>
      </c>
      <c r="F46" s="26">
        <f t="shared" si="1"/>
        <v>1.1310319900512695</v>
      </c>
      <c r="G46" s="21">
        <f t="shared" si="1"/>
        <v>1.3828215599060059</v>
      </c>
      <c r="H46" s="26">
        <f t="shared" si="1"/>
        <v>38.70960283749006</v>
      </c>
      <c r="I46" s="22">
        <f t="shared" si="1"/>
        <v>50.353834142042594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93.982391357421875</v>
      </c>
      <c r="D47" s="26">
        <f t="shared" si="2"/>
        <v>3.8764200210571289</v>
      </c>
      <c r="E47" s="26">
        <f t="shared" si="2"/>
        <v>0.24170923233032227</v>
      </c>
      <c r="F47" s="23">
        <f t="shared" si="2"/>
        <v>1.0384303331375122</v>
      </c>
      <c r="G47" s="26">
        <f t="shared" si="2"/>
        <v>1.2910999999999999</v>
      </c>
      <c r="H47" s="23">
        <f t="shared" si="2"/>
        <v>38.478304211111222</v>
      </c>
      <c r="I47" s="26">
        <f t="shared" si="2"/>
        <v>50.199363027546504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0.15200566412596897</v>
      </c>
      <c r="D48" s="24">
        <f t="shared" si="3"/>
        <v>0.18092447272473525</v>
      </c>
      <c r="E48" s="26">
        <f t="shared" si="3"/>
        <v>8.7976719730717967E-3</v>
      </c>
      <c r="F48" s="26">
        <f t="shared" si="3"/>
        <v>2.8687773549675378E-2</v>
      </c>
      <c r="G48" s="24">
        <f t="shared" si="3"/>
        <v>2.6132559651889903E-2</v>
      </c>
      <c r="H48" s="26">
        <f t="shared" si="3"/>
        <v>5.1947309937825072E-2</v>
      </c>
      <c r="I48" s="25">
        <f t="shared" si="3"/>
        <v>4.4175322326703279E-2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J51"/>
  <sheetViews>
    <sheetView showGridLines="0" topLeftCell="A22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33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86.063100000000006</v>
      </c>
      <c r="D10" s="10">
        <v>6.4391999999999996</v>
      </c>
      <c r="E10" s="10">
        <v>7.1707999999999998</v>
      </c>
      <c r="F10" s="11">
        <v>0.03</v>
      </c>
      <c r="G10" s="10">
        <v>7.2008000000000001</v>
      </c>
      <c r="H10" s="10">
        <v>37.062665441792788</v>
      </c>
      <c r="I10" s="10">
        <v>47.092424260048723</v>
      </c>
      <c r="J10" s="1"/>
    </row>
    <row r="11" spans="1:10" ht="12.75" customHeight="1" thickBot="1" x14ac:dyDescent="0.25">
      <c r="A11" s="36">
        <v>40757</v>
      </c>
      <c r="B11" s="37"/>
      <c r="C11" s="3">
        <v>84.4602</v>
      </c>
      <c r="D11" s="3">
        <v>8.0868000000000002</v>
      </c>
      <c r="E11" s="3">
        <v>7.0022000000000002</v>
      </c>
      <c r="F11" s="5">
        <v>5.4899999999999997E-2</v>
      </c>
      <c r="G11" s="3">
        <v>7.0571000000000002</v>
      </c>
      <c r="H11" s="3">
        <v>37.65458019496581</v>
      </c>
      <c r="I11" s="3">
        <v>47.515793460011139</v>
      </c>
      <c r="J11" s="1"/>
    </row>
    <row r="12" spans="1:10" ht="12.75" customHeight="1" thickBot="1" x14ac:dyDescent="0.25">
      <c r="A12" s="36">
        <v>40758</v>
      </c>
      <c r="B12" s="37"/>
      <c r="C12" s="3">
        <v>81.422538757324219</v>
      </c>
      <c r="D12" s="3">
        <v>11.218593597412109</v>
      </c>
      <c r="E12" s="3">
        <v>6.9487133026123047</v>
      </c>
      <c r="F12" s="5">
        <v>7.3354534804821014E-2</v>
      </c>
      <c r="G12" s="3">
        <v>7.0220680236816406</v>
      </c>
      <c r="H12" s="3">
        <v>38.53728729798506</v>
      </c>
      <c r="I12" s="3">
        <v>48.072091315874154</v>
      </c>
      <c r="J12" s="1"/>
    </row>
    <row r="13" spans="1:10" ht="12.75" customHeight="1" thickBot="1" x14ac:dyDescent="0.25">
      <c r="A13" s="36">
        <v>40759</v>
      </c>
      <c r="B13" s="37"/>
      <c r="C13" s="3">
        <v>81.030731201171875</v>
      </c>
      <c r="D13" s="3">
        <v>11.533706665039063</v>
      </c>
      <c r="E13" s="3">
        <v>7.0513062477111816</v>
      </c>
      <c r="F13" s="5">
        <v>5.6398063898086548E-2</v>
      </c>
      <c r="G13" s="3">
        <v>7.1077041625976563</v>
      </c>
      <c r="H13" s="3">
        <v>38.588713433327037</v>
      </c>
      <c r="I13" s="3">
        <v>48.073169897149512</v>
      </c>
      <c r="J13" s="1"/>
    </row>
    <row r="14" spans="1:10" ht="12.75" customHeight="1" thickBot="1" x14ac:dyDescent="0.25">
      <c r="A14" s="36">
        <v>40760</v>
      </c>
      <c r="B14" s="37"/>
      <c r="C14" s="3">
        <v>80.308400000000006</v>
      </c>
      <c r="D14" s="3">
        <v>12.393700000000001</v>
      </c>
      <c r="E14" s="3">
        <v>6.8486000000000002</v>
      </c>
      <c r="F14" s="5">
        <v>5.0900000000000001E-2</v>
      </c>
      <c r="G14" s="3">
        <v>6.8994999999999997</v>
      </c>
      <c r="H14" s="3">
        <v>38.939815640303756</v>
      </c>
      <c r="I14" s="3">
        <v>48.365911340614566</v>
      </c>
      <c r="J14" s="1"/>
    </row>
    <row r="15" spans="1:10" ht="12.75" customHeight="1" thickBot="1" x14ac:dyDescent="0.25">
      <c r="A15" s="36">
        <v>40761</v>
      </c>
      <c r="B15" s="37"/>
      <c r="C15" s="3">
        <v>81.205299999999994</v>
      </c>
      <c r="D15" s="3">
        <v>11.5063</v>
      </c>
      <c r="E15" s="3">
        <v>6.8536999999999999</v>
      </c>
      <c r="F15" s="5">
        <v>3.9199999999999999E-2</v>
      </c>
      <c r="G15" s="3">
        <v>6.8929999999999998</v>
      </c>
      <c r="H15" s="3">
        <v>38.703310144237285</v>
      </c>
      <c r="I15" s="3">
        <v>48.232402757156002</v>
      </c>
      <c r="J15" s="1"/>
    </row>
    <row r="16" spans="1:10" ht="12.75" customHeight="1" thickBot="1" x14ac:dyDescent="0.25">
      <c r="A16" s="36">
        <v>40762</v>
      </c>
      <c r="B16" s="37"/>
      <c r="C16" s="3">
        <v>80.810943603515625</v>
      </c>
      <c r="D16" s="3">
        <v>11.380694389343262</v>
      </c>
      <c r="E16" s="3">
        <v>7.1317224502563477</v>
      </c>
      <c r="F16" s="5">
        <v>3.6202080547809601E-2</v>
      </c>
      <c r="G16" s="3">
        <v>7.1679244041442871</v>
      </c>
      <c r="H16" s="3">
        <v>38.698505801718703</v>
      </c>
      <c r="I16" s="3">
        <v>48.117091965050292</v>
      </c>
      <c r="J16" s="1"/>
    </row>
    <row r="17" spans="1:10" ht="12.75" customHeight="1" thickBot="1" x14ac:dyDescent="0.25">
      <c r="A17" s="36">
        <v>40763</v>
      </c>
      <c r="B17" s="37"/>
      <c r="C17" s="3">
        <v>81.367393493652344</v>
      </c>
      <c r="D17" s="3">
        <v>11.767022132873535</v>
      </c>
      <c r="E17" s="3">
        <v>6.3827633857727051</v>
      </c>
      <c r="F17" s="5">
        <v>3.3013466745615005E-2</v>
      </c>
      <c r="G17" s="3">
        <v>6.4157767295837402</v>
      </c>
      <c r="H17" s="3">
        <v>38.975504292470895</v>
      </c>
      <c r="I17" s="3">
        <v>48.581790178894032</v>
      </c>
      <c r="J17" s="1"/>
    </row>
    <row r="18" spans="1:10" ht="12.75" customHeight="1" thickBot="1" x14ac:dyDescent="0.25">
      <c r="A18" s="36">
        <v>40764</v>
      </c>
      <c r="B18" s="37"/>
      <c r="C18" s="3">
        <v>80.171089172363281</v>
      </c>
      <c r="D18" s="3">
        <v>12.381307601928711</v>
      </c>
      <c r="E18" s="3">
        <v>6.7759156227111816</v>
      </c>
      <c r="F18" s="5">
        <v>3.5792116075754166E-2</v>
      </c>
      <c r="G18" s="3">
        <v>6.8117079734802246</v>
      </c>
      <c r="H18" s="3">
        <v>39.131946486803812</v>
      </c>
      <c r="I18" s="3">
        <v>48.517310507985826</v>
      </c>
      <c r="J18" s="1"/>
    </row>
    <row r="19" spans="1:10" ht="12.75" customHeight="1" thickBot="1" x14ac:dyDescent="0.25">
      <c r="A19" s="36">
        <v>40765</v>
      </c>
      <c r="B19" s="37"/>
      <c r="C19" s="3">
        <v>81.463813781738281</v>
      </c>
      <c r="D19" s="3">
        <v>12.653926849365234</v>
      </c>
      <c r="E19" s="3">
        <v>5.3834071159362793</v>
      </c>
      <c r="F19" s="5">
        <v>4.6697825193405151E-2</v>
      </c>
      <c r="G19" s="3">
        <v>5.4301047325134277</v>
      </c>
      <c r="H19" s="3">
        <v>39.558378315793476</v>
      </c>
      <c r="I19" s="3">
        <v>49.299815693927826</v>
      </c>
      <c r="J19" s="1"/>
    </row>
    <row r="20" spans="1:10" ht="12.75" customHeight="1" thickBot="1" x14ac:dyDescent="0.25">
      <c r="A20" s="36">
        <v>40766</v>
      </c>
      <c r="B20" s="37"/>
      <c r="C20" s="3">
        <v>80.523109436035156</v>
      </c>
      <c r="D20" s="3">
        <v>13.912196159362793</v>
      </c>
      <c r="E20" s="3">
        <v>4.7887296676635742</v>
      </c>
      <c r="F20" s="5">
        <v>2.7601569890975952E-2</v>
      </c>
      <c r="G20" s="3">
        <v>4.8163313865661621</v>
      </c>
      <c r="H20" s="3">
        <v>40.371154645990636</v>
      </c>
      <c r="I20" s="3">
        <v>50.056127743635749</v>
      </c>
      <c r="J20" s="1"/>
    </row>
    <row r="21" spans="1:10" ht="12.75" customHeight="1" thickBot="1" x14ac:dyDescent="0.25">
      <c r="A21" s="36">
        <v>40767</v>
      </c>
      <c r="B21" s="37"/>
      <c r="C21" s="3">
        <v>81.121994018554688</v>
      </c>
      <c r="D21" s="3">
        <v>14.415813446044922</v>
      </c>
      <c r="E21" s="3">
        <v>3.9089395999908447</v>
      </c>
      <c r="F21" s="5">
        <v>4.658547043800354E-2</v>
      </c>
      <c r="G21" s="3">
        <v>3.9555251598358154</v>
      </c>
      <c r="H21" s="3">
        <v>40.656346289769921</v>
      </c>
      <c r="I21" s="3">
        <v>50.53730704816703</v>
      </c>
      <c r="J21" s="1"/>
    </row>
    <row r="22" spans="1:10" ht="12.75" customHeight="1" thickBot="1" x14ac:dyDescent="0.25">
      <c r="A22" s="36">
        <v>40768</v>
      </c>
      <c r="B22" s="37"/>
      <c r="C22" s="3">
        <v>81.886878967285156</v>
      </c>
      <c r="D22" s="3">
        <v>10.793560028076172</v>
      </c>
      <c r="E22" s="3">
        <v>6.883359432220459</v>
      </c>
      <c r="F22" s="5">
        <v>3.5193335264921188E-2</v>
      </c>
      <c r="G22" s="3">
        <v>6.9185528755187988</v>
      </c>
      <c r="H22" s="3">
        <v>38.486136086631703</v>
      </c>
      <c r="I22" s="3">
        <v>48.088841724550363</v>
      </c>
      <c r="J22" s="1"/>
    </row>
    <row r="23" spans="1:10" ht="12.75" customHeight="1" thickBot="1" x14ac:dyDescent="0.25">
      <c r="A23" s="36">
        <v>40769</v>
      </c>
      <c r="B23" s="37"/>
      <c r="C23" s="3">
        <v>81.919105529785156</v>
      </c>
      <c r="D23" s="3">
        <v>10.44849967956543</v>
      </c>
      <c r="E23" s="3">
        <v>7.0857911109924316</v>
      </c>
      <c r="F23" s="5">
        <v>4.0296755731105804E-2</v>
      </c>
      <c r="G23" s="3">
        <v>7.1260876655578613</v>
      </c>
      <c r="H23" s="3">
        <v>38.371656540704883</v>
      </c>
      <c r="I23" s="3">
        <v>47.934493850692938</v>
      </c>
      <c r="J23" s="1"/>
    </row>
    <row r="24" spans="1:10" ht="12.75" customHeight="1" thickBot="1" x14ac:dyDescent="0.25">
      <c r="A24" s="36">
        <v>40770</v>
      </c>
      <c r="B24" s="37"/>
      <c r="C24" s="3">
        <v>82.400199890136719</v>
      </c>
      <c r="D24" s="3">
        <v>10.771672248840332</v>
      </c>
      <c r="E24" s="3">
        <v>5.9879298210144043</v>
      </c>
      <c r="F24" s="5">
        <v>6.1298202723264694E-2</v>
      </c>
      <c r="G24" s="3">
        <v>6.0492281913757324</v>
      </c>
      <c r="H24" s="3">
        <v>39.027316204223489</v>
      </c>
      <c r="I24" s="3">
        <v>48.751266841171464</v>
      </c>
      <c r="J24" s="1"/>
    </row>
    <row r="25" spans="1:10" ht="12.75" customHeight="1" thickBot="1" x14ac:dyDescent="0.25">
      <c r="A25" s="36">
        <v>40771</v>
      </c>
      <c r="B25" s="37"/>
      <c r="C25" s="3">
        <v>83.391899108886719</v>
      </c>
      <c r="D25" s="3">
        <v>9.0635995864868164</v>
      </c>
      <c r="E25" s="3">
        <v>7.2606964111328125</v>
      </c>
      <c r="F25" s="5">
        <v>6.8649468012154102E-3</v>
      </c>
      <c r="G25" s="3">
        <v>7.2675614356994629</v>
      </c>
      <c r="H25" s="3">
        <v>37.796222569488521</v>
      </c>
      <c r="I25" s="3">
        <v>47.536305984040467</v>
      </c>
      <c r="J25" s="1"/>
    </row>
    <row r="26" spans="1:10" ht="12.75" customHeight="1" thickBot="1" x14ac:dyDescent="0.25">
      <c r="A26" s="36">
        <v>40772</v>
      </c>
      <c r="B26" s="37"/>
      <c r="C26" s="3">
        <v>83.395462036132813</v>
      </c>
      <c r="D26" s="3">
        <v>8.8910589218139648</v>
      </c>
      <c r="E26" s="3">
        <v>7.428952693939209</v>
      </c>
      <c r="F26" s="5">
        <v>2.0964404102414846E-3</v>
      </c>
      <c r="G26" s="3">
        <v>7.4310493469238281</v>
      </c>
      <c r="H26" s="3">
        <v>37.6859984597615</v>
      </c>
      <c r="I26" s="3">
        <v>47.404120223715957</v>
      </c>
      <c r="J26" s="1"/>
    </row>
    <row r="27" spans="1:10" ht="12.75" customHeight="1" thickBot="1" x14ac:dyDescent="0.25">
      <c r="A27" s="36">
        <v>40773</v>
      </c>
      <c r="B27" s="37"/>
      <c r="C27" s="3">
        <v>82.559799999999996</v>
      </c>
      <c r="D27" s="3">
        <v>10.2811</v>
      </c>
      <c r="E27" s="3">
        <v>6.7081</v>
      </c>
      <c r="F27" s="5">
        <v>0.03</v>
      </c>
      <c r="G27" s="3">
        <v>6.7381000000000002</v>
      </c>
      <c r="H27" s="3">
        <v>37.758342026472363</v>
      </c>
      <c r="I27" s="3">
        <v>47.308938100078876</v>
      </c>
      <c r="J27" s="1"/>
    </row>
    <row r="28" spans="1:10" ht="12.75" customHeight="1" thickBot="1" x14ac:dyDescent="0.25">
      <c r="A28" s="36">
        <v>40774</v>
      </c>
      <c r="B28" s="37"/>
      <c r="C28" s="3">
        <v>81.579300000000003</v>
      </c>
      <c r="D28" s="3">
        <v>12.1426</v>
      </c>
      <c r="E28" s="3">
        <v>5.8228</v>
      </c>
      <c r="F28" s="5">
        <v>5.4199999999999998E-2</v>
      </c>
      <c r="G28" s="3">
        <v>5.8771000000000004</v>
      </c>
      <c r="H28" s="3">
        <v>39.163310796745847</v>
      </c>
      <c r="I28" s="3">
        <v>48.847401192870578</v>
      </c>
      <c r="J28" s="1"/>
    </row>
    <row r="29" spans="1:10" ht="12.75" customHeight="1" thickBot="1" x14ac:dyDescent="0.25">
      <c r="A29" s="36">
        <v>40775</v>
      </c>
      <c r="B29" s="37"/>
      <c r="C29" s="3">
        <v>82.178100000000001</v>
      </c>
      <c r="D29" s="3">
        <v>10.5549</v>
      </c>
      <c r="E29" s="3">
        <v>6.9005000000000001</v>
      </c>
      <c r="F29" s="5">
        <v>1.5599999999999999E-2</v>
      </c>
      <c r="G29" s="3">
        <v>6.9161000000000001</v>
      </c>
      <c r="H29" s="3">
        <v>38.390035137685096</v>
      </c>
      <c r="I29" s="3">
        <v>48.036355760337422</v>
      </c>
      <c r="J29" s="1"/>
    </row>
    <row r="30" spans="1:10" ht="12.75" customHeight="1" thickBot="1" x14ac:dyDescent="0.25">
      <c r="A30" s="36">
        <v>40776</v>
      </c>
      <c r="B30" s="37"/>
      <c r="C30" s="3">
        <v>81.533843994140625</v>
      </c>
      <c r="D30" s="3">
        <v>10.913538932800293</v>
      </c>
      <c r="E30" s="3">
        <v>7.165278434753418</v>
      </c>
      <c r="F30" s="5">
        <v>1.9060494378209114E-2</v>
      </c>
      <c r="G30" s="3">
        <v>7.1843390464782715</v>
      </c>
      <c r="H30" s="3">
        <v>38.401300073587144</v>
      </c>
      <c r="I30" s="3">
        <v>47.935712240666554</v>
      </c>
      <c r="J30" s="1"/>
    </row>
    <row r="31" spans="1:10" ht="12.75" customHeight="1" thickBot="1" x14ac:dyDescent="0.25">
      <c r="A31" s="36">
        <v>40777</v>
      </c>
      <c r="B31" s="37"/>
      <c r="C31" s="3">
        <v>80.841399999999993</v>
      </c>
      <c r="D31" s="3">
        <v>11.522500000000001</v>
      </c>
      <c r="E31" s="3">
        <v>7.21</v>
      </c>
      <c r="F31" s="5">
        <v>1.4500000000000001E-2</v>
      </c>
      <c r="G31" s="3">
        <v>7.2244999999999999</v>
      </c>
      <c r="H31" s="3">
        <v>38.160396800114889</v>
      </c>
      <c r="I31" s="3">
        <v>47.50052402535227</v>
      </c>
      <c r="J31" s="1"/>
    </row>
    <row r="32" spans="1:10" ht="12.75" customHeight="1" thickBot="1" x14ac:dyDescent="0.25">
      <c r="A32" s="36">
        <v>40778</v>
      </c>
      <c r="B32" s="37"/>
      <c r="C32" s="3">
        <v>82.111999999999995</v>
      </c>
      <c r="D32" s="3">
        <v>10.542</v>
      </c>
      <c r="E32" s="3">
        <v>6.9290000000000003</v>
      </c>
      <c r="F32" s="5">
        <v>3.2000000000000001E-2</v>
      </c>
      <c r="G32" s="3">
        <v>6.9610000000000003</v>
      </c>
      <c r="H32" s="3">
        <v>37.721092243880236</v>
      </c>
      <c r="I32" s="3">
        <v>47.18824553364469</v>
      </c>
      <c r="J32" s="1"/>
    </row>
    <row r="33" spans="1:10" ht="12.75" customHeight="1" thickBot="1" x14ac:dyDescent="0.25">
      <c r="A33" s="36">
        <v>40779</v>
      </c>
      <c r="B33" s="37"/>
      <c r="C33" s="3">
        <v>82.230800000000002</v>
      </c>
      <c r="D33" s="3">
        <v>10.206</v>
      </c>
      <c r="E33" s="3">
        <v>7.2217000000000002</v>
      </c>
      <c r="F33" s="5">
        <v>9.7999999999999997E-3</v>
      </c>
      <c r="G33" s="3">
        <v>7.2314999999999996</v>
      </c>
      <c r="H33" s="3">
        <v>38.163562672222923</v>
      </c>
      <c r="I33" s="3">
        <v>47.771679727069603</v>
      </c>
      <c r="J33" s="1"/>
    </row>
    <row r="34" spans="1:10" ht="12.75" customHeight="1" thickBot="1" x14ac:dyDescent="0.25">
      <c r="A34" s="36">
        <v>40780</v>
      </c>
      <c r="B34" s="37"/>
      <c r="C34" s="3">
        <v>81.703900000000004</v>
      </c>
      <c r="D34" s="3">
        <v>10.6655</v>
      </c>
      <c r="E34" s="3">
        <v>7.2171000000000003</v>
      </c>
      <c r="F34" s="5">
        <v>2.7799999999999998E-2</v>
      </c>
      <c r="G34" s="3">
        <v>7.2449000000000003</v>
      </c>
      <c r="H34" s="3">
        <v>38.322209436869805</v>
      </c>
      <c r="I34" s="3">
        <v>47.861648167169314</v>
      </c>
      <c r="J34" s="1"/>
    </row>
    <row r="35" spans="1:10" ht="12.75" customHeight="1" thickBot="1" x14ac:dyDescent="0.25">
      <c r="A35" s="36">
        <v>40781</v>
      </c>
      <c r="B35" s="37"/>
      <c r="C35" s="3">
        <v>81.468000000000004</v>
      </c>
      <c r="D35" s="3">
        <v>10.8643</v>
      </c>
      <c r="E35" s="3">
        <v>7.2859999999999996</v>
      </c>
      <c r="F35" s="5">
        <v>1.9699999999999999E-2</v>
      </c>
      <c r="G35" s="3">
        <v>7.3056999999999999</v>
      </c>
      <c r="H35" s="3">
        <v>38.330840466165697</v>
      </c>
      <c r="I35" s="3">
        <v>47.842586872165761</v>
      </c>
      <c r="J35" s="1"/>
    </row>
    <row r="36" spans="1:10" ht="12.75" customHeight="1" thickBot="1" x14ac:dyDescent="0.25">
      <c r="A36" s="36">
        <v>40782</v>
      </c>
      <c r="B36" s="37"/>
      <c r="C36" s="3">
        <v>82.146263122558594</v>
      </c>
      <c r="D36" s="3">
        <v>10.499921798706055</v>
      </c>
      <c r="E36" s="3">
        <v>6.9922294616699219</v>
      </c>
      <c r="F36" s="5">
        <v>9.5582297071814537E-3</v>
      </c>
      <c r="G36" s="3">
        <v>7.0017876625061035</v>
      </c>
      <c r="H36" s="3">
        <v>38.332909745117206</v>
      </c>
      <c r="I36" s="3">
        <v>47.962141251069056</v>
      </c>
      <c r="J36" s="1"/>
    </row>
    <row r="37" spans="1:10" ht="12.75" customHeight="1" thickBot="1" x14ac:dyDescent="0.25">
      <c r="A37" s="36">
        <v>40783</v>
      </c>
      <c r="B37" s="37"/>
      <c r="C37" s="3">
        <v>81.618904113769531</v>
      </c>
      <c r="D37" s="3">
        <v>10.869831085205078</v>
      </c>
      <c r="E37" s="3">
        <v>7.0820436477661133</v>
      </c>
      <c r="F37" s="5">
        <v>2.7397403493523598E-2</v>
      </c>
      <c r="G37" s="3">
        <v>7.1094412803649902</v>
      </c>
      <c r="H37" s="3">
        <v>38.436416529875409</v>
      </c>
      <c r="I37" s="3">
        <v>47.985038493097633</v>
      </c>
      <c r="J37" s="1"/>
    </row>
    <row r="38" spans="1:10" ht="12.75" customHeight="1" thickBot="1" x14ac:dyDescent="0.25">
      <c r="A38" s="36">
        <v>40784</v>
      </c>
      <c r="B38" s="37"/>
      <c r="C38" s="3">
        <v>83.850128173828125</v>
      </c>
      <c r="D38" s="3">
        <v>8.4007625579833984</v>
      </c>
      <c r="E38" s="3">
        <v>7.3451676368713379</v>
      </c>
      <c r="F38" s="5">
        <v>3.0823485925793648E-2</v>
      </c>
      <c r="G38" s="3">
        <v>7.3759913444519043</v>
      </c>
      <c r="H38" s="3">
        <v>37.619715959700137</v>
      </c>
      <c r="I38" s="3">
        <v>47.378254582744155</v>
      </c>
      <c r="J38" s="1"/>
    </row>
    <row r="39" spans="1:10" ht="12.75" customHeight="1" thickBot="1" x14ac:dyDescent="0.25">
      <c r="A39" s="36">
        <v>40785</v>
      </c>
      <c r="B39" s="37"/>
      <c r="C39" s="3">
        <v>81.851852416992188</v>
      </c>
      <c r="D39" s="3">
        <v>10.429953575134277</v>
      </c>
      <c r="E39" s="3">
        <v>7.2658481597900391</v>
      </c>
      <c r="F39" s="5">
        <v>3.2520852982997894E-2</v>
      </c>
      <c r="G39" s="3">
        <v>7.2983689308166504</v>
      </c>
      <c r="H39" s="3">
        <v>38.252313320548524</v>
      </c>
      <c r="I39" s="3">
        <v>47.797035721202853</v>
      </c>
      <c r="J39" s="1"/>
    </row>
    <row r="40" spans="1:10" ht="12.75" customHeight="1" thickBot="1" x14ac:dyDescent="0.25">
      <c r="A40" s="36">
        <v>40786</v>
      </c>
      <c r="B40" s="37"/>
      <c r="C40" s="3">
        <v>82.054794311523438</v>
      </c>
      <c r="D40" s="3">
        <v>10.218288421630859</v>
      </c>
      <c r="E40" s="3">
        <v>7.2979507446289062</v>
      </c>
      <c r="F40" s="5">
        <v>7.3096089065074921E-2</v>
      </c>
      <c r="G40" s="3">
        <v>7.3710470199584961</v>
      </c>
      <c r="H40" s="3">
        <v>38.124000662385207</v>
      </c>
      <c r="I40" s="3">
        <v>47.68143517327141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81.9571369396579</v>
      </c>
      <c r="D41" s="6">
        <f t="shared" si="0"/>
        <v>10.831253150890721</v>
      </c>
      <c r="E41" s="6">
        <f t="shared" si="0"/>
        <v>6.7528143531430151</v>
      </c>
      <c r="F41" s="6">
        <f t="shared" si="0"/>
        <v>3.4595205292838715E-2</v>
      </c>
      <c r="G41" s="6">
        <f t="shared" si="0"/>
        <v>6.7874160442598415</v>
      </c>
      <c r="H41" s="6">
        <f t="shared" si="0"/>
        <v>38.497483345720646</v>
      </c>
      <c r="I41" s="6">
        <f t="shared" si="0"/>
        <v>48.105589084949237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86.063100000000006</v>
      </c>
      <c r="D46" s="21">
        <f t="shared" si="1"/>
        <v>14.415813446044922</v>
      </c>
      <c r="E46" s="26">
        <f t="shared" si="1"/>
        <v>7.428952693939209</v>
      </c>
      <c r="F46" s="26">
        <f t="shared" si="1"/>
        <v>7.3354534804821014E-2</v>
      </c>
      <c r="G46" s="21">
        <f t="shared" si="1"/>
        <v>7.4310493469238281</v>
      </c>
      <c r="H46" s="26">
        <f t="shared" si="1"/>
        <v>40.656346289769921</v>
      </c>
      <c r="I46" s="22">
        <f t="shared" si="1"/>
        <v>50.53730704816703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80.171089172363281</v>
      </c>
      <c r="D47" s="26">
        <f t="shared" si="2"/>
        <v>6.4391999999999996</v>
      </c>
      <c r="E47" s="26">
        <f t="shared" si="2"/>
        <v>3.9089395999908447</v>
      </c>
      <c r="F47" s="23">
        <f t="shared" si="2"/>
        <v>2.0964404102414846E-3</v>
      </c>
      <c r="G47" s="26">
        <f t="shared" si="2"/>
        <v>3.9555251598358154</v>
      </c>
      <c r="H47" s="23">
        <f t="shared" si="2"/>
        <v>37.062665441792788</v>
      </c>
      <c r="I47" s="26">
        <f t="shared" si="2"/>
        <v>47.092424260048723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1.2364730823760957</v>
      </c>
      <c r="D48" s="24">
        <f t="shared" si="3"/>
        <v>1.5946616998095464</v>
      </c>
      <c r="E48" s="26">
        <f t="shared" si="3"/>
        <v>0.7960102828187231</v>
      </c>
      <c r="F48" s="26">
        <f t="shared" si="3"/>
        <v>1.8344237945250835E-2</v>
      </c>
      <c r="G48" s="24">
        <f t="shared" si="3"/>
        <v>0.79112668748461756</v>
      </c>
      <c r="H48" s="26">
        <f t="shared" si="3"/>
        <v>0.76004624756602102</v>
      </c>
      <c r="I48" s="25">
        <f t="shared" si="3"/>
        <v>0.769611304927736</v>
      </c>
    </row>
    <row r="50" spans="3:9" x14ac:dyDescent="0.2">
      <c r="C50" s="27" t="s">
        <v>99</v>
      </c>
      <c r="D50" s="27">
        <f>COUNTIF(D10:D40,"&gt;12.0")</f>
        <v>6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outlinePr summaryBelow="0" summaryRight="0"/>
  </sheetPr>
  <dimension ref="A1:J51"/>
  <sheetViews>
    <sheetView showGridLines="0" topLeftCell="A22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91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94.112799999999993</v>
      </c>
      <c r="D10" s="10">
        <v>4.5377000000000001</v>
      </c>
      <c r="E10" s="10">
        <v>0.24890000000000001</v>
      </c>
      <c r="F10" s="11">
        <v>1.0422</v>
      </c>
      <c r="G10" s="10">
        <v>1.2910999999999999</v>
      </c>
      <c r="H10" s="10">
        <v>38.62556079517887</v>
      </c>
      <c r="I10" s="10">
        <v>50.337413724691643</v>
      </c>
      <c r="J10" s="1"/>
    </row>
    <row r="11" spans="1:10" ht="12.75" customHeight="1" thickBot="1" x14ac:dyDescent="0.25">
      <c r="A11" s="36">
        <v>40757</v>
      </c>
      <c r="B11" s="37"/>
      <c r="C11" s="3">
        <v>94.242095947265625</v>
      </c>
      <c r="D11" s="3">
        <v>4.3784189224243164</v>
      </c>
      <c r="E11" s="3">
        <v>0.26786437630653381</v>
      </c>
      <c r="F11" s="5">
        <v>1.0384303331375122</v>
      </c>
      <c r="G11" s="3">
        <v>1.3062946796417236</v>
      </c>
      <c r="H11" s="3">
        <v>38.585089093070614</v>
      </c>
      <c r="I11" s="3">
        <v>50.309029471956023</v>
      </c>
      <c r="J11" s="1"/>
    </row>
    <row r="12" spans="1:10" ht="12.75" customHeight="1" thickBot="1" x14ac:dyDescent="0.25">
      <c r="A12" s="36">
        <v>40758</v>
      </c>
      <c r="B12" s="37"/>
      <c r="C12" s="3">
        <v>94.178733825683594</v>
      </c>
      <c r="D12" s="3">
        <v>4.4659976959228516</v>
      </c>
      <c r="E12" s="3">
        <v>0.24949558079242706</v>
      </c>
      <c r="F12" s="5">
        <v>1.0458059310913086</v>
      </c>
      <c r="G12" s="3">
        <v>1.2953015565872192</v>
      </c>
      <c r="H12" s="3">
        <v>38.605351685144242</v>
      </c>
      <c r="I12" s="3">
        <v>50.323958892778194</v>
      </c>
      <c r="J12" s="1"/>
    </row>
    <row r="13" spans="1:10" ht="12.75" customHeight="1" thickBot="1" x14ac:dyDescent="0.25">
      <c r="A13" s="36">
        <v>40759</v>
      </c>
      <c r="B13" s="37"/>
      <c r="C13" s="3">
        <v>94.447837829589844</v>
      </c>
      <c r="D13" s="3">
        <v>4.0920147895812988</v>
      </c>
      <c r="E13" s="3">
        <v>0.25010982155799866</v>
      </c>
      <c r="F13" s="5">
        <v>1.0949848890304565</v>
      </c>
      <c r="G13" s="3">
        <v>1.3450946807861328</v>
      </c>
      <c r="H13" s="3">
        <v>38.52457741255656</v>
      </c>
      <c r="I13" s="3">
        <v>50.242590811471786</v>
      </c>
      <c r="J13" s="1"/>
    </row>
    <row r="14" spans="1:10" ht="12.75" customHeight="1" thickBot="1" x14ac:dyDescent="0.25">
      <c r="A14" s="36">
        <v>40760</v>
      </c>
      <c r="B14" s="37"/>
      <c r="C14" s="3">
        <v>94.601661682128906</v>
      </c>
      <c r="D14" s="3">
        <v>3.8923993110656738</v>
      </c>
      <c r="E14" s="3">
        <v>0.24741449952125549</v>
      </c>
      <c r="F14" s="5">
        <v>1.1145079135894775</v>
      </c>
      <c r="G14" s="3">
        <v>1.3619223833084106</v>
      </c>
      <c r="H14" s="3">
        <v>38.483252313244385</v>
      </c>
      <c r="I14" s="3">
        <v>50.206816709888976</v>
      </c>
      <c r="J14" s="1"/>
    </row>
    <row r="15" spans="1:10" ht="12.75" customHeight="1" thickBot="1" x14ac:dyDescent="0.25">
      <c r="A15" s="36">
        <v>40761</v>
      </c>
      <c r="B15" s="37"/>
      <c r="C15" s="3">
        <v>94.281120300292969</v>
      </c>
      <c r="D15" s="3">
        <v>4.2369141578674316</v>
      </c>
      <c r="E15" s="3">
        <v>0.25055032968521118</v>
      </c>
      <c r="F15" s="5">
        <v>1.0929056406021118</v>
      </c>
      <c r="G15" s="3">
        <v>1.3434560298919678</v>
      </c>
      <c r="H15" s="3">
        <v>38.580556054182942</v>
      </c>
      <c r="I15" s="3">
        <v>50.276296385026228</v>
      </c>
      <c r="J15" s="1"/>
    </row>
    <row r="16" spans="1:10" ht="12.75" customHeight="1" thickBot="1" x14ac:dyDescent="0.25">
      <c r="A16" s="36">
        <v>40762</v>
      </c>
      <c r="B16" s="37"/>
      <c r="C16" s="3">
        <v>94.112510681152344</v>
      </c>
      <c r="D16" s="3">
        <v>4.4870238304138184</v>
      </c>
      <c r="E16" s="3">
        <v>0.24625343084335327</v>
      </c>
      <c r="F16" s="5">
        <v>1.0662992000579834</v>
      </c>
      <c r="G16" s="3">
        <v>1.3125526905059814</v>
      </c>
      <c r="H16" s="3">
        <v>38.626325175160176</v>
      </c>
      <c r="I16" s="3">
        <v>50.323154235410072</v>
      </c>
      <c r="J16" s="1"/>
    </row>
    <row r="17" spans="1:10" ht="12.75" customHeight="1" thickBot="1" x14ac:dyDescent="0.25">
      <c r="A17" s="36">
        <v>40763</v>
      </c>
      <c r="B17" s="37"/>
      <c r="C17" s="3">
        <v>94.127700000000004</v>
      </c>
      <c r="D17" s="3">
        <v>4.4961000000000002</v>
      </c>
      <c r="E17" s="3">
        <v>0.25180000000000002</v>
      </c>
      <c r="F17" s="5">
        <v>1.0641</v>
      </c>
      <c r="G17" s="3">
        <v>1.3159000000000001</v>
      </c>
      <c r="H17" s="3">
        <v>38.609201356530669</v>
      </c>
      <c r="I17" s="3">
        <v>50.311821277039762</v>
      </c>
      <c r="J17" s="1"/>
    </row>
    <row r="18" spans="1:10" ht="12.75" customHeight="1" thickBot="1" x14ac:dyDescent="0.25">
      <c r="A18" s="36">
        <v>40764</v>
      </c>
      <c r="B18" s="37"/>
      <c r="C18" s="3">
        <v>94.295585632324219</v>
      </c>
      <c r="D18" s="3">
        <v>4.2353448867797852</v>
      </c>
      <c r="E18" s="3">
        <v>0.25227990746498108</v>
      </c>
      <c r="F18" s="5">
        <v>1.109131932258606</v>
      </c>
      <c r="G18" s="3">
        <v>1.3614118099212646</v>
      </c>
      <c r="H18" s="3">
        <v>38.553010782814773</v>
      </c>
      <c r="I18" s="3">
        <v>50.248681766442466</v>
      </c>
      <c r="J18" s="1"/>
    </row>
    <row r="19" spans="1:10" ht="12.75" customHeight="1" thickBot="1" x14ac:dyDescent="0.25">
      <c r="A19" s="36">
        <v>40765</v>
      </c>
      <c r="B19" s="37"/>
      <c r="C19" s="3">
        <v>94.491180419921875</v>
      </c>
      <c r="D19" s="3">
        <v>3.9768915176391602</v>
      </c>
      <c r="E19" s="3">
        <v>0.24170923233032227</v>
      </c>
      <c r="F19" s="5">
        <v>1.1295235157012939</v>
      </c>
      <c r="G19" s="3">
        <v>1.3712327480316162</v>
      </c>
      <c r="H19" s="3">
        <v>38.516718087068554</v>
      </c>
      <c r="I19" s="3">
        <v>50.218192267618122</v>
      </c>
      <c r="J19" s="1"/>
    </row>
    <row r="20" spans="1:10" ht="12.75" customHeight="1" thickBot="1" x14ac:dyDescent="0.25">
      <c r="A20" s="36">
        <v>40766</v>
      </c>
      <c r="B20" s="37"/>
      <c r="C20" s="3">
        <v>94.534416198730469</v>
      </c>
      <c r="D20" s="3">
        <v>3.9416344165802002</v>
      </c>
      <c r="E20" s="3">
        <v>0.24344521760940552</v>
      </c>
      <c r="F20" s="5">
        <v>1.1290781497955322</v>
      </c>
      <c r="G20" s="3">
        <v>1.372523307800293</v>
      </c>
      <c r="H20" s="3">
        <v>38.497979001948181</v>
      </c>
      <c r="I20" s="3">
        <v>50.207013780443361</v>
      </c>
      <c r="J20" s="1"/>
    </row>
    <row r="21" spans="1:10" ht="12.75" customHeight="1" thickBot="1" x14ac:dyDescent="0.25">
      <c r="A21" s="36">
        <v>40767</v>
      </c>
      <c r="B21" s="37"/>
      <c r="C21" s="3">
        <v>94.603324890136719</v>
      </c>
      <c r="D21" s="3">
        <v>3.8764200210571289</v>
      </c>
      <c r="E21" s="3">
        <v>0.24651302397251129</v>
      </c>
      <c r="F21" s="5">
        <v>1.1217910051345825</v>
      </c>
      <c r="G21" s="3">
        <v>1.3683040142059326</v>
      </c>
      <c r="H21" s="3">
        <v>38.478304211111222</v>
      </c>
      <c r="I21" s="3">
        <v>50.199363027546504</v>
      </c>
      <c r="J21" s="1"/>
    </row>
    <row r="22" spans="1:10" ht="12.75" customHeight="1" thickBot="1" x14ac:dyDescent="0.25">
      <c r="A22" s="36">
        <v>40768</v>
      </c>
      <c r="B22" s="37"/>
      <c r="C22" s="3">
        <v>94.483261108398438</v>
      </c>
      <c r="D22" s="3">
        <v>4.0196752548217773</v>
      </c>
      <c r="E22" s="3">
        <v>0.25637710094451904</v>
      </c>
      <c r="F22" s="5">
        <v>1.1053264141082764</v>
      </c>
      <c r="G22" s="3">
        <v>1.3617035150527954</v>
      </c>
      <c r="H22" s="3">
        <v>38.509854462708518</v>
      </c>
      <c r="I22" s="3">
        <v>50.224494498758773</v>
      </c>
      <c r="J22" s="1"/>
    </row>
    <row r="23" spans="1:10" ht="12.75" customHeight="1" thickBot="1" x14ac:dyDescent="0.25">
      <c r="A23" s="36">
        <v>40769</v>
      </c>
      <c r="B23" s="37"/>
      <c r="C23" s="3">
        <v>94.305580139160156</v>
      </c>
      <c r="D23" s="3">
        <v>4.2159233093261719</v>
      </c>
      <c r="E23" s="3">
        <v>0.25520637631416321</v>
      </c>
      <c r="F23" s="5">
        <v>1.1260043382644653</v>
      </c>
      <c r="G23" s="3">
        <v>1.3812106847763062</v>
      </c>
      <c r="H23" s="3">
        <v>38.53105964274792</v>
      </c>
      <c r="I23" s="3">
        <v>50.223216760094502</v>
      </c>
      <c r="J23" s="1"/>
    </row>
    <row r="24" spans="1:10" ht="12.75" customHeight="1" thickBot="1" x14ac:dyDescent="0.25">
      <c r="A24" s="36">
        <v>40770</v>
      </c>
      <c r="B24" s="37"/>
      <c r="C24" s="3">
        <v>94.330894470214844</v>
      </c>
      <c r="D24" s="3">
        <v>4.1659345626831055</v>
      </c>
      <c r="E24" s="3">
        <v>0.26114562153816223</v>
      </c>
      <c r="F24" s="5">
        <v>1.121675968170166</v>
      </c>
      <c r="G24" s="3">
        <v>1.3828215599060059</v>
      </c>
      <c r="H24" s="3">
        <v>38.533037613527739</v>
      </c>
      <c r="I24" s="3">
        <v>50.224503094489648</v>
      </c>
      <c r="J24" s="1"/>
    </row>
    <row r="25" spans="1:10" ht="12.75" customHeight="1" thickBot="1" x14ac:dyDescent="0.25">
      <c r="A25" s="36">
        <v>40771</v>
      </c>
      <c r="B25" s="37"/>
      <c r="C25" s="3">
        <v>94.38995361328125</v>
      </c>
      <c r="D25" s="3">
        <v>4.0940418243408203</v>
      </c>
      <c r="E25" s="3">
        <v>0.25911307334899902</v>
      </c>
      <c r="F25" s="5">
        <v>1.1230944395065308</v>
      </c>
      <c r="G25" s="3">
        <v>1.3822075128555298</v>
      </c>
      <c r="H25" s="3">
        <v>38.522196032869665</v>
      </c>
      <c r="I25" s="3">
        <v>50.218132594715996</v>
      </c>
      <c r="J25" s="1"/>
    </row>
    <row r="26" spans="1:10" ht="12.75" customHeight="1" thickBot="1" x14ac:dyDescent="0.25">
      <c r="A26" s="36">
        <v>40772</v>
      </c>
      <c r="B26" s="37"/>
      <c r="C26" s="3">
        <v>94.359718322753906</v>
      </c>
      <c r="D26" s="3">
        <v>4.127812385559082</v>
      </c>
      <c r="E26" s="3">
        <v>0.24607111513614655</v>
      </c>
      <c r="F26" s="5">
        <v>1.1310319900512695</v>
      </c>
      <c r="G26" s="3">
        <v>1.3771030902862549</v>
      </c>
      <c r="H26" s="3">
        <v>38.53308689779989</v>
      </c>
      <c r="I26" s="3">
        <v>50.224844511868866</v>
      </c>
      <c r="J26" s="1"/>
    </row>
    <row r="27" spans="1:10" ht="12.75" customHeight="1" thickBot="1" x14ac:dyDescent="0.25">
      <c r="A27" s="36">
        <v>40773</v>
      </c>
      <c r="B27" s="37"/>
      <c r="C27" s="3">
        <v>94.359718322753906</v>
      </c>
      <c r="D27" s="3">
        <v>4.127812385559082</v>
      </c>
      <c r="E27" s="3">
        <v>0.24607111513614655</v>
      </c>
      <c r="F27" s="5">
        <v>1.1310319900512695</v>
      </c>
      <c r="G27" s="3">
        <v>1.3771030902862549</v>
      </c>
      <c r="H27" s="3">
        <v>38.533086896409266</v>
      </c>
      <c r="I27" s="3">
        <v>50.224844510056307</v>
      </c>
      <c r="J27" s="1"/>
    </row>
    <row r="28" spans="1:10" ht="12.75" customHeight="1" thickBot="1" x14ac:dyDescent="0.25">
      <c r="A28" s="36">
        <v>40774</v>
      </c>
      <c r="B28" s="37"/>
      <c r="C28" s="3">
        <v>94.288499999999999</v>
      </c>
      <c r="D28" s="3">
        <v>4.2487000000000004</v>
      </c>
      <c r="E28" s="3">
        <v>0.24909999999999999</v>
      </c>
      <c r="F28" s="5">
        <v>1.1269</v>
      </c>
      <c r="G28" s="3">
        <v>1.3759999999999999</v>
      </c>
      <c r="H28" s="3">
        <v>38.535226276559087</v>
      </c>
      <c r="I28" s="3">
        <v>50.22821953446087</v>
      </c>
      <c r="J28" s="1"/>
    </row>
    <row r="29" spans="1:10" ht="12.75" customHeight="1" thickBot="1" x14ac:dyDescent="0.25">
      <c r="A29" s="36">
        <v>40775</v>
      </c>
      <c r="B29" s="37"/>
      <c r="C29" s="3">
        <v>94.286000000000001</v>
      </c>
      <c r="D29" s="3">
        <v>4.2897999999999996</v>
      </c>
      <c r="E29" s="3">
        <v>0.24779999999999999</v>
      </c>
      <c r="F29" s="5">
        <v>1.1086</v>
      </c>
      <c r="G29" s="3">
        <v>1.3565</v>
      </c>
      <c r="H29" s="3">
        <v>38.539857982330844</v>
      </c>
      <c r="I29" s="3">
        <v>50.242793209178153</v>
      </c>
      <c r="J29" s="1"/>
    </row>
    <row r="30" spans="1:10" ht="12.75" customHeight="1" thickBot="1" x14ac:dyDescent="0.25">
      <c r="A30" s="36">
        <v>40776</v>
      </c>
      <c r="B30" s="37"/>
      <c r="C30" s="3">
        <v>94.250799999999998</v>
      </c>
      <c r="D30" s="3">
        <v>4.3148</v>
      </c>
      <c r="E30" s="3">
        <v>0.25040000000000001</v>
      </c>
      <c r="F30" s="5">
        <v>1.1115999999999999</v>
      </c>
      <c r="G30" s="3">
        <v>1.3620000000000001</v>
      </c>
      <c r="H30" s="3">
        <v>38.548786627003331</v>
      </c>
      <c r="I30" s="3">
        <v>50.245894470381081</v>
      </c>
      <c r="J30" s="1"/>
    </row>
    <row r="31" spans="1:10" ht="12.75" customHeight="1" thickBot="1" x14ac:dyDescent="0.25">
      <c r="A31" s="36">
        <v>40777</v>
      </c>
      <c r="B31" s="37"/>
      <c r="C31" s="3">
        <v>94.254800000000003</v>
      </c>
      <c r="D31" s="3">
        <v>4.3022999999999998</v>
      </c>
      <c r="E31" s="3">
        <v>0.25259999999999999</v>
      </c>
      <c r="F31" s="5">
        <v>1.113</v>
      </c>
      <c r="G31" s="3">
        <v>1.3655999999999999</v>
      </c>
      <c r="H31" s="3">
        <v>38.547866183144428</v>
      </c>
      <c r="I31" s="3">
        <v>50.244694993196575</v>
      </c>
      <c r="J31" s="1"/>
    </row>
    <row r="32" spans="1:10" ht="12.75" customHeight="1" thickBot="1" x14ac:dyDescent="0.25">
      <c r="A32" s="36">
        <v>40778</v>
      </c>
      <c r="B32" s="37"/>
      <c r="C32" s="3">
        <v>94.215194702148438</v>
      </c>
      <c r="D32" s="3">
        <v>4.3237934112548828</v>
      </c>
      <c r="E32" s="3">
        <v>0.25725853443145752</v>
      </c>
      <c r="F32" s="5">
        <v>1.1093524694442749</v>
      </c>
      <c r="G32" s="3">
        <v>1.3666110038757324</v>
      </c>
      <c r="H32" s="3">
        <v>38.562855402160785</v>
      </c>
      <c r="I32" s="3">
        <v>50.252077668380643</v>
      </c>
      <c r="J32" s="1"/>
    </row>
    <row r="33" spans="1:10" ht="12.75" customHeight="1" thickBot="1" x14ac:dyDescent="0.25">
      <c r="A33" s="36">
        <v>40779</v>
      </c>
      <c r="B33" s="37"/>
      <c r="C33" s="3">
        <v>94.182199999999995</v>
      </c>
      <c r="D33" s="3">
        <v>4.3529</v>
      </c>
      <c r="E33" s="3">
        <v>0.25069999999999998</v>
      </c>
      <c r="F33" s="5">
        <v>1.1097999999999999</v>
      </c>
      <c r="G33" s="3">
        <v>1.3605</v>
      </c>
      <c r="H33" s="3">
        <v>38.578942179552158</v>
      </c>
      <c r="I33" s="3">
        <v>50.263856353200488</v>
      </c>
      <c r="J33" s="1"/>
    </row>
    <row r="34" spans="1:10" ht="12.75" customHeight="1" thickBot="1" x14ac:dyDescent="0.25">
      <c r="A34" s="36">
        <v>40780</v>
      </c>
      <c r="B34" s="37"/>
      <c r="C34" s="3">
        <v>94.2821</v>
      </c>
      <c r="D34" s="3">
        <v>4.2454999999999998</v>
      </c>
      <c r="E34" s="3">
        <v>0.24940000000000001</v>
      </c>
      <c r="F34" s="5">
        <v>1.1276999999999999</v>
      </c>
      <c r="G34" s="3">
        <v>1.3771</v>
      </c>
      <c r="H34" s="3">
        <v>38.535436129323756</v>
      </c>
      <c r="I34" s="3">
        <v>50.228493159815734</v>
      </c>
      <c r="J34" s="1"/>
    </row>
    <row r="35" spans="1:10" ht="12.75" customHeight="1" thickBot="1" x14ac:dyDescent="0.25">
      <c r="A35" s="36">
        <v>40781</v>
      </c>
      <c r="B35" s="37"/>
      <c r="C35" s="3">
        <v>94.253100000000003</v>
      </c>
      <c r="D35" s="3">
        <v>4.2979000000000003</v>
      </c>
      <c r="E35" s="3">
        <v>0.2485</v>
      </c>
      <c r="F35" s="5">
        <v>1.1195999999999999</v>
      </c>
      <c r="G35" s="3">
        <v>1.3681000000000001</v>
      </c>
      <c r="H35" s="3">
        <v>38.544701154555</v>
      </c>
      <c r="I35" s="3">
        <v>50.236302129635561</v>
      </c>
      <c r="J35" s="1"/>
    </row>
    <row r="36" spans="1:10" ht="12.75" customHeight="1" thickBot="1" x14ac:dyDescent="0.25">
      <c r="A36" s="36">
        <v>40782</v>
      </c>
      <c r="B36" s="37"/>
      <c r="C36" s="3">
        <v>94.165099999999995</v>
      </c>
      <c r="D36" s="3">
        <v>4.4447999999999999</v>
      </c>
      <c r="E36" s="3">
        <v>0.24859999999999999</v>
      </c>
      <c r="F36" s="5">
        <v>1.0806</v>
      </c>
      <c r="G36" s="3">
        <v>1.3291999999999999</v>
      </c>
      <c r="H36" s="3">
        <v>38.587050465684676</v>
      </c>
      <c r="I36" s="3">
        <v>50.291497484422571</v>
      </c>
      <c r="J36" s="1"/>
    </row>
    <row r="37" spans="1:10" ht="12.75" customHeight="1" thickBot="1" x14ac:dyDescent="0.25">
      <c r="A37" s="36">
        <v>40783</v>
      </c>
      <c r="B37" s="37"/>
      <c r="C37" s="3">
        <v>94.244900000000001</v>
      </c>
      <c r="D37" s="3">
        <v>4.3464</v>
      </c>
      <c r="E37" s="3">
        <v>0.29020000000000001</v>
      </c>
      <c r="F37" s="5">
        <v>1.0477000000000001</v>
      </c>
      <c r="G37" s="3">
        <v>1.3379000000000001</v>
      </c>
      <c r="H37" s="3">
        <v>38.561002775502502</v>
      </c>
      <c r="I37" s="3">
        <v>50.278904654528247</v>
      </c>
      <c r="J37" s="1"/>
    </row>
    <row r="38" spans="1:10" ht="12.75" customHeight="1" thickBot="1" x14ac:dyDescent="0.25">
      <c r="A38" s="36">
        <v>40784</v>
      </c>
      <c r="B38" s="37"/>
      <c r="C38" s="3">
        <v>94.109748840332031</v>
      </c>
      <c r="D38" s="3">
        <v>4.4460763931274414</v>
      </c>
      <c r="E38" s="3">
        <v>0.25280088186264038</v>
      </c>
      <c r="F38" s="5">
        <v>1.0896203517913818</v>
      </c>
      <c r="G38" s="3">
        <v>1.342421293258667</v>
      </c>
      <c r="H38" s="3">
        <v>38.608943205951398</v>
      </c>
      <c r="I38" s="3">
        <v>50.294146230620242</v>
      </c>
      <c r="J38" s="1"/>
    </row>
    <row r="39" spans="1:10" ht="12.75" customHeight="1" thickBot="1" x14ac:dyDescent="0.25">
      <c r="A39" s="36">
        <v>40785</v>
      </c>
      <c r="B39" s="37"/>
      <c r="C39" s="3">
        <v>93.982391357421875</v>
      </c>
      <c r="D39" s="3">
        <v>4.395869255065918</v>
      </c>
      <c r="E39" s="3">
        <v>0.25088369846343994</v>
      </c>
      <c r="F39" s="5">
        <v>1.0868648290634155</v>
      </c>
      <c r="G39" s="3">
        <v>1.3377485275268555</v>
      </c>
      <c r="H39" s="3">
        <v>38.70960283749006</v>
      </c>
      <c r="I39" s="3">
        <v>50.353834142042594</v>
      </c>
      <c r="J39" s="1"/>
    </row>
    <row r="40" spans="1:10" ht="12.75" customHeight="1" thickBot="1" x14ac:dyDescent="0.25">
      <c r="A40" s="36">
        <v>40786</v>
      </c>
      <c r="B40" s="37"/>
      <c r="C40" s="3">
        <v>94.079856872558594</v>
      </c>
      <c r="D40" s="3">
        <v>4.3373618125915527</v>
      </c>
      <c r="E40" s="3">
        <v>0.25427475571632385</v>
      </c>
      <c r="F40" s="5">
        <v>1.0868048667907715</v>
      </c>
      <c r="G40" s="3">
        <v>1.3410795927047729</v>
      </c>
      <c r="H40" s="3">
        <v>38.67040671942565</v>
      </c>
      <c r="I40" s="3">
        <v>50.329681896220656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94.285573714717756</v>
      </c>
      <c r="D41" s="6">
        <f t="shared" si="0"/>
        <v>4.2488471014084359</v>
      </c>
      <c r="E41" s="6">
        <f t="shared" si="0"/>
        <v>0.25234960299922576</v>
      </c>
      <c r="F41" s="6">
        <f t="shared" si="0"/>
        <v>1.1001634247626029</v>
      </c>
      <c r="G41" s="6">
        <f t="shared" si="0"/>
        <v>1.3525162506841844</v>
      </c>
      <c r="H41" s="6">
        <f t="shared" si="0"/>
        <v>38.560610498476066</v>
      </c>
      <c r="I41" s="6">
        <f t="shared" si="0"/>
        <v>50.259185943431639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13.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94.603324890136719</v>
      </c>
      <c r="D46" s="21">
        <f t="shared" si="1"/>
        <v>4.5377000000000001</v>
      </c>
      <c r="E46" s="26">
        <f t="shared" si="1"/>
        <v>0.29020000000000001</v>
      </c>
      <c r="F46" s="26">
        <f t="shared" si="1"/>
        <v>1.1310319900512695</v>
      </c>
      <c r="G46" s="21">
        <f t="shared" si="1"/>
        <v>1.3828215599060059</v>
      </c>
      <c r="H46" s="26">
        <f t="shared" si="1"/>
        <v>38.70960283749006</v>
      </c>
      <c r="I46" s="22">
        <f t="shared" si="1"/>
        <v>50.353834142042594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93.982391357421875</v>
      </c>
      <c r="D47" s="26">
        <f t="shared" si="2"/>
        <v>3.8764200210571289</v>
      </c>
      <c r="E47" s="26">
        <f t="shared" si="2"/>
        <v>0.24170923233032227</v>
      </c>
      <c r="F47" s="23">
        <f t="shared" si="2"/>
        <v>1.0384303331375122</v>
      </c>
      <c r="G47" s="26">
        <f t="shared" si="2"/>
        <v>1.2910999999999999</v>
      </c>
      <c r="H47" s="23">
        <f t="shared" si="2"/>
        <v>38.478304211111222</v>
      </c>
      <c r="I47" s="26">
        <f t="shared" si="2"/>
        <v>50.199363027546504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0.15200566412596897</v>
      </c>
      <c r="D48" s="24">
        <f t="shared" si="3"/>
        <v>0.18092447272473525</v>
      </c>
      <c r="E48" s="26">
        <f t="shared" si="3"/>
        <v>8.7976719730717967E-3</v>
      </c>
      <c r="F48" s="26">
        <f t="shared" si="3"/>
        <v>2.8687773549675378E-2</v>
      </c>
      <c r="G48" s="24">
        <f t="shared" si="3"/>
        <v>2.6132559651889903E-2</v>
      </c>
      <c r="H48" s="26">
        <f t="shared" si="3"/>
        <v>5.1947309937825072E-2</v>
      </c>
      <c r="I48" s="25">
        <f t="shared" si="3"/>
        <v>4.4175322326703279E-2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45:B45"/>
    <mergeCell ref="A46:B46"/>
    <mergeCell ref="A47:B47"/>
    <mergeCell ref="A48:B48"/>
    <mergeCell ref="A32:B32"/>
    <mergeCell ref="A33:B33"/>
    <mergeCell ref="H43:I43"/>
    <mergeCell ref="A41:B41"/>
    <mergeCell ref="A34:B34"/>
    <mergeCell ref="A36:B36"/>
    <mergeCell ref="A35:B35"/>
    <mergeCell ref="A37:B37"/>
    <mergeCell ref="A40:B40"/>
    <mergeCell ref="A38:B38"/>
    <mergeCell ref="A39:B39"/>
    <mergeCell ref="A24:B24"/>
    <mergeCell ref="A25:B25"/>
    <mergeCell ref="A23:B23"/>
    <mergeCell ref="A31:B31"/>
    <mergeCell ref="A26:B26"/>
    <mergeCell ref="A28:B28"/>
    <mergeCell ref="A29:B29"/>
    <mergeCell ref="A27:B27"/>
    <mergeCell ref="A30:B30"/>
    <mergeCell ref="A17:B17"/>
    <mergeCell ref="A20:B20"/>
    <mergeCell ref="A21:B21"/>
    <mergeCell ref="A18:B18"/>
    <mergeCell ref="A19:B19"/>
    <mergeCell ref="A22:B22"/>
    <mergeCell ref="A1:I1"/>
    <mergeCell ref="A3:I3"/>
    <mergeCell ref="A6:B6"/>
    <mergeCell ref="A4:I4"/>
    <mergeCell ref="A5:F5"/>
    <mergeCell ref="A10:B10"/>
    <mergeCell ref="A7:B7"/>
    <mergeCell ref="A8:B8"/>
    <mergeCell ref="A13:B13"/>
    <mergeCell ref="A15:B15"/>
    <mergeCell ref="A16:B16"/>
    <mergeCell ref="A14:B14"/>
    <mergeCell ref="A9:B9"/>
    <mergeCell ref="A11:B11"/>
    <mergeCell ref="A12:B12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92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94.112799999999993</v>
      </c>
      <c r="D10" s="10">
        <v>4.5377000000000001</v>
      </c>
      <c r="E10" s="10">
        <v>0.24890000000000001</v>
      </c>
      <c r="F10" s="11">
        <v>1.0422</v>
      </c>
      <c r="G10" s="10">
        <v>1.2910999999999999</v>
      </c>
      <c r="H10" s="10">
        <v>38.62556079517887</v>
      </c>
      <c r="I10" s="10">
        <v>50.337413724691643</v>
      </c>
      <c r="J10" s="1"/>
    </row>
    <row r="11" spans="1:10" ht="12.75" customHeight="1" thickBot="1" x14ac:dyDescent="0.25">
      <c r="A11" s="36">
        <v>40757</v>
      </c>
      <c r="B11" s="37"/>
      <c r="C11" s="3">
        <v>94.242095947265625</v>
      </c>
      <c r="D11" s="3">
        <v>4.3784189224243164</v>
      </c>
      <c r="E11" s="3">
        <v>0.26786437630653381</v>
      </c>
      <c r="F11" s="5">
        <v>1.0384303331375122</v>
      </c>
      <c r="G11" s="3">
        <v>1.3062946796417236</v>
      </c>
      <c r="H11" s="3">
        <v>38.585089093070614</v>
      </c>
      <c r="I11" s="3">
        <v>50.309029471956023</v>
      </c>
      <c r="J11" s="1"/>
    </row>
    <row r="12" spans="1:10" ht="12.75" customHeight="1" thickBot="1" x14ac:dyDescent="0.25">
      <c r="A12" s="36">
        <v>40758</v>
      </c>
      <c r="B12" s="37"/>
      <c r="C12" s="3">
        <v>94.178733825683594</v>
      </c>
      <c r="D12" s="3">
        <v>4.4659976959228516</v>
      </c>
      <c r="E12" s="3">
        <v>0.24949558079242706</v>
      </c>
      <c r="F12" s="5">
        <v>1.0458059310913086</v>
      </c>
      <c r="G12" s="3">
        <v>1.2953015565872192</v>
      </c>
      <c r="H12" s="3">
        <v>38.605351685144242</v>
      </c>
      <c r="I12" s="3">
        <v>50.323958892778194</v>
      </c>
      <c r="J12" s="1"/>
    </row>
    <row r="13" spans="1:10" ht="12.75" customHeight="1" thickBot="1" x14ac:dyDescent="0.25">
      <c r="A13" s="36">
        <v>40759</v>
      </c>
      <c r="B13" s="37"/>
      <c r="C13" s="3">
        <v>94.447837829589844</v>
      </c>
      <c r="D13" s="3">
        <v>4.0920147895812988</v>
      </c>
      <c r="E13" s="3">
        <v>0.25010982155799866</v>
      </c>
      <c r="F13" s="5">
        <v>1.0949848890304565</v>
      </c>
      <c r="G13" s="3">
        <v>1.3450946807861328</v>
      </c>
      <c r="H13" s="3">
        <v>38.52457741255656</v>
      </c>
      <c r="I13" s="3">
        <v>50.242590811471786</v>
      </c>
      <c r="J13" s="1"/>
    </row>
    <row r="14" spans="1:10" ht="12.75" customHeight="1" thickBot="1" x14ac:dyDescent="0.25">
      <c r="A14" s="36">
        <v>40760</v>
      </c>
      <c r="B14" s="37"/>
      <c r="C14" s="3">
        <v>94.601661682128906</v>
      </c>
      <c r="D14" s="3">
        <v>3.8923993110656738</v>
      </c>
      <c r="E14" s="3">
        <v>0.24741449952125549</v>
      </c>
      <c r="F14" s="5">
        <v>1.1145079135894775</v>
      </c>
      <c r="G14" s="3">
        <v>1.3619223833084106</v>
      </c>
      <c r="H14" s="3">
        <v>38.483252313244385</v>
      </c>
      <c r="I14" s="3">
        <v>50.206816709888976</v>
      </c>
      <c r="J14" s="1"/>
    </row>
    <row r="15" spans="1:10" ht="12.75" customHeight="1" thickBot="1" x14ac:dyDescent="0.25">
      <c r="A15" s="36">
        <v>40761</v>
      </c>
      <c r="B15" s="37"/>
      <c r="C15" s="3">
        <v>94.281120300292969</v>
      </c>
      <c r="D15" s="3">
        <v>4.2369141578674316</v>
      </c>
      <c r="E15" s="3">
        <v>0.25055032968521118</v>
      </c>
      <c r="F15" s="5">
        <v>1.0929056406021118</v>
      </c>
      <c r="G15" s="3">
        <v>1.3434560298919678</v>
      </c>
      <c r="H15" s="3">
        <v>38.580556054182942</v>
      </c>
      <c r="I15" s="3">
        <v>50.276296385026228</v>
      </c>
      <c r="J15" s="1"/>
    </row>
    <row r="16" spans="1:10" ht="12.75" customHeight="1" thickBot="1" x14ac:dyDescent="0.25">
      <c r="A16" s="36">
        <v>40762</v>
      </c>
      <c r="B16" s="37"/>
      <c r="C16" s="3">
        <v>94.112510681152344</v>
      </c>
      <c r="D16" s="3">
        <v>4.4870238304138184</v>
      </c>
      <c r="E16" s="3">
        <v>0.24625343084335327</v>
      </c>
      <c r="F16" s="5">
        <v>1.0662992000579834</v>
      </c>
      <c r="G16" s="3">
        <v>1.3125526905059814</v>
      </c>
      <c r="H16" s="3">
        <v>38.626325175160176</v>
      </c>
      <c r="I16" s="3">
        <v>50.323154235410072</v>
      </c>
      <c r="J16" s="1"/>
    </row>
    <row r="17" spans="1:10" ht="12.75" customHeight="1" thickBot="1" x14ac:dyDescent="0.25">
      <c r="A17" s="36">
        <v>40763</v>
      </c>
      <c r="B17" s="37"/>
      <c r="C17" s="3">
        <v>94.127700000000004</v>
      </c>
      <c r="D17" s="3">
        <v>4.4961000000000002</v>
      </c>
      <c r="E17" s="3">
        <v>0.25180000000000002</v>
      </c>
      <c r="F17" s="5">
        <v>1.0641</v>
      </c>
      <c r="G17" s="3">
        <v>1.3159000000000001</v>
      </c>
      <c r="H17" s="3">
        <v>38.609201356530669</v>
      </c>
      <c r="I17" s="3">
        <v>50.311821277039762</v>
      </c>
      <c r="J17" s="1"/>
    </row>
    <row r="18" spans="1:10" ht="12.75" customHeight="1" thickBot="1" x14ac:dyDescent="0.25">
      <c r="A18" s="36">
        <v>40764</v>
      </c>
      <c r="B18" s="37"/>
      <c r="C18" s="3">
        <v>94.295585632324219</v>
      </c>
      <c r="D18" s="3">
        <v>4.2353448867797852</v>
      </c>
      <c r="E18" s="3">
        <v>0.25227990746498108</v>
      </c>
      <c r="F18" s="5">
        <v>1.109131932258606</v>
      </c>
      <c r="G18" s="3">
        <v>1.3614118099212646</v>
      </c>
      <c r="H18" s="3">
        <v>38.553010782814773</v>
      </c>
      <c r="I18" s="3">
        <v>50.248681766442466</v>
      </c>
      <c r="J18" s="1"/>
    </row>
    <row r="19" spans="1:10" ht="12.75" customHeight="1" thickBot="1" x14ac:dyDescent="0.25">
      <c r="A19" s="36">
        <v>40765</v>
      </c>
      <c r="B19" s="37"/>
      <c r="C19" s="3">
        <v>94.491180419921875</v>
      </c>
      <c r="D19" s="3">
        <v>3.9768915176391602</v>
      </c>
      <c r="E19" s="3">
        <v>0.24170923233032227</v>
      </c>
      <c r="F19" s="5">
        <v>1.1295235157012939</v>
      </c>
      <c r="G19" s="3">
        <v>1.3712327480316162</v>
      </c>
      <c r="H19" s="3">
        <v>38.516718087068554</v>
      </c>
      <c r="I19" s="3">
        <v>50.218192267618122</v>
      </c>
      <c r="J19" s="1"/>
    </row>
    <row r="20" spans="1:10" ht="12.75" customHeight="1" thickBot="1" x14ac:dyDescent="0.25">
      <c r="A20" s="36">
        <v>40766</v>
      </c>
      <c r="B20" s="37"/>
      <c r="C20" s="3">
        <v>94.534416198730469</v>
      </c>
      <c r="D20" s="3">
        <v>3.9416344165802002</v>
      </c>
      <c r="E20" s="3">
        <v>0.24344521760940552</v>
      </c>
      <c r="F20" s="5">
        <v>1.1290781497955322</v>
      </c>
      <c r="G20" s="3">
        <v>1.372523307800293</v>
      </c>
      <c r="H20" s="3">
        <v>38.497979001948181</v>
      </c>
      <c r="I20" s="3">
        <v>50.207013780443361</v>
      </c>
      <c r="J20" s="1"/>
    </row>
    <row r="21" spans="1:10" ht="12.75" customHeight="1" thickBot="1" x14ac:dyDescent="0.25">
      <c r="A21" s="36">
        <v>40767</v>
      </c>
      <c r="B21" s="37"/>
      <c r="C21" s="3">
        <v>94.603324890136719</v>
      </c>
      <c r="D21" s="3">
        <v>3.8764200210571289</v>
      </c>
      <c r="E21" s="3">
        <v>0.24651302397251129</v>
      </c>
      <c r="F21" s="5">
        <v>1.1217910051345825</v>
      </c>
      <c r="G21" s="3">
        <v>1.3683040142059326</v>
      </c>
      <c r="H21" s="3">
        <v>38.478304211111222</v>
      </c>
      <c r="I21" s="3">
        <v>50.199363027546504</v>
      </c>
      <c r="J21" s="1"/>
    </row>
    <row r="22" spans="1:10" ht="12.75" customHeight="1" thickBot="1" x14ac:dyDescent="0.25">
      <c r="A22" s="36">
        <v>40768</v>
      </c>
      <c r="B22" s="37"/>
      <c r="C22" s="3">
        <v>94.483261108398438</v>
      </c>
      <c r="D22" s="3">
        <v>4.0196752548217773</v>
      </c>
      <c r="E22" s="3">
        <v>0.25637710094451904</v>
      </c>
      <c r="F22" s="5">
        <v>1.1053264141082764</v>
      </c>
      <c r="G22" s="3">
        <v>1.3617035150527954</v>
      </c>
      <c r="H22" s="3">
        <v>38.509854462708518</v>
      </c>
      <c r="I22" s="3">
        <v>50.224494498758773</v>
      </c>
      <c r="J22" s="1"/>
    </row>
    <row r="23" spans="1:10" ht="12.75" customHeight="1" thickBot="1" x14ac:dyDescent="0.25">
      <c r="A23" s="36">
        <v>40769</v>
      </c>
      <c r="B23" s="37"/>
      <c r="C23" s="3">
        <v>94.305580139160156</v>
      </c>
      <c r="D23" s="3">
        <v>4.2159233093261719</v>
      </c>
      <c r="E23" s="3">
        <v>0.25520637631416321</v>
      </c>
      <c r="F23" s="5">
        <v>1.1260043382644653</v>
      </c>
      <c r="G23" s="3">
        <v>1.3812106847763062</v>
      </c>
      <c r="H23" s="3">
        <v>38.53105964274792</v>
      </c>
      <c r="I23" s="3">
        <v>50.223216760094502</v>
      </c>
      <c r="J23" s="1"/>
    </row>
    <row r="24" spans="1:10" ht="12.75" customHeight="1" thickBot="1" x14ac:dyDescent="0.25">
      <c r="A24" s="36">
        <v>40770</v>
      </c>
      <c r="B24" s="37"/>
      <c r="C24" s="3">
        <v>94.330894470214844</v>
      </c>
      <c r="D24" s="3">
        <v>4.1659345626831055</v>
      </c>
      <c r="E24" s="3">
        <v>0.26114562153816223</v>
      </c>
      <c r="F24" s="5">
        <v>1.121675968170166</v>
      </c>
      <c r="G24" s="3">
        <v>1.3828215599060059</v>
      </c>
      <c r="H24" s="3">
        <v>38.533037613527739</v>
      </c>
      <c r="I24" s="3">
        <v>50.224503094489648</v>
      </c>
      <c r="J24" s="1"/>
    </row>
    <row r="25" spans="1:10" ht="12.75" customHeight="1" thickBot="1" x14ac:dyDescent="0.25">
      <c r="A25" s="36">
        <v>40771</v>
      </c>
      <c r="B25" s="37"/>
      <c r="C25" s="3">
        <v>94.38995361328125</v>
      </c>
      <c r="D25" s="3">
        <v>4.0940418243408203</v>
      </c>
      <c r="E25" s="3">
        <v>0.25911307334899902</v>
      </c>
      <c r="F25" s="5">
        <v>1.1230944395065308</v>
      </c>
      <c r="G25" s="3">
        <v>1.3822075128555298</v>
      </c>
      <c r="H25" s="3">
        <v>38.522196032869665</v>
      </c>
      <c r="I25" s="3">
        <v>50.218132594715996</v>
      </c>
      <c r="J25" s="1"/>
    </row>
    <row r="26" spans="1:10" ht="12.75" customHeight="1" thickBot="1" x14ac:dyDescent="0.25">
      <c r="A26" s="36">
        <v>40772</v>
      </c>
      <c r="B26" s="37"/>
      <c r="C26" s="3">
        <v>94.359718322753906</v>
      </c>
      <c r="D26" s="3">
        <v>4.127812385559082</v>
      </c>
      <c r="E26" s="3">
        <v>0.24607111513614655</v>
      </c>
      <c r="F26" s="5">
        <v>1.1310319900512695</v>
      </c>
      <c r="G26" s="3">
        <v>1.3771030902862549</v>
      </c>
      <c r="H26" s="3">
        <v>38.53308689779989</v>
      </c>
      <c r="I26" s="3">
        <v>50.224844511868866</v>
      </c>
      <c r="J26" s="1"/>
    </row>
    <row r="27" spans="1:10" ht="12.75" customHeight="1" thickBot="1" x14ac:dyDescent="0.25">
      <c r="A27" s="36">
        <v>40773</v>
      </c>
      <c r="B27" s="37"/>
      <c r="C27" s="3">
        <v>94.359718322753906</v>
      </c>
      <c r="D27" s="3">
        <v>4.127812385559082</v>
      </c>
      <c r="E27" s="3">
        <v>0.24607111513614655</v>
      </c>
      <c r="F27" s="5">
        <v>1.1310319900512695</v>
      </c>
      <c r="G27" s="3">
        <v>1.3771030902862549</v>
      </c>
      <c r="H27" s="3">
        <v>38.533086896409266</v>
      </c>
      <c r="I27" s="3">
        <v>50.224844510056307</v>
      </c>
      <c r="J27" s="1"/>
    </row>
    <row r="28" spans="1:10" ht="12.75" customHeight="1" thickBot="1" x14ac:dyDescent="0.25">
      <c r="A28" s="36">
        <v>40774</v>
      </c>
      <c r="B28" s="37"/>
      <c r="C28" s="3">
        <v>94.288499999999999</v>
      </c>
      <c r="D28" s="3">
        <v>4.2487000000000004</v>
      </c>
      <c r="E28" s="3">
        <v>0.24909999999999999</v>
      </c>
      <c r="F28" s="5">
        <v>1.1269</v>
      </c>
      <c r="G28" s="3">
        <v>1.3759999999999999</v>
      </c>
      <c r="H28" s="3">
        <v>38.535226276559087</v>
      </c>
      <c r="I28" s="3">
        <v>50.22821953446087</v>
      </c>
      <c r="J28" s="1"/>
    </row>
    <row r="29" spans="1:10" ht="12.75" customHeight="1" thickBot="1" x14ac:dyDescent="0.25">
      <c r="A29" s="36">
        <v>40775</v>
      </c>
      <c r="B29" s="37"/>
      <c r="C29" s="3">
        <v>94.286000000000001</v>
      </c>
      <c r="D29" s="3">
        <v>4.2897999999999996</v>
      </c>
      <c r="E29" s="3">
        <v>0.24779999999999999</v>
      </c>
      <c r="F29" s="5">
        <v>1.1086</v>
      </c>
      <c r="G29" s="3">
        <v>1.3565</v>
      </c>
      <c r="H29" s="3">
        <v>38.539857982330844</v>
      </c>
      <c r="I29" s="3">
        <v>50.242793209178153</v>
      </c>
      <c r="J29" s="1"/>
    </row>
    <row r="30" spans="1:10" ht="12.75" customHeight="1" thickBot="1" x14ac:dyDescent="0.25">
      <c r="A30" s="36">
        <v>40776</v>
      </c>
      <c r="B30" s="37"/>
      <c r="C30" s="3">
        <v>94.250799999999998</v>
      </c>
      <c r="D30" s="3">
        <v>4.3148</v>
      </c>
      <c r="E30" s="3">
        <v>0.25040000000000001</v>
      </c>
      <c r="F30" s="5">
        <v>1.1115999999999999</v>
      </c>
      <c r="G30" s="3">
        <v>1.3620000000000001</v>
      </c>
      <c r="H30" s="3">
        <v>38.548786627003331</v>
      </c>
      <c r="I30" s="3">
        <v>50.245894470381081</v>
      </c>
      <c r="J30" s="1"/>
    </row>
    <row r="31" spans="1:10" ht="12.75" customHeight="1" thickBot="1" x14ac:dyDescent="0.25">
      <c r="A31" s="36">
        <v>40777</v>
      </c>
      <c r="B31" s="37"/>
      <c r="C31" s="3">
        <v>94.254800000000003</v>
      </c>
      <c r="D31" s="3">
        <v>4.3022999999999998</v>
      </c>
      <c r="E31" s="3">
        <v>0.25259999999999999</v>
      </c>
      <c r="F31" s="5">
        <v>1.113</v>
      </c>
      <c r="G31" s="3">
        <v>1.3655999999999999</v>
      </c>
      <c r="H31" s="3">
        <v>38.547866183144428</v>
      </c>
      <c r="I31" s="3">
        <v>50.244694993196575</v>
      </c>
      <c r="J31" s="1"/>
    </row>
    <row r="32" spans="1:10" ht="12.75" customHeight="1" thickBot="1" x14ac:dyDescent="0.25">
      <c r="A32" s="36">
        <v>40778</v>
      </c>
      <c r="B32" s="37"/>
      <c r="C32" s="3">
        <v>94.215194702148438</v>
      </c>
      <c r="D32" s="3">
        <v>4.3237934112548828</v>
      </c>
      <c r="E32" s="3">
        <v>0.25725853443145752</v>
      </c>
      <c r="F32" s="5">
        <v>1.1093524694442749</v>
      </c>
      <c r="G32" s="3">
        <v>1.3666110038757324</v>
      </c>
      <c r="H32" s="3">
        <v>38.562855402160785</v>
      </c>
      <c r="I32" s="3">
        <v>50.252077668380643</v>
      </c>
      <c r="J32" s="1"/>
    </row>
    <row r="33" spans="1:10" ht="12.75" customHeight="1" thickBot="1" x14ac:dyDescent="0.25">
      <c r="A33" s="36">
        <v>40779</v>
      </c>
      <c r="B33" s="37"/>
      <c r="C33" s="3">
        <v>94.182199999999995</v>
      </c>
      <c r="D33" s="3">
        <v>4.3529</v>
      </c>
      <c r="E33" s="3">
        <v>0.25069999999999998</v>
      </c>
      <c r="F33" s="5">
        <v>1.1097999999999999</v>
      </c>
      <c r="G33" s="3">
        <v>1.3605</v>
      </c>
      <c r="H33" s="3">
        <v>38.578942179552158</v>
      </c>
      <c r="I33" s="3">
        <v>50.263856353200488</v>
      </c>
      <c r="J33" s="1"/>
    </row>
    <row r="34" spans="1:10" ht="12.75" customHeight="1" thickBot="1" x14ac:dyDescent="0.25">
      <c r="A34" s="36">
        <v>40780</v>
      </c>
      <c r="B34" s="37"/>
      <c r="C34" s="3">
        <v>94.2821</v>
      </c>
      <c r="D34" s="3">
        <v>4.2454999999999998</v>
      </c>
      <c r="E34" s="3">
        <v>0.24940000000000001</v>
      </c>
      <c r="F34" s="5">
        <v>1.1276999999999999</v>
      </c>
      <c r="G34" s="3">
        <v>1.3771</v>
      </c>
      <c r="H34" s="3">
        <v>38.535436129323756</v>
      </c>
      <c r="I34" s="3">
        <v>50.228493159815734</v>
      </c>
      <c r="J34" s="1"/>
    </row>
    <row r="35" spans="1:10" ht="12.75" customHeight="1" thickBot="1" x14ac:dyDescent="0.25">
      <c r="A35" s="36">
        <v>40781</v>
      </c>
      <c r="B35" s="37"/>
      <c r="C35" s="3">
        <v>94.253100000000003</v>
      </c>
      <c r="D35" s="3">
        <v>4.2979000000000003</v>
      </c>
      <c r="E35" s="3">
        <v>0.2485</v>
      </c>
      <c r="F35" s="5">
        <v>1.1195999999999999</v>
      </c>
      <c r="G35" s="3">
        <v>1.3681000000000001</v>
      </c>
      <c r="H35" s="3">
        <v>38.544701154555</v>
      </c>
      <c r="I35" s="3">
        <v>50.236302129635561</v>
      </c>
      <c r="J35" s="1"/>
    </row>
    <row r="36" spans="1:10" ht="12.75" customHeight="1" thickBot="1" x14ac:dyDescent="0.25">
      <c r="A36" s="36">
        <v>40782</v>
      </c>
      <c r="B36" s="37"/>
      <c r="C36" s="3">
        <v>94.165099999999995</v>
      </c>
      <c r="D36" s="3">
        <v>4.4447999999999999</v>
      </c>
      <c r="E36" s="3">
        <v>0.24859999999999999</v>
      </c>
      <c r="F36" s="5">
        <v>1.0806</v>
      </c>
      <c r="G36" s="3">
        <v>1.3291999999999999</v>
      </c>
      <c r="H36" s="3">
        <v>38.587050465684676</v>
      </c>
      <c r="I36" s="3">
        <v>50.291497484422571</v>
      </c>
      <c r="J36" s="1"/>
    </row>
    <row r="37" spans="1:10" ht="12.75" customHeight="1" thickBot="1" x14ac:dyDescent="0.25">
      <c r="A37" s="36">
        <v>40783</v>
      </c>
      <c r="B37" s="37"/>
      <c r="C37" s="3">
        <v>94.244900000000001</v>
      </c>
      <c r="D37" s="3">
        <v>4.3464</v>
      </c>
      <c r="E37" s="3">
        <v>0.29020000000000001</v>
      </c>
      <c r="F37" s="5">
        <v>1.0477000000000001</v>
      </c>
      <c r="G37" s="3">
        <v>1.3379000000000001</v>
      </c>
      <c r="H37" s="3">
        <v>38.561002775502502</v>
      </c>
      <c r="I37" s="3">
        <v>50.278904654528247</v>
      </c>
      <c r="J37" s="1"/>
    </row>
    <row r="38" spans="1:10" ht="12.75" customHeight="1" thickBot="1" x14ac:dyDescent="0.25">
      <c r="A38" s="36">
        <v>40784</v>
      </c>
      <c r="B38" s="37"/>
      <c r="C38" s="3">
        <v>94.109748840332031</v>
      </c>
      <c r="D38" s="3">
        <v>4.4460763931274414</v>
      </c>
      <c r="E38" s="3">
        <v>0.25280088186264038</v>
      </c>
      <c r="F38" s="5">
        <v>1.0896203517913818</v>
      </c>
      <c r="G38" s="3">
        <v>1.342421293258667</v>
      </c>
      <c r="H38" s="3">
        <v>38.608943205951398</v>
      </c>
      <c r="I38" s="3">
        <v>50.294146230620242</v>
      </c>
      <c r="J38" s="1"/>
    </row>
    <row r="39" spans="1:10" ht="12.75" customHeight="1" thickBot="1" x14ac:dyDescent="0.25">
      <c r="A39" s="36">
        <v>40785</v>
      </c>
      <c r="B39" s="37"/>
      <c r="C39" s="3">
        <v>93.982391357421875</v>
      </c>
      <c r="D39" s="3">
        <v>4.395869255065918</v>
      </c>
      <c r="E39" s="3">
        <v>0.25088369846343994</v>
      </c>
      <c r="F39" s="5">
        <v>1.0868648290634155</v>
      </c>
      <c r="G39" s="3">
        <v>1.3377485275268555</v>
      </c>
      <c r="H39" s="3">
        <v>38.70960283749006</v>
      </c>
      <c r="I39" s="3">
        <v>50.353834142042594</v>
      </c>
      <c r="J39" s="1"/>
    </row>
    <row r="40" spans="1:10" ht="12.75" customHeight="1" thickBot="1" x14ac:dyDescent="0.25">
      <c r="A40" s="36">
        <v>40786</v>
      </c>
      <c r="B40" s="37"/>
      <c r="C40" s="3">
        <v>94.079856872558594</v>
      </c>
      <c r="D40" s="3">
        <v>4.3373618125915527</v>
      </c>
      <c r="E40" s="3">
        <v>0.25427475571632385</v>
      </c>
      <c r="F40" s="5">
        <v>1.0868048667907715</v>
      </c>
      <c r="G40" s="3">
        <v>1.3410795927047729</v>
      </c>
      <c r="H40" s="3">
        <v>38.67040671942565</v>
      </c>
      <c r="I40" s="3">
        <v>50.329681896220656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94.285573714717756</v>
      </c>
      <c r="D41" s="6">
        <f t="shared" si="0"/>
        <v>4.2488471014084359</v>
      </c>
      <c r="E41" s="6">
        <f t="shared" si="0"/>
        <v>0.25234960299922576</v>
      </c>
      <c r="F41" s="6">
        <f t="shared" si="0"/>
        <v>1.1001634247626029</v>
      </c>
      <c r="G41" s="6">
        <f t="shared" si="0"/>
        <v>1.3525162506841844</v>
      </c>
      <c r="H41" s="6">
        <f t="shared" si="0"/>
        <v>38.560610498476066</v>
      </c>
      <c r="I41" s="6">
        <f t="shared" si="0"/>
        <v>50.259185943431639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13.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94.603324890136719</v>
      </c>
      <c r="D46" s="21">
        <f t="shared" si="1"/>
        <v>4.5377000000000001</v>
      </c>
      <c r="E46" s="26">
        <f t="shared" si="1"/>
        <v>0.29020000000000001</v>
      </c>
      <c r="F46" s="26">
        <f t="shared" si="1"/>
        <v>1.1310319900512695</v>
      </c>
      <c r="G46" s="21">
        <f t="shared" si="1"/>
        <v>1.3828215599060059</v>
      </c>
      <c r="H46" s="26">
        <f t="shared" si="1"/>
        <v>38.70960283749006</v>
      </c>
      <c r="I46" s="22">
        <f t="shared" si="1"/>
        <v>50.353834142042594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93.982391357421875</v>
      </c>
      <c r="D47" s="26">
        <f t="shared" si="2"/>
        <v>3.8764200210571289</v>
      </c>
      <c r="E47" s="26">
        <f t="shared" si="2"/>
        <v>0.24170923233032227</v>
      </c>
      <c r="F47" s="23">
        <f t="shared" si="2"/>
        <v>1.0384303331375122</v>
      </c>
      <c r="G47" s="26">
        <f t="shared" si="2"/>
        <v>1.2910999999999999</v>
      </c>
      <c r="H47" s="23">
        <f t="shared" si="2"/>
        <v>38.478304211111222</v>
      </c>
      <c r="I47" s="26">
        <f t="shared" si="2"/>
        <v>50.199363027546504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0.15200566412596897</v>
      </c>
      <c r="D48" s="24">
        <f t="shared" si="3"/>
        <v>0.18092447272473525</v>
      </c>
      <c r="E48" s="26">
        <f t="shared" si="3"/>
        <v>8.7976719730717967E-3</v>
      </c>
      <c r="F48" s="26">
        <f t="shared" si="3"/>
        <v>2.8687773549675378E-2</v>
      </c>
      <c r="G48" s="24">
        <f t="shared" si="3"/>
        <v>2.6132559651889903E-2</v>
      </c>
      <c r="H48" s="26">
        <f t="shared" si="3"/>
        <v>5.1947309937825072E-2</v>
      </c>
      <c r="I48" s="25">
        <f t="shared" si="3"/>
        <v>4.4175322326703279E-2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outlinePr summaryBelow="0" summaryRight="0"/>
  </sheetPr>
  <dimension ref="A1:J51"/>
  <sheetViews>
    <sheetView showGridLines="0" topLeftCell="A28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93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94.112799999999993</v>
      </c>
      <c r="D10" s="10">
        <v>4.5377000000000001</v>
      </c>
      <c r="E10" s="10">
        <v>0.24890000000000001</v>
      </c>
      <c r="F10" s="11">
        <v>1.0422</v>
      </c>
      <c r="G10" s="10">
        <v>1.2910999999999999</v>
      </c>
      <c r="H10" s="10">
        <v>38.62556079517887</v>
      </c>
      <c r="I10" s="10">
        <v>50.337413724691643</v>
      </c>
      <c r="J10" s="1"/>
    </row>
    <row r="11" spans="1:10" ht="12.75" customHeight="1" thickBot="1" x14ac:dyDescent="0.25">
      <c r="A11" s="36">
        <v>40757</v>
      </c>
      <c r="B11" s="37"/>
      <c r="C11" s="3">
        <v>94.242095947265625</v>
      </c>
      <c r="D11" s="3">
        <v>4.3784189224243164</v>
      </c>
      <c r="E11" s="3">
        <v>0.26786437630653381</v>
      </c>
      <c r="F11" s="5">
        <v>1.0384303331375122</v>
      </c>
      <c r="G11" s="3">
        <v>1.3062946796417236</v>
      </c>
      <c r="H11" s="3">
        <v>38.585089093070614</v>
      </c>
      <c r="I11" s="3">
        <v>50.309029471956023</v>
      </c>
      <c r="J11" s="1"/>
    </row>
    <row r="12" spans="1:10" ht="12.75" customHeight="1" thickBot="1" x14ac:dyDescent="0.25">
      <c r="A12" s="36">
        <v>40758</v>
      </c>
      <c r="B12" s="37"/>
      <c r="C12" s="3">
        <v>94.178733825683594</v>
      </c>
      <c r="D12" s="3">
        <v>4.4659976959228516</v>
      </c>
      <c r="E12" s="3">
        <v>0.24949558079242706</v>
      </c>
      <c r="F12" s="5">
        <v>1.0458059310913086</v>
      </c>
      <c r="G12" s="3">
        <v>1.2953015565872192</v>
      </c>
      <c r="H12" s="3">
        <v>38.605351685144242</v>
      </c>
      <c r="I12" s="3">
        <v>50.323958892778194</v>
      </c>
      <c r="J12" s="1"/>
    </row>
    <row r="13" spans="1:10" ht="12.75" customHeight="1" thickBot="1" x14ac:dyDescent="0.25">
      <c r="A13" s="36">
        <v>40759</v>
      </c>
      <c r="B13" s="37"/>
      <c r="C13" s="3">
        <v>94.447837829589844</v>
      </c>
      <c r="D13" s="3">
        <v>4.0920147895812988</v>
      </c>
      <c r="E13" s="3">
        <v>0.25010982155799866</v>
      </c>
      <c r="F13" s="5">
        <v>1.0949848890304565</v>
      </c>
      <c r="G13" s="3">
        <v>1.3450946807861328</v>
      </c>
      <c r="H13" s="3">
        <v>38.52457741255656</v>
      </c>
      <c r="I13" s="3">
        <v>50.242590811471786</v>
      </c>
      <c r="J13" s="1"/>
    </row>
    <row r="14" spans="1:10" ht="12.75" customHeight="1" thickBot="1" x14ac:dyDescent="0.25">
      <c r="A14" s="36">
        <v>40760</v>
      </c>
      <c r="B14" s="37"/>
      <c r="C14" s="3">
        <v>94.601661682128906</v>
      </c>
      <c r="D14" s="3">
        <v>3.8923993110656738</v>
      </c>
      <c r="E14" s="3">
        <v>0.24741449952125549</v>
      </c>
      <c r="F14" s="5">
        <v>1.1145079135894775</v>
      </c>
      <c r="G14" s="3">
        <v>1.3619223833084106</v>
      </c>
      <c r="H14" s="3">
        <v>38.483252313244385</v>
      </c>
      <c r="I14" s="3">
        <v>50.206816709888976</v>
      </c>
      <c r="J14" s="1"/>
    </row>
    <row r="15" spans="1:10" ht="12.75" customHeight="1" thickBot="1" x14ac:dyDescent="0.25">
      <c r="A15" s="36">
        <v>40761</v>
      </c>
      <c r="B15" s="37"/>
      <c r="C15" s="3">
        <v>94.281120300292969</v>
      </c>
      <c r="D15" s="3">
        <v>4.2369141578674316</v>
      </c>
      <c r="E15" s="3">
        <v>0.25055032968521118</v>
      </c>
      <c r="F15" s="5">
        <v>1.0929056406021118</v>
      </c>
      <c r="G15" s="3">
        <v>1.3434560298919678</v>
      </c>
      <c r="H15" s="3">
        <v>38.580556054182942</v>
      </c>
      <c r="I15" s="3">
        <v>50.276296385026228</v>
      </c>
      <c r="J15" s="1"/>
    </row>
    <row r="16" spans="1:10" ht="12.75" customHeight="1" thickBot="1" x14ac:dyDescent="0.25">
      <c r="A16" s="36">
        <v>40762</v>
      </c>
      <c r="B16" s="37"/>
      <c r="C16" s="3">
        <v>94.112510681152344</v>
      </c>
      <c r="D16" s="3">
        <v>4.4870238304138184</v>
      </c>
      <c r="E16" s="3">
        <v>0.24625343084335327</v>
      </c>
      <c r="F16" s="5">
        <v>1.0662992000579834</v>
      </c>
      <c r="G16" s="3">
        <v>1.3125526905059814</v>
      </c>
      <c r="H16" s="3">
        <v>38.626325175160176</v>
      </c>
      <c r="I16" s="3">
        <v>50.323154235410072</v>
      </c>
      <c r="J16" s="1"/>
    </row>
    <row r="17" spans="1:10" ht="12.75" customHeight="1" thickBot="1" x14ac:dyDescent="0.25">
      <c r="A17" s="36">
        <v>40763</v>
      </c>
      <c r="B17" s="37"/>
      <c r="C17" s="3">
        <v>94.127700000000004</v>
      </c>
      <c r="D17" s="3">
        <v>4.4961000000000002</v>
      </c>
      <c r="E17" s="3">
        <v>0.25180000000000002</v>
      </c>
      <c r="F17" s="5">
        <v>1.0641</v>
      </c>
      <c r="G17" s="3">
        <v>1.3159000000000001</v>
      </c>
      <c r="H17" s="3">
        <v>38.609201356530669</v>
      </c>
      <c r="I17" s="3">
        <v>50.311821277039762</v>
      </c>
      <c r="J17" s="1"/>
    </row>
    <row r="18" spans="1:10" ht="12.75" customHeight="1" thickBot="1" x14ac:dyDescent="0.25">
      <c r="A18" s="36">
        <v>40764</v>
      </c>
      <c r="B18" s="37"/>
      <c r="C18" s="3">
        <v>94.295585632324219</v>
      </c>
      <c r="D18" s="3">
        <v>4.2353448867797852</v>
      </c>
      <c r="E18" s="3">
        <v>0.25227990746498108</v>
      </c>
      <c r="F18" s="5">
        <v>1.109131932258606</v>
      </c>
      <c r="G18" s="3">
        <v>1.3614118099212646</v>
      </c>
      <c r="H18" s="3">
        <v>38.553010782814773</v>
      </c>
      <c r="I18" s="3">
        <v>50.248681766442466</v>
      </c>
      <c r="J18" s="1"/>
    </row>
    <row r="19" spans="1:10" ht="12.75" customHeight="1" thickBot="1" x14ac:dyDescent="0.25">
      <c r="A19" s="36">
        <v>40765</v>
      </c>
      <c r="B19" s="37"/>
      <c r="C19" s="3">
        <v>94.491180419921875</v>
      </c>
      <c r="D19" s="3">
        <v>3.9768915176391602</v>
      </c>
      <c r="E19" s="3">
        <v>0.24170923233032227</v>
      </c>
      <c r="F19" s="5">
        <v>1.1295235157012939</v>
      </c>
      <c r="G19" s="3">
        <v>1.3712327480316162</v>
      </c>
      <c r="H19" s="3">
        <v>38.516718087068554</v>
      </c>
      <c r="I19" s="3">
        <v>50.218192267618122</v>
      </c>
      <c r="J19" s="1"/>
    </row>
    <row r="20" spans="1:10" ht="12.75" customHeight="1" thickBot="1" x14ac:dyDescent="0.25">
      <c r="A20" s="36">
        <v>40766</v>
      </c>
      <c r="B20" s="37"/>
      <c r="C20" s="3">
        <v>94.534416198730469</v>
      </c>
      <c r="D20" s="3">
        <v>3.9416344165802002</v>
      </c>
      <c r="E20" s="3">
        <v>0.24344521760940552</v>
      </c>
      <c r="F20" s="5">
        <v>1.1290781497955322</v>
      </c>
      <c r="G20" s="3">
        <v>1.372523307800293</v>
      </c>
      <c r="H20" s="3">
        <v>38.497979001948181</v>
      </c>
      <c r="I20" s="3">
        <v>50.207013780443361</v>
      </c>
      <c r="J20" s="1"/>
    </row>
    <row r="21" spans="1:10" ht="12.75" customHeight="1" thickBot="1" x14ac:dyDescent="0.25">
      <c r="A21" s="36">
        <v>40767</v>
      </c>
      <c r="B21" s="37"/>
      <c r="C21" s="3">
        <v>94.603324890136719</v>
      </c>
      <c r="D21" s="3">
        <v>3.8764200210571289</v>
      </c>
      <c r="E21" s="3">
        <v>0.24651302397251129</v>
      </c>
      <c r="F21" s="5">
        <v>1.1217910051345825</v>
      </c>
      <c r="G21" s="3">
        <v>1.3683040142059326</v>
      </c>
      <c r="H21" s="3">
        <v>38.478304211111222</v>
      </c>
      <c r="I21" s="3">
        <v>50.199363027546504</v>
      </c>
      <c r="J21" s="1"/>
    </row>
    <row r="22" spans="1:10" ht="12.75" customHeight="1" thickBot="1" x14ac:dyDescent="0.25">
      <c r="A22" s="36">
        <v>40768</v>
      </c>
      <c r="B22" s="37"/>
      <c r="C22" s="3">
        <v>94.483261108398438</v>
      </c>
      <c r="D22" s="3">
        <v>4.0196752548217773</v>
      </c>
      <c r="E22" s="3">
        <v>0.25637710094451904</v>
      </c>
      <c r="F22" s="5">
        <v>1.1053264141082764</v>
      </c>
      <c r="G22" s="3">
        <v>1.3617035150527954</v>
      </c>
      <c r="H22" s="3">
        <v>38.509854462708518</v>
      </c>
      <c r="I22" s="3">
        <v>50.224494498758773</v>
      </c>
      <c r="J22" s="1"/>
    </row>
    <row r="23" spans="1:10" ht="12.75" customHeight="1" thickBot="1" x14ac:dyDescent="0.25">
      <c r="A23" s="36">
        <v>40769</v>
      </c>
      <c r="B23" s="37"/>
      <c r="C23" s="3">
        <v>94.305580139160156</v>
      </c>
      <c r="D23" s="3">
        <v>4.2159233093261719</v>
      </c>
      <c r="E23" s="3">
        <v>0.25520637631416321</v>
      </c>
      <c r="F23" s="5">
        <v>1.1260043382644653</v>
      </c>
      <c r="G23" s="3">
        <v>1.3812106847763062</v>
      </c>
      <c r="H23" s="3">
        <v>38.53105964274792</v>
      </c>
      <c r="I23" s="3">
        <v>50.223216760094502</v>
      </c>
      <c r="J23" s="1"/>
    </row>
    <row r="24" spans="1:10" ht="12.75" customHeight="1" thickBot="1" x14ac:dyDescent="0.25">
      <c r="A24" s="36">
        <v>40770</v>
      </c>
      <c r="B24" s="37"/>
      <c r="C24" s="3">
        <v>94.330894470214844</v>
      </c>
      <c r="D24" s="3">
        <v>4.1659345626831055</v>
      </c>
      <c r="E24" s="3">
        <v>0.26114562153816223</v>
      </c>
      <c r="F24" s="5">
        <v>1.121675968170166</v>
      </c>
      <c r="G24" s="3">
        <v>1.3828215599060059</v>
      </c>
      <c r="H24" s="3">
        <v>38.533037613527739</v>
      </c>
      <c r="I24" s="3">
        <v>50.224503094489648</v>
      </c>
      <c r="J24" s="1"/>
    </row>
    <row r="25" spans="1:10" ht="12.75" customHeight="1" thickBot="1" x14ac:dyDescent="0.25">
      <c r="A25" s="36">
        <v>40771</v>
      </c>
      <c r="B25" s="37"/>
      <c r="C25" s="3">
        <v>94.38995361328125</v>
      </c>
      <c r="D25" s="3">
        <v>4.0940418243408203</v>
      </c>
      <c r="E25" s="3">
        <v>0.25911307334899902</v>
      </c>
      <c r="F25" s="5">
        <v>1.1230944395065308</v>
      </c>
      <c r="G25" s="3">
        <v>1.3822075128555298</v>
      </c>
      <c r="H25" s="3">
        <v>38.522196032869665</v>
      </c>
      <c r="I25" s="3">
        <v>50.218132594715996</v>
      </c>
      <c r="J25" s="1"/>
    </row>
    <row r="26" spans="1:10" ht="12.75" customHeight="1" thickBot="1" x14ac:dyDescent="0.25">
      <c r="A26" s="36">
        <v>40772</v>
      </c>
      <c r="B26" s="37"/>
      <c r="C26" s="3">
        <v>94.359718322753906</v>
      </c>
      <c r="D26" s="3">
        <v>4.127812385559082</v>
      </c>
      <c r="E26" s="3">
        <v>0.24607111513614655</v>
      </c>
      <c r="F26" s="5">
        <v>1.1310319900512695</v>
      </c>
      <c r="G26" s="3">
        <v>1.3771030902862549</v>
      </c>
      <c r="H26" s="3">
        <v>38.53308689779989</v>
      </c>
      <c r="I26" s="3">
        <v>50.224844511868866</v>
      </c>
      <c r="J26" s="1"/>
    </row>
    <row r="27" spans="1:10" ht="12.75" customHeight="1" thickBot="1" x14ac:dyDescent="0.25">
      <c r="A27" s="36">
        <v>40773</v>
      </c>
      <c r="B27" s="37"/>
      <c r="C27" s="3">
        <v>94.359718322753906</v>
      </c>
      <c r="D27" s="3">
        <v>4.127812385559082</v>
      </c>
      <c r="E27" s="3">
        <v>0.24607111513614655</v>
      </c>
      <c r="F27" s="5">
        <v>1.1310319900512695</v>
      </c>
      <c r="G27" s="3">
        <v>1.3771030902862549</v>
      </c>
      <c r="H27" s="3">
        <v>38.533086896409266</v>
      </c>
      <c r="I27" s="3">
        <v>50.224844510056307</v>
      </c>
      <c r="J27" s="1"/>
    </row>
    <row r="28" spans="1:10" ht="12.75" customHeight="1" thickBot="1" x14ac:dyDescent="0.25">
      <c r="A28" s="36">
        <v>40774</v>
      </c>
      <c r="B28" s="37"/>
      <c r="C28" s="3">
        <v>94.288499999999999</v>
      </c>
      <c r="D28" s="3">
        <v>4.2487000000000004</v>
      </c>
      <c r="E28" s="3">
        <v>0.24909999999999999</v>
      </c>
      <c r="F28" s="5">
        <v>1.1269</v>
      </c>
      <c r="G28" s="3">
        <v>1.3759999999999999</v>
      </c>
      <c r="H28" s="3">
        <v>38.535226276559087</v>
      </c>
      <c r="I28" s="3">
        <v>50.22821953446087</v>
      </c>
      <c r="J28" s="1"/>
    </row>
    <row r="29" spans="1:10" ht="12.75" customHeight="1" thickBot="1" x14ac:dyDescent="0.25">
      <c r="A29" s="36">
        <v>40775</v>
      </c>
      <c r="B29" s="37"/>
      <c r="C29" s="3">
        <v>94.286000000000001</v>
      </c>
      <c r="D29" s="3">
        <v>4.2897999999999996</v>
      </c>
      <c r="E29" s="3">
        <v>0.24779999999999999</v>
      </c>
      <c r="F29" s="5">
        <v>1.1086</v>
      </c>
      <c r="G29" s="3">
        <v>1.3565</v>
      </c>
      <c r="H29" s="3">
        <v>38.539857982330844</v>
      </c>
      <c r="I29" s="3">
        <v>50.242793209178153</v>
      </c>
      <c r="J29" s="1"/>
    </row>
    <row r="30" spans="1:10" ht="12.75" customHeight="1" thickBot="1" x14ac:dyDescent="0.25">
      <c r="A30" s="36">
        <v>40776</v>
      </c>
      <c r="B30" s="37"/>
      <c r="C30" s="3">
        <v>94.250799999999998</v>
      </c>
      <c r="D30" s="3">
        <v>4.3148</v>
      </c>
      <c r="E30" s="3">
        <v>0.25040000000000001</v>
      </c>
      <c r="F30" s="5">
        <v>1.1115999999999999</v>
      </c>
      <c r="G30" s="3">
        <v>1.3620000000000001</v>
      </c>
      <c r="H30" s="3">
        <v>38.548786627003331</v>
      </c>
      <c r="I30" s="3">
        <v>50.245894470381081</v>
      </c>
      <c r="J30" s="1"/>
    </row>
    <row r="31" spans="1:10" ht="12.75" customHeight="1" thickBot="1" x14ac:dyDescent="0.25">
      <c r="A31" s="36">
        <v>40777</v>
      </c>
      <c r="B31" s="37"/>
      <c r="C31" s="3">
        <v>94.254800000000003</v>
      </c>
      <c r="D31" s="3">
        <v>4.3022999999999998</v>
      </c>
      <c r="E31" s="3">
        <v>0.25259999999999999</v>
      </c>
      <c r="F31" s="5">
        <v>1.113</v>
      </c>
      <c r="G31" s="3">
        <v>1.3655999999999999</v>
      </c>
      <c r="H31" s="3">
        <v>38.547866183144428</v>
      </c>
      <c r="I31" s="3">
        <v>50.244694993196575</v>
      </c>
      <c r="J31" s="1"/>
    </row>
    <row r="32" spans="1:10" ht="12.75" customHeight="1" thickBot="1" x14ac:dyDescent="0.25">
      <c r="A32" s="36">
        <v>40778</v>
      </c>
      <c r="B32" s="37"/>
      <c r="C32" s="3">
        <v>94.215194702148438</v>
      </c>
      <c r="D32" s="3">
        <v>4.3237934112548828</v>
      </c>
      <c r="E32" s="3">
        <v>0.25725853443145752</v>
      </c>
      <c r="F32" s="5">
        <v>1.1093524694442749</v>
      </c>
      <c r="G32" s="3">
        <v>1.3666110038757324</v>
      </c>
      <c r="H32" s="3">
        <v>38.562855402160785</v>
      </c>
      <c r="I32" s="3">
        <v>50.252077668380643</v>
      </c>
      <c r="J32" s="1"/>
    </row>
    <row r="33" spans="1:10" ht="12.75" customHeight="1" thickBot="1" x14ac:dyDescent="0.25">
      <c r="A33" s="36">
        <v>40779</v>
      </c>
      <c r="B33" s="37"/>
      <c r="C33" s="3">
        <v>94.182199999999995</v>
      </c>
      <c r="D33" s="3">
        <v>4.3529</v>
      </c>
      <c r="E33" s="3">
        <v>0.25069999999999998</v>
      </c>
      <c r="F33" s="5">
        <v>1.1097999999999999</v>
      </c>
      <c r="G33" s="3">
        <v>1.3605</v>
      </c>
      <c r="H33" s="3">
        <v>38.578942179552158</v>
      </c>
      <c r="I33" s="3">
        <v>50.263856353200488</v>
      </c>
      <c r="J33" s="1"/>
    </row>
    <row r="34" spans="1:10" ht="12.75" customHeight="1" thickBot="1" x14ac:dyDescent="0.25">
      <c r="A34" s="36">
        <v>40780</v>
      </c>
      <c r="B34" s="37"/>
      <c r="C34" s="3">
        <v>94.2821</v>
      </c>
      <c r="D34" s="3">
        <v>4.2454999999999998</v>
      </c>
      <c r="E34" s="3">
        <v>0.24940000000000001</v>
      </c>
      <c r="F34" s="5">
        <v>1.1276999999999999</v>
      </c>
      <c r="G34" s="3">
        <v>1.3771</v>
      </c>
      <c r="H34" s="3">
        <v>38.535436129323756</v>
      </c>
      <c r="I34" s="3">
        <v>50.228493159815734</v>
      </c>
      <c r="J34" s="1"/>
    </row>
    <row r="35" spans="1:10" ht="12.75" customHeight="1" thickBot="1" x14ac:dyDescent="0.25">
      <c r="A35" s="36">
        <v>40781</v>
      </c>
      <c r="B35" s="37"/>
      <c r="C35" s="3">
        <v>94.253100000000003</v>
      </c>
      <c r="D35" s="3">
        <v>4.2979000000000003</v>
      </c>
      <c r="E35" s="3">
        <v>0.2485</v>
      </c>
      <c r="F35" s="5">
        <v>1.1195999999999999</v>
      </c>
      <c r="G35" s="3">
        <v>1.3681000000000001</v>
      </c>
      <c r="H35" s="3">
        <v>38.544701154555</v>
      </c>
      <c r="I35" s="3">
        <v>50.236302129635561</v>
      </c>
      <c r="J35" s="1"/>
    </row>
    <row r="36" spans="1:10" ht="12.75" customHeight="1" thickBot="1" x14ac:dyDescent="0.25">
      <c r="A36" s="36">
        <v>40782</v>
      </c>
      <c r="B36" s="37"/>
      <c r="C36" s="3">
        <v>94.165099999999995</v>
      </c>
      <c r="D36" s="3">
        <v>4.4447999999999999</v>
      </c>
      <c r="E36" s="3">
        <v>0.24859999999999999</v>
      </c>
      <c r="F36" s="5">
        <v>1.0806</v>
      </c>
      <c r="G36" s="3">
        <v>1.3291999999999999</v>
      </c>
      <c r="H36" s="3">
        <v>38.587050465684676</v>
      </c>
      <c r="I36" s="3">
        <v>50.291497484422571</v>
      </c>
      <c r="J36" s="1"/>
    </row>
    <row r="37" spans="1:10" ht="12.75" customHeight="1" thickBot="1" x14ac:dyDescent="0.25">
      <c r="A37" s="36">
        <v>40783</v>
      </c>
      <c r="B37" s="37"/>
      <c r="C37" s="3">
        <v>94.244900000000001</v>
      </c>
      <c r="D37" s="3">
        <v>4.3464</v>
      </c>
      <c r="E37" s="3">
        <v>0.29020000000000001</v>
      </c>
      <c r="F37" s="5">
        <v>1.0477000000000001</v>
      </c>
      <c r="G37" s="3">
        <v>1.3379000000000001</v>
      </c>
      <c r="H37" s="3">
        <v>38.561002775502502</v>
      </c>
      <c r="I37" s="3">
        <v>50.278904654528247</v>
      </c>
      <c r="J37" s="1"/>
    </row>
    <row r="38" spans="1:10" ht="12.75" customHeight="1" thickBot="1" x14ac:dyDescent="0.25">
      <c r="A38" s="36">
        <v>40784</v>
      </c>
      <c r="B38" s="37"/>
      <c r="C38" s="3">
        <v>94.109748840332031</v>
      </c>
      <c r="D38" s="3">
        <v>4.4460763931274414</v>
      </c>
      <c r="E38" s="3">
        <v>0.25280088186264038</v>
      </c>
      <c r="F38" s="5">
        <v>1.0896203517913818</v>
      </c>
      <c r="G38" s="3">
        <v>1.342421293258667</v>
      </c>
      <c r="H38" s="3">
        <v>38.608943205951398</v>
      </c>
      <c r="I38" s="3">
        <v>50.294146230620242</v>
      </c>
      <c r="J38" s="1"/>
    </row>
    <row r="39" spans="1:10" ht="12.75" customHeight="1" thickBot="1" x14ac:dyDescent="0.25">
      <c r="A39" s="36">
        <v>40785</v>
      </c>
      <c r="B39" s="37"/>
      <c r="C39" s="3">
        <v>93.982391357421875</v>
      </c>
      <c r="D39" s="3">
        <v>4.395869255065918</v>
      </c>
      <c r="E39" s="3">
        <v>0.25088369846343994</v>
      </c>
      <c r="F39" s="5">
        <v>1.0868648290634155</v>
      </c>
      <c r="G39" s="3">
        <v>1.3377485275268555</v>
      </c>
      <c r="H39" s="3">
        <v>38.70960283749006</v>
      </c>
      <c r="I39" s="3">
        <v>50.353834142042594</v>
      </c>
      <c r="J39" s="1"/>
    </row>
    <row r="40" spans="1:10" ht="12.75" customHeight="1" thickBot="1" x14ac:dyDescent="0.25">
      <c r="A40" s="36">
        <v>40786</v>
      </c>
      <c r="B40" s="37"/>
      <c r="C40" s="3">
        <v>94.079856872558594</v>
      </c>
      <c r="D40" s="3">
        <v>4.3373618125915527</v>
      </c>
      <c r="E40" s="3">
        <v>0.25427475571632385</v>
      </c>
      <c r="F40" s="5">
        <v>1.0868048667907715</v>
      </c>
      <c r="G40" s="3">
        <v>1.3410795927047729</v>
      </c>
      <c r="H40" s="3">
        <v>38.67040671942565</v>
      </c>
      <c r="I40" s="3">
        <v>50.329681896220656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94.285573714717756</v>
      </c>
      <c r="D41" s="6">
        <f t="shared" si="0"/>
        <v>4.2488471014084359</v>
      </c>
      <c r="E41" s="6">
        <f t="shared" si="0"/>
        <v>0.25234960299922576</v>
      </c>
      <c r="F41" s="6">
        <f t="shared" si="0"/>
        <v>1.1001634247626029</v>
      </c>
      <c r="G41" s="6">
        <f t="shared" si="0"/>
        <v>1.3525162506841844</v>
      </c>
      <c r="H41" s="6">
        <f t="shared" si="0"/>
        <v>38.560610498476066</v>
      </c>
      <c r="I41" s="6">
        <f t="shared" si="0"/>
        <v>50.259185943431639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13.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94.603324890136719</v>
      </c>
      <c r="D46" s="21">
        <f t="shared" si="1"/>
        <v>4.5377000000000001</v>
      </c>
      <c r="E46" s="26">
        <f t="shared" si="1"/>
        <v>0.29020000000000001</v>
      </c>
      <c r="F46" s="26">
        <f t="shared" si="1"/>
        <v>1.1310319900512695</v>
      </c>
      <c r="G46" s="21">
        <f t="shared" si="1"/>
        <v>1.3828215599060059</v>
      </c>
      <c r="H46" s="26">
        <f t="shared" si="1"/>
        <v>38.70960283749006</v>
      </c>
      <c r="I46" s="22">
        <f t="shared" si="1"/>
        <v>50.353834142042594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93.982391357421875</v>
      </c>
      <c r="D47" s="26">
        <f t="shared" si="2"/>
        <v>3.8764200210571289</v>
      </c>
      <c r="E47" s="26">
        <f t="shared" si="2"/>
        <v>0.24170923233032227</v>
      </c>
      <c r="F47" s="23">
        <f t="shared" si="2"/>
        <v>1.0384303331375122</v>
      </c>
      <c r="G47" s="26">
        <f t="shared" si="2"/>
        <v>1.2910999999999999</v>
      </c>
      <c r="H47" s="23">
        <f t="shared" si="2"/>
        <v>38.478304211111222</v>
      </c>
      <c r="I47" s="26">
        <f t="shared" si="2"/>
        <v>50.199363027546504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0.15200566412596897</v>
      </c>
      <c r="D48" s="24">
        <f t="shared" si="3"/>
        <v>0.18092447272473525</v>
      </c>
      <c r="E48" s="26">
        <f t="shared" si="3"/>
        <v>8.7976719730717967E-3</v>
      </c>
      <c r="F48" s="26">
        <f t="shared" si="3"/>
        <v>2.8687773549675378E-2</v>
      </c>
      <c r="G48" s="24">
        <f t="shared" si="3"/>
        <v>2.6132559651889903E-2</v>
      </c>
      <c r="H48" s="26">
        <f t="shared" si="3"/>
        <v>5.1947309937825072E-2</v>
      </c>
      <c r="I48" s="25">
        <f t="shared" si="3"/>
        <v>4.4175322326703279E-2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45:B45"/>
    <mergeCell ref="A46:B46"/>
    <mergeCell ref="A47:B47"/>
    <mergeCell ref="A48:B48"/>
    <mergeCell ref="A32:B32"/>
    <mergeCell ref="A33:B33"/>
    <mergeCell ref="H43:I43"/>
    <mergeCell ref="A41:B41"/>
    <mergeCell ref="A34:B34"/>
    <mergeCell ref="A36:B36"/>
    <mergeCell ref="A35:B35"/>
    <mergeCell ref="A37:B37"/>
    <mergeCell ref="A40:B40"/>
    <mergeCell ref="A38:B38"/>
    <mergeCell ref="A39:B39"/>
    <mergeCell ref="A24:B24"/>
    <mergeCell ref="A25:B25"/>
    <mergeCell ref="A23:B23"/>
    <mergeCell ref="A31:B31"/>
    <mergeCell ref="A26:B26"/>
    <mergeCell ref="A28:B28"/>
    <mergeCell ref="A29:B29"/>
    <mergeCell ref="A27:B27"/>
    <mergeCell ref="A30:B30"/>
    <mergeCell ref="A17:B17"/>
    <mergeCell ref="A20:B20"/>
    <mergeCell ref="A21:B21"/>
    <mergeCell ref="A18:B18"/>
    <mergeCell ref="A19:B19"/>
    <mergeCell ref="A22:B22"/>
    <mergeCell ref="A1:I1"/>
    <mergeCell ref="A3:I3"/>
    <mergeCell ref="A6:B6"/>
    <mergeCell ref="A4:I4"/>
    <mergeCell ref="A5:F5"/>
    <mergeCell ref="A10:B10"/>
    <mergeCell ref="A7:B7"/>
    <mergeCell ref="A8:B8"/>
    <mergeCell ref="A13:B13"/>
    <mergeCell ref="A15:B15"/>
    <mergeCell ref="A16:B16"/>
    <mergeCell ref="A14:B14"/>
    <mergeCell ref="A9:B9"/>
    <mergeCell ref="A11:B11"/>
    <mergeCell ref="A12:B12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96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95.278709411621094</v>
      </c>
      <c r="D10" s="10">
        <v>1.7735668420791626</v>
      </c>
      <c r="E10" s="10">
        <v>8.2908459007740021E-2</v>
      </c>
      <c r="F10" s="11">
        <v>2.1487033367156982</v>
      </c>
      <c r="G10" s="10">
        <v>2.2316117286682129</v>
      </c>
      <c r="H10" s="10">
        <v>38.060836308180328</v>
      </c>
      <c r="I10" s="10">
        <v>49.32805187456259</v>
      </c>
      <c r="J10" s="1"/>
    </row>
    <row r="11" spans="1:10" ht="12.75" customHeight="1" thickBot="1" x14ac:dyDescent="0.25">
      <c r="A11" s="36">
        <v>40757</v>
      </c>
      <c r="B11" s="37"/>
      <c r="C11" s="3">
        <v>95.141342163085938</v>
      </c>
      <c r="D11" s="3">
        <v>1.907656192779541</v>
      </c>
      <c r="E11" s="3">
        <v>7.840719074010849E-2</v>
      </c>
      <c r="F11" s="5">
        <v>2.0471518039703369</v>
      </c>
      <c r="G11" s="3">
        <v>2.1255590915679932</v>
      </c>
      <c r="H11" s="3">
        <v>38.261399189647115</v>
      </c>
      <c r="I11" s="3">
        <v>49.527727719563266</v>
      </c>
      <c r="J11" s="1"/>
    </row>
    <row r="12" spans="1:10" ht="12.75" customHeight="1" thickBot="1" x14ac:dyDescent="0.25">
      <c r="A12" s="36">
        <v>40758</v>
      </c>
      <c r="B12" s="37"/>
      <c r="C12" s="3">
        <v>95.403701782226563</v>
      </c>
      <c r="D12" s="3">
        <v>1.633979320526123</v>
      </c>
      <c r="E12" s="3">
        <v>8.3447843790054321E-2</v>
      </c>
      <c r="F12" s="5">
        <v>2.196589469909668</v>
      </c>
      <c r="G12" s="3">
        <v>2.2800374031066895</v>
      </c>
      <c r="H12" s="3">
        <v>37.985422342541355</v>
      </c>
      <c r="I12" s="3">
        <v>49.251491042020625</v>
      </c>
      <c r="J12" s="1"/>
    </row>
    <row r="13" spans="1:10" ht="12.75" customHeight="1" thickBot="1" x14ac:dyDescent="0.25">
      <c r="A13" s="36">
        <v>40759</v>
      </c>
      <c r="B13" s="37"/>
      <c r="C13" s="3">
        <v>95.133613586425781</v>
      </c>
      <c r="D13" s="3">
        <v>1.8208737373352051</v>
      </c>
      <c r="E13" s="3">
        <v>8.5382990539073944E-2</v>
      </c>
      <c r="F13" s="5">
        <v>2.1627399921417236</v>
      </c>
      <c r="G13" s="3">
        <v>2.2481229305267334</v>
      </c>
      <c r="H13" s="3">
        <v>38.154454989773271</v>
      </c>
      <c r="I13" s="3">
        <v>49.371850293230537</v>
      </c>
      <c r="J13" s="1"/>
    </row>
    <row r="14" spans="1:10" ht="12.75" customHeight="1" thickBot="1" x14ac:dyDescent="0.25">
      <c r="A14" s="36">
        <v>40760</v>
      </c>
      <c r="B14" s="37"/>
      <c r="C14" s="3">
        <v>95.279342651367188</v>
      </c>
      <c r="D14" s="3">
        <v>1.6765874624252319</v>
      </c>
      <c r="E14" s="3">
        <v>8.5171781480312347E-2</v>
      </c>
      <c r="F14" s="5">
        <v>2.281569242477417</v>
      </c>
      <c r="G14" s="3">
        <v>2.3667409420013428</v>
      </c>
      <c r="H14" s="3">
        <v>37.960981998645714</v>
      </c>
      <c r="I14" s="3">
        <v>49.179711745388296</v>
      </c>
      <c r="J14" s="1"/>
    </row>
    <row r="15" spans="1:10" ht="12.75" customHeight="1" thickBot="1" x14ac:dyDescent="0.25">
      <c r="A15" s="36">
        <v>40761</v>
      </c>
      <c r="B15" s="37"/>
      <c r="C15" s="3">
        <v>95.638740539550781</v>
      </c>
      <c r="D15" s="3">
        <v>1.5612326860427856</v>
      </c>
      <c r="E15" s="3">
        <v>9.8322600126266479E-2</v>
      </c>
      <c r="F15" s="5">
        <v>2.1232948303222656</v>
      </c>
      <c r="G15" s="3">
        <v>2.2216174602508545</v>
      </c>
      <c r="H15" s="3">
        <v>37.900072682661772</v>
      </c>
      <c r="I15" s="3">
        <v>49.244407748116302</v>
      </c>
      <c r="J15" s="1"/>
    </row>
    <row r="16" spans="1:10" ht="12.75" customHeight="1" thickBot="1" x14ac:dyDescent="0.25">
      <c r="A16" s="36">
        <v>40762</v>
      </c>
      <c r="B16" s="37"/>
      <c r="C16" s="3">
        <v>94.799301147460938</v>
      </c>
      <c r="D16" s="3">
        <v>3.3891580104827881</v>
      </c>
      <c r="E16" s="3">
        <v>0.19459941983222961</v>
      </c>
      <c r="F16" s="5">
        <v>1.3993781805038452</v>
      </c>
      <c r="G16" s="3">
        <v>1.5939775705337524</v>
      </c>
      <c r="H16" s="3">
        <v>38.327369925156958</v>
      </c>
      <c r="I16" s="3">
        <v>49.9444153464202</v>
      </c>
      <c r="J16" s="1"/>
    </row>
    <row r="17" spans="1:10" ht="12.75" customHeight="1" thickBot="1" x14ac:dyDescent="0.25">
      <c r="A17" s="36">
        <v>40763</v>
      </c>
      <c r="B17" s="37"/>
      <c r="C17" s="3">
        <v>95.997222900390625</v>
      </c>
      <c r="D17" s="3">
        <v>1.4214420318603516</v>
      </c>
      <c r="E17" s="3">
        <v>9.8939940333366394E-2</v>
      </c>
      <c r="F17" s="5">
        <v>2.0224094390869141</v>
      </c>
      <c r="G17" s="3">
        <v>2.1213493347167969</v>
      </c>
      <c r="H17" s="3">
        <v>37.784175841331731</v>
      </c>
      <c r="I17" s="3">
        <v>49.24469130976474</v>
      </c>
      <c r="J17" s="1"/>
    </row>
    <row r="18" spans="1:10" ht="12.75" customHeight="1" thickBot="1" x14ac:dyDescent="0.25">
      <c r="A18" s="36">
        <v>40764</v>
      </c>
      <c r="B18" s="37"/>
      <c r="C18" s="3">
        <v>96.073745727539062</v>
      </c>
      <c r="D18" s="3">
        <v>1.366249680519104</v>
      </c>
      <c r="E18" s="3">
        <v>8.9510045945644379E-2</v>
      </c>
      <c r="F18" s="5">
        <v>1.910181999206543</v>
      </c>
      <c r="G18" s="3">
        <v>1.9996920824050903</v>
      </c>
      <c r="H18" s="3">
        <v>37.902325875766245</v>
      </c>
      <c r="I18" s="3">
        <v>49.393339884275328</v>
      </c>
      <c r="J18" s="1"/>
    </row>
    <row r="19" spans="1:10" ht="12.75" customHeight="1" thickBot="1" x14ac:dyDescent="0.25">
      <c r="A19" s="36">
        <v>40765</v>
      </c>
      <c r="B19" s="37"/>
      <c r="C19" s="3">
        <v>95.053306579589844</v>
      </c>
      <c r="D19" s="3">
        <v>1.7995388507843018</v>
      </c>
      <c r="E19" s="3">
        <v>8.1549033522605896E-2</v>
      </c>
      <c r="F19" s="5">
        <v>2.2947766780853271</v>
      </c>
      <c r="G19" s="3">
        <v>2.3763256072998047</v>
      </c>
      <c r="H19" s="3">
        <v>38.078778202834627</v>
      </c>
      <c r="I19" s="3">
        <v>49.241293374277952</v>
      </c>
      <c r="J19" s="1"/>
    </row>
    <row r="20" spans="1:10" ht="12.75" customHeight="1" thickBot="1" x14ac:dyDescent="0.25">
      <c r="A20" s="36">
        <v>40766</v>
      </c>
      <c r="B20" s="37"/>
      <c r="C20" s="3">
        <v>95.313949584960937</v>
      </c>
      <c r="D20" s="3">
        <v>1.72906494140625</v>
      </c>
      <c r="E20" s="3">
        <v>8.2029901444911957E-2</v>
      </c>
      <c r="F20" s="5">
        <v>2.1409425735473633</v>
      </c>
      <c r="G20" s="3">
        <v>2.2229723930358887</v>
      </c>
      <c r="H20" s="3">
        <v>38.083448259898425</v>
      </c>
      <c r="I20" s="3">
        <v>49.346566403615313</v>
      </c>
      <c r="J20" s="1"/>
    </row>
    <row r="21" spans="1:10" ht="12.75" customHeight="1" thickBot="1" x14ac:dyDescent="0.25">
      <c r="A21" s="36">
        <v>40767</v>
      </c>
      <c r="B21" s="37"/>
      <c r="C21" s="3">
        <v>95.205039978027344</v>
      </c>
      <c r="D21" s="3">
        <v>1.7622960805892944</v>
      </c>
      <c r="E21" s="3">
        <v>8.3218976855278015E-2</v>
      </c>
      <c r="F21" s="5">
        <v>2.220423698425293</v>
      </c>
      <c r="G21" s="3">
        <v>2.303642749786377</v>
      </c>
      <c r="H21" s="3">
        <v>38.057123811864848</v>
      </c>
      <c r="I21" s="3">
        <v>49.27758903205099</v>
      </c>
      <c r="J21" s="1"/>
    </row>
    <row r="22" spans="1:10" ht="12.75" customHeight="1" thickBot="1" x14ac:dyDescent="0.25">
      <c r="A22" s="36">
        <v>40768</v>
      </c>
      <c r="B22" s="37"/>
      <c r="C22" s="3">
        <v>95.987335205078125</v>
      </c>
      <c r="D22" s="3">
        <v>1.3801714181900024</v>
      </c>
      <c r="E22" s="3">
        <v>8.5177898406982422E-2</v>
      </c>
      <c r="F22" s="5">
        <v>1.9835878610610962</v>
      </c>
      <c r="G22" s="3">
        <v>2.0687656402587891</v>
      </c>
      <c r="H22" s="3">
        <v>37.890718895026858</v>
      </c>
      <c r="I22" s="3">
        <v>49.338769870608012</v>
      </c>
      <c r="J22" s="1"/>
    </row>
    <row r="23" spans="1:10" ht="12.75" customHeight="1" thickBot="1" x14ac:dyDescent="0.25">
      <c r="A23" s="36">
        <v>40769</v>
      </c>
      <c r="B23" s="37"/>
      <c r="C23" s="3">
        <v>96.022537231445313</v>
      </c>
      <c r="D23" s="3">
        <v>1.3501044511795044</v>
      </c>
      <c r="E23" s="3">
        <v>8.6088106036186218E-2</v>
      </c>
      <c r="F23" s="5">
        <v>2.0059263706207275</v>
      </c>
      <c r="G23" s="3">
        <v>2.0920145511627197</v>
      </c>
      <c r="H23" s="3">
        <v>37.846956937584117</v>
      </c>
      <c r="I23" s="3">
        <v>49.297798770205844</v>
      </c>
      <c r="J23" s="1"/>
    </row>
    <row r="24" spans="1:10" ht="12.75" customHeight="1" thickBot="1" x14ac:dyDescent="0.25">
      <c r="A24" s="36">
        <v>40770</v>
      </c>
      <c r="B24" s="37"/>
      <c r="C24" s="3">
        <v>95.747039794921875</v>
      </c>
      <c r="D24" s="3">
        <v>1.4284350872039795</v>
      </c>
      <c r="E24" s="3">
        <v>8.4922283887863159E-2</v>
      </c>
      <c r="F24" s="5">
        <v>2.1732347011566162</v>
      </c>
      <c r="G24" s="3">
        <v>2.2581570148468018</v>
      </c>
      <c r="H24" s="3">
        <v>37.834423079513058</v>
      </c>
      <c r="I24" s="3">
        <v>49.178245443392264</v>
      </c>
      <c r="J24" s="1"/>
    </row>
    <row r="25" spans="1:10" ht="12.75" customHeight="1" thickBot="1" x14ac:dyDescent="0.25">
      <c r="A25" s="36">
        <v>40771</v>
      </c>
      <c r="B25" s="37"/>
      <c r="C25" s="3">
        <v>95.794204711914062</v>
      </c>
      <c r="D25" s="3">
        <v>1.6175154447555542</v>
      </c>
      <c r="E25" s="3">
        <v>0.10277936607599258</v>
      </c>
      <c r="F25" s="5">
        <v>1.9499689340591431</v>
      </c>
      <c r="G25" s="3">
        <v>2.0527482032775879</v>
      </c>
      <c r="H25" s="3">
        <v>37.932034104883378</v>
      </c>
      <c r="I25" s="3">
        <v>49.378245204006916</v>
      </c>
      <c r="J25" s="1"/>
    </row>
    <row r="26" spans="1:10" ht="12.75" customHeight="1" thickBot="1" x14ac:dyDescent="0.25">
      <c r="A26" s="36">
        <v>40772</v>
      </c>
      <c r="B26" s="37"/>
      <c r="C26" s="3">
        <v>95.812995910644531</v>
      </c>
      <c r="D26" s="3">
        <v>1.5118486881256104</v>
      </c>
      <c r="E26" s="3">
        <v>9.9258475005626678E-2</v>
      </c>
      <c r="F26" s="5">
        <v>2.0998663902282715</v>
      </c>
      <c r="G26" s="3">
        <v>2.199124813079834</v>
      </c>
      <c r="H26" s="3">
        <v>37.800848782799243</v>
      </c>
      <c r="I26" s="3">
        <v>49.202044951528748</v>
      </c>
      <c r="J26" s="1"/>
    </row>
    <row r="27" spans="1:10" ht="12.75" customHeight="1" thickBot="1" x14ac:dyDescent="0.25">
      <c r="A27" s="36">
        <v>40773</v>
      </c>
      <c r="B27" s="37"/>
      <c r="C27" s="3">
        <v>95.645050048828125</v>
      </c>
      <c r="D27" s="3">
        <v>1.5806076526641846</v>
      </c>
      <c r="E27" s="3">
        <v>8.7660983204841614E-2</v>
      </c>
      <c r="F27" s="5">
        <v>2.049102783203125</v>
      </c>
      <c r="G27" s="3">
        <v>2.1367638111114502</v>
      </c>
      <c r="H27" s="3">
        <v>37.991245517727734</v>
      </c>
      <c r="I27" s="3">
        <v>49.352599133153149</v>
      </c>
      <c r="J27" s="1"/>
    </row>
    <row r="28" spans="1:10" ht="12.75" customHeight="1" thickBot="1" x14ac:dyDescent="0.25">
      <c r="A28" s="36">
        <v>40774</v>
      </c>
      <c r="B28" s="37"/>
      <c r="C28" s="3">
        <v>95.794448852539063</v>
      </c>
      <c r="D28" s="3">
        <v>1.3251686096191406</v>
      </c>
      <c r="E28" s="3">
        <v>8.1451639533042908E-2</v>
      </c>
      <c r="F28" s="5">
        <v>2.2991762161254883</v>
      </c>
      <c r="G28" s="3">
        <v>2.3806278705596924</v>
      </c>
      <c r="H28" s="3">
        <v>37.709304078149628</v>
      </c>
      <c r="I28" s="3">
        <v>49.021924310292533</v>
      </c>
      <c r="J28" s="1"/>
    </row>
    <row r="29" spans="1:10" ht="12.75" customHeight="1" thickBot="1" x14ac:dyDescent="0.25">
      <c r="A29" s="36">
        <v>40775</v>
      </c>
      <c r="B29" s="37"/>
      <c r="C29" s="3">
        <v>95.622222900390625</v>
      </c>
      <c r="D29" s="3">
        <v>1.5538871288299561</v>
      </c>
      <c r="E29" s="3">
        <v>8.2132309675216675E-2</v>
      </c>
      <c r="F29" s="5">
        <v>2.0892293453216553</v>
      </c>
      <c r="G29" s="3">
        <v>2.1713616847991943</v>
      </c>
      <c r="H29" s="3">
        <v>37.988817963298949</v>
      </c>
      <c r="I29" s="3">
        <v>49.325986001137871</v>
      </c>
      <c r="J29" s="1"/>
    </row>
    <row r="30" spans="1:10" ht="12.75" customHeight="1" thickBot="1" x14ac:dyDescent="0.25">
      <c r="A30" s="36">
        <v>40776</v>
      </c>
      <c r="B30" s="37"/>
      <c r="C30" s="3">
        <v>95.991180419921875</v>
      </c>
      <c r="D30" s="3">
        <v>1.4435056447982788</v>
      </c>
      <c r="E30" s="3">
        <v>8.957875519990921E-2</v>
      </c>
      <c r="F30" s="5">
        <v>1.8817708492279053</v>
      </c>
      <c r="G30" s="3">
        <v>1.9713495969772339</v>
      </c>
      <c r="H30" s="3">
        <v>37.965486865070687</v>
      </c>
      <c r="I30" s="3">
        <v>49.449315357744176</v>
      </c>
      <c r="J30" s="1"/>
    </row>
    <row r="31" spans="1:10" ht="12.75" customHeight="1" thickBot="1" x14ac:dyDescent="0.25">
      <c r="A31" s="36">
        <v>40777</v>
      </c>
      <c r="B31" s="37"/>
      <c r="C31" s="3">
        <v>96.273178100585938</v>
      </c>
      <c r="D31" s="3">
        <v>1.3209167718887329</v>
      </c>
      <c r="E31" s="3">
        <v>9.024355560541153E-2</v>
      </c>
      <c r="F31" s="5">
        <v>1.7867310047149658</v>
      </c>
      <c r="G31" s="3">
        <v>1.8769745826721191</v>
      </c>
      <c r="H31" s="3">
        <v>37.908311532014068</v>
      </c>
      <c r="I31" s="3">
        <v>49.480460367457994</v>
      </c>
      <c r="J31" s="1"/>
    </row>
    <row r="32" spans="1:10" ht="12.75" customHeight="1" thickBot="1" x14ac:dyDescent="0.25">
      <c r="A32" s="36">
        <v>40778</v>
      </c>
      <c r="B32" s="37"/>
      <c r="C32" s="3">
        <v>96.377777099609375</v>
      </c>
      <c r="D32" s="3">
        <v>1.3015259504318237</v>
      </c>
      <c r="E32" s="3">
        <v>9.1514654457569122E-2</v>
      </c>
      <c r="F32" s="5">
        <v>1.6776286363601685</v>
      </c>
      <c r="G32" s="3">
        <v>1.7691433429718018</v>
      </c>
      <c r="H32" s="3">
        <v>37.959685191226086</v>
      </c>
      <c r="I32" s="3">
        <v>49.584068446706453</v>
      </c>
      <c r="J32" s="1"/>
    </row>
    <row r="33" spans="1:10" ht="12.75" customHeight="1" thickBot="1" x14ac:dyDescent="0.25">
      <c r="A33" s="36">
        <v>40779</v>
      </c>
      <c r="B33" s="37"/>
      <c r="C33" s="3">
        <v>95.506118774414063</v>
      </c>
      <c r="D33" s="3">
        <v>1.4264744520187378</v>
      </c>
      <c r="E33" s="3">
        <v>7.9928725957870483E-2</v>
      </c>
      <c r="F33" s="5">
        <v>2.4123797416687012</v>
      </c>
      <c r="G33" s="3">
        <v>2.4923083782196045</v>
      </c>
      <c r="H33" s="3">
        <v>37.753475008355515</v>
      </c>
      <c r="I33" s="3">
        <v>48.972899723454191</v>
      </c>
      <c r="J33" s="1"/>
    </row>
    <row r="34" spans="1:10" ht="12.75" customHeight="1" thickBot="1" x14ac:dyDescent="0.25">
      <c r="A34" s="36">
        <v>40780</v>
      </c>
      <c r="B34" s="37"/>
      <c r="C34" s="3">
        <v>95.769981384277344</v>
      </c>
      <c r="D34" s="3">
        <v>1.4662632942199707</v>
      </c>
      <c r="E34" s="3">
        <v>8.3736449480056763E-2</v>
      </c>
      <c r="F34" s="5">
        <v>2.0761575698852539</v>
      </c>
      <c r="G34" s="3">
        <v>2.1598939895629883</v>
      </c>
      <c r="H34" s="3">
        <v>37.91721082451874</v>
      </c>
      <c r="I34" s="3">
        <v>49.292368474881592</v>
      </c>
      <c r="J34" s="1"/>
    </row>
    <row r="35" spans="1:10" ht="12.75" customHeight="1" thickBot="1" x14ac:dyDescent="0.25">
      <c r="A35" s="36">
        <v>40781</v>
      </c>
      <c r="B35" s="37"/>
      <c r="C35" s="3">
        <v>95.832008361816406</v>
      </c>
      <c r="D35" s="3">
        <v>1.6812812089920044</v>
      </c>
      <c r="E35" s="3">
        <v>0.10721154510974884</v>
      </c>
      <c r="F35" s="5">
        <v>1.8537087440490723</v>
      </c>
      <c r="G35" s="3">
        <v>1.9609203338623047</v>
      </c>
      <c r="H35" s="3">
        <v>37.979035711147844</v>
      </c>
      <c r="I35" s="3">
        <v>49.468925844806201</v>
      </c>
      <c r="J35" s="1"/>
    </row>
    <row r="36" spans="1:10" ht="12.75" customHeight="1" thickBot="1" x14ac:dyDescent="0.25">
      <c r="A36" s="36">
        <v>40782</v>
      </c>
      <c r="B36" s="37"/>
      <c r="C36" s="3">
        <v>94.689750671386719</v>
      </c>
      <c r="D36" s="3">
        <v>3.7226467132568359</v>
      </c>
      <c r="E36" s="3">
        <v>0.20562586188316345</v>
      </c>
      <c r="F36" s="5">
        <v>1.2309952974319458</v>
      </c>
      <c r="G36" s="3">
        <v>1.4366211891174316</v>
      </c>
      <c r="H36" s="3">
        <v>38.421941905978642</v>
      </c>
      <c r="I36" s="3">
        <v>50.110062609259479</v>
      </c>
      <c r="J36" s="1"/>
    </row>
    <row r="37" spans="1:10" ht="12.75" customHeight="1" thickBot="1" x14ac:dyDescent="0.25">
      <c r="A37" s="36">
        <v>40783</v>
      </c>
      <c r="B37" s="37"/>
      <c r="C37" s="3">
        <v>94.605331420898438</v>
      </c>
      <c r="D37" s="3">
        <v>3.8087165355682373</v>
      </c>
      <c r="E37" s="3">
        <v>0.2115662693977356</v>
      </c>
      <c r="F37" s="5">
        <v>1.226327657699585</v>
      </c>
      <c r="G37" s="3">
        <v>1.4378938674926758</v>
      </c>
      <c r="H37" s="3">
        <v>38.439959340563014</v>
      </c>
      <c r="I37" s="3">
        <v>50.12104178628983</v>
      </c>
      <c r="J37" s="1"/>
    </row>
    <row r="38" spans="1:10" ht="12.75" customHeight="1" thickBot="1" x14ac:dyDescent="0.25">
      <c r="A38" s="36">
        <v>40784</v>
      </c>
      <c r="B38" s="37"/>
      <c r="C38" s="3">
        <v>94.935035705566406</v>
      </c>
      <c r="D38" s="3">
        <v>3.0659971237182617</v>
      </c>
      <c r="E38" s="3">
        <v>0.17504885792732239</v>
      </c>
      <c r="F38" s="5">
        <v>1.5050923824310303</v>
      </c>
      <c r="G38" s="3">
        <v>1.6801412105560303</v>
      </c>
      <c r="H38" s="3">
        <v>38.278004133089965</v>
      </c>
      <c r="I38" s="3">
        <v>49.851735802314174</v>
      </c>
      <c r="J38" s="1"/>
    </row>
    <row r="39" spans="1:10" ht="12.75" customHeight="1" thickBot="1" x14ac:dyDescent="0.25">
      <c r="A39" s="36">
        <v>40785</v>
      </c>
      <c r="B39" s="37"/>
      <c r="C39" s="3">
        <v>96.447090148925781</v>
      </c>
      <c r="D39" s="3">
        <v>1.4036267995834351</v>
      </c>
      <c r="E39" s="3">
        <v>0.10431911051273346</v>
      </c>
      <c r="F39" s="5">
        <v>1.6881389617919922</v>
      </c>
      <c r="G39" s="3">
        <v>1.7924580574035645</v>
      </c>
      <c r="H39" s="3">
        <v>37.816943061167088</v>
      </c>
      <c r="I39" s="3">
        <v>49.489154227506724</v>
      </c>
      <c r="J39" s="1"/>
    </row>
    <row r="40" spans="1:10" ht="12.75" customHeight="1" thickBot="1" x14ac:dyDescent="0.25">
      <c r="A40" s="36">
        <v>40786</v>
      </c>
      <c r="B40" s="37"/>
      <c r="C40" s="3">
        <v>96.301712036132813</v>
      </c>
      <c r="D40" s="3">
        <v>1.4833875894546509</v>
      </c>
      <c r="E40" s="3">
        <v>9.8091065883636475E-2</v>
      </c>
      <c r="F40" s="5">
        <v>1.5988578796386719</v>
      </c>
      <c r="G40" s="3">
        <v>1.6969490051269531</v>
      </c>
      <c r="H40" s="3">
        <v>38.008358546006534</v>
      </c>
      <c r="I40" s="3">
        <v>49.663582226871675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95.595903704243327</v>
      </c>
      <c r="D41" s="6">
        <f t="shared" si="0"/>
        <v>1.7972169806880336</v>
      </c>
      <c r="E41" s="6">
        <f t="shared" si="0"/>
        <v>0.10289755151156456</v>
      </c>
      <c r="F41" s="6">
        <f t="shared" si="0"/>
        <v>1.9527755668086391</v>
      </c>
      <c r="G41" s="6">
        <f t="shared" si="0"/>
        <v>2.0556731108696229</v>
      </c>
      <c r="H41" s="6">
        <f t="shared" si="0"/>
        <v>37.999972609884637</v>
      </c>
      <c r="I41" s="6">
        <f t="shared" si="0"/>
        <v>49.417108526609809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13.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0" ht="13.5" thickBot="1" x14ac:dyDescent="0.25">
      <c r="A46" s="30" t="s">
        <v>85</v>
      </c>
      <c r="B46" s="31"/>
      <c r="C46" s="26">
        <f>MAX(C10:C40)</f>
        <v>96.447090148925781</v>
      </c>
      <c r="D46" s="21">
        <f t="shared" ref="D46:I46" si="1">MAX(D10:D40)</f>
        <v>3.8087165355682373</v>
      </c>
      <c r="E46" s="26">
        <f t="shared" si="1"/>
        <v>0.2115662693977356</v>
      </c>
      <c r="F46" s="26">
        <f t="shared" si="1"/>
        <v>2.4123797416687012</v>
      </c>
      <c r="G46" s="21">
        <f t="shared" si="1"/>
        <v>2.4923083782196045</v>
      </c>
      <c r="H46" s="26">
        <f t="shared" si="1"/>
        <v>38.439959340563014</v>
      </c>
      <c r="I46" s="22">
        <f t="shared" si="1"/>
        <v>50.12104178628983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94.605331420898438</v>
      </c>
      <c r="D47" s="26">
        <f t="shared" si="2"/>
        <v>1.3015259504318237</v>
      </c>
      <c r="E47" s="26">
        <f t="shared" si="2"/>
        <v>7.840719074010849E-2</v>
      </c>
      <c r="F47" s="23">
        <f t="shared" si="2"/>
        <v>1.226327657699585</v>
      </c>
      <c r="G47" s="26">
        <f t="shared" si="2"/>
        <v>1.4366211891174316</v>
      </c>
      <c r="H47" s="23">
        <f t="shared" si="2"/>
        <v>37.709304078149628</v>
      </c>
      <c r="I47" s="26">
        <f t="shared" si="2"/>
        <v>48.972899723454191</v>
      </c>
    </row>
    <row r="48" spans="1:10" ht="13.5" thickBot="1" x14ac:dyDescent="0.25">
      <c r="A48" s="32" t="s">
        <v>87</v>
      </c>
      <c r="B48" s="33"/>
      <c r="C48" s="26">
        <f>STDEV(C10:C40)</f>
        <v>0.49932629843166831</v>
      </c>
      <c r="D48" s="24">
        <f t="shared" ref="D48:I48" si="3">STDEV(D10:D40)</f>
        <v>0.69292930990107915</v>
      </c>
      <c r="E48" s="26">
        <f t="shared" si="3"/>
        <v>3.7829281645895607E-2</v>
      </c>
      <c r="F48" s="26">
        <f t="shared" si="3"/>
        <v>0.30745370778840531</v>
      </c>
      <c r="G48" s="24">
        <f t="shared" si="3"/>
        <v>0.2759561921323177</v>
      </c>
      <c r="H48" s="26">
        <f t="shared" si="3"/>
        <v>0.18626634789653659</v>
      </c>
      <c r="I48" s="25">
        <f t="shared" si="3"/>
        <v>0.27522066007904844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outlinePr summaryBelow="0" summaryRight="0"/>
  </sheetPr>
  <dimension ref="A1:J51"/>
  <sheetViews>
    <sheetView showGridLines="0" topLeftCell="A25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97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95.207999999999998</v>
      </c>
      <c r="D10" s="10">
        <v>3.1575000000000002</v>
      </c>
      <c r="E10" s="10">
        <v>0.40500000000000003</v>
      </c>
      <c r="F10" s="11">
        <v>1.0319</v>
      </c>
      <c r="G10" s="10">
        <v>1.4369000000000001</v>
      </c>
      <c r="H10" s="10">
        <v>38.294073011192253</v>
      </c>
      <c r="I10" s="10">
        <v>50.084363128846384</v>
      </c>
      <c r="J10" s="1"/>
    </row>
    <row r="11" spans="1:10" ht="12.75" customHeight="1" thickBot="1" x14ac:dyDescent="0.25">
      <c r="A11" s="36">
        <v>40757</v>
      </c>
      <c r="B11" s="37"/>
      <c r="C11" s="3">
        <v>95.136955261230469</v>
      </c>
      <c r="D11" s="3">
        <v>3.2078382968902588</v>
      </c>
      <c r="E11" s="3">
        <v>0.37231642007827759</v>
      </c>
      <c r="F11" s="5">
        <v>1.0728733539581299</v>
      </c>
      <c r="G11" s="3">
        <v>1.4451897144317627</v>
      </c>
      <c r="H11" s="3">
        <v>38.315519349756599</v>
      </c>
      <c r="I11" s="3">
        <v>50.081790758969596</v>
      </c>
      <c r="J11" s="1"/>
    </row>
    <row r="12" spans="1:10" ht="12.75" customHeight="1" thickBot="1" x14ac:dyDescent="0.25">
      <c r="A12" s="36">
        <v>40758</v>
      </c>
      <c r="B12" s="37"/>
      <c r="C12" s="3">
        <v>94.974960327148438</v>
      </c>
      <c r="D12" s="3">
        <v>3.3898725509643555</v>
      </c>
      <c r="E12" s="3">
        <v>0.32690846920013428</v>
      </c>
      <c r="F12" s="5">
        <v>1.1121953725814819</v>
      </c>
      <c r="G12" s="3">
        <v>1.4391038417816162</v>
      </c>
      <c r="H12" s="3">
        <v>38.361819025716308</v>
      </c>
      <c r="I12" s="3">
        <v>50.10278257249692</v>
      </c>
      <c r="J12" s="1"/>
    </row>
    <row r="13" spans="1:10" ht="12.75" customHeight="1" thickBot="1" x14ac:dyDescent="0.25">
      <c r="A13" s="36">
        <v>40759</v>
      </c>
      <c r="B13" s="37"/>
      <c r="C13" s="3">
        <v>94.33953857421875</v>
      </c>
      <c r="D13" s="3">
        <v>4.1364002227783203</v>
      </c>
      <c r="E13" s="3">
        <v>0.34434413909912109</v>
      </c>
      <c r="F13" s="5">
        <v>1.0339325666427612</v>
      </c>
      <c r="G13" s="3">
        <v>1.3782767057418823</v>
      </c>
      <c r="H13" s="3">
        <v>38.557950049465973</v>
      </c>
      <c r="I13" s="3">
        <v>50.261481320799781</v>
      </c>
      <c r="J13" s="1"/>
    </row>
    <row r="14" spans="1:10" ht="12.75" customHeight="1" thickBot="1" x14ac:dyDescent="0.25">
      <c r="A14" s="36">
        <v>40760</v>
      </c>
      <c r="B14" s="37"/>
      <c r="C14" s="3">
        <v>94.327346801757813</v>
      </c>
      <c r="D14" s="3">
        <v>4.179741382598877</v>
      </c>
      <c r="E14" s="3">
        <v>0.33972573280334473</v>
      </c>
      <c r="F14" s="5">
        <v>1.0298957824707031</v>
      </c>
      <c r="G14" s="3">
        <v>1.3696215152740479</v>
      </c>
      <c r="H14" s="3">
        <v>38.552390136232859</v>
      </c>
      <c r="I14" s="3">
        <v>50.263148305060177</v>
      </c>
      <c r="J14" s="1"/>
    </row>
    <row r="15" spans="1:10" ht="12.75" customHeight="1" thickBot="1" x14ac:dyDescent="0.25">
      <c r="A15" s="36">
        <v>40761</v>
      </c>
      <c r="B15" s="37"/>
      <c r="C15" s="3">
        <v>95.009307861328125</v>
      </c>
      <c r="D15" s="3">
        <v>3.4687020778656006</v>
      </c>
      <c r="E15" s="3">
        <v>0.53634005784988403</v>
      </c>
      <c r="F15" s="5">
        <v>0.87237685918807983</v>
      </c>
      <c r="G15" s="3">
        <v>1.4087169170379639</v>
      </c>
      <c r="H15" s="3">
        <v>38.321762576807529</v>
      </c>
      <c r="I15" s="3">
        <v>50.150234372848509</v>
      </c>
      <c r="J15" s="1"/>
    </row>
    <row r="16" spans="1:10" ht="12.75" customHeight="1" thickBot="1" x14ac:dyDescent="0.25">
      <c r="A16" s="36">
        <v>40762</v>
      </c>
      <c r="B16" s="37"/>
      <c r="C16" s="3">
        <v>94.513710021972656</v>
      </c>
      <c r="D16" s="3">
        <v>3.9024853706359863</v>
      </c>
      <c r="E16" s="3">
        <v>0.33697423338890076</v>
      </c>
      <c r="F16" s="5">
        <v>1.0787500143051147</v>
      </c>
      <c r="G16" s="3">
        <v>1.4157242774963379</v>
      </c>
      <c r="H16" s="3">
        <v>38.491453487490936</v>
      </c>
      <c r="I16" s="3">
        <v>50.195402155808544</v>
      </c>
      <c r="J16" s="1"/>
    </row>
    <row r="17" spans="1:10" ht="12.75" customHeight="1" thickBot="1" x14ac:dyDescent="0.25">
      <c r="A17" s="36">
        <v>40763</v>
      </c>
      <c r="B17" s="37"/>
      <c r="C17" s="3">
        <v>94.598200000000006</v>
      </c>
      <c r="D17" s="3">
        <v>3.9521999999999999</v>
      </c>
      <c r="E17" s="3">
        <v>0.44359999999999999</v>
      </c>
      <c r="F17" s="5">
        <v>0.91690000000000005</v>
      </c>
      <c r="G17" s="3">
        <v>1.3605</v>
      </c>
      <c r="H17" s="3">
        <v>38.460741582974954</v>
      </c>
      <c r="I17" s="3">
        <v>50.242222914095734</v>
      </c>
      <c r="J17" s="1"/>
    </row>
    <row r="18" spans="1:10" ht="12.75" customHeight="1" thickBot="1" x14ac:dyDescent="0.25">
      <c r="A18" s="36">
        <v>40764</v>
      </c>
      <c r="B18" s="37"/>
      <c r="C18" s="3">
        <v>94.636062622070312</v>
      </c>
      <c r="D18" s="3">
        <v>3.9237947463989258</v>
      </c>
      <c r="E18" s="3">
        <v>0.44485583901405334</v>
      </c>
      <c r="F18" s="5">
        <v>0.91221338510513306</v>
      </c>
      <c r="G18" s="3">
        <v>1.3570692539215088</v>
      </c>
      <c r="H18" s="3">
        <v>38.448173706104583</v>
      </c>
      <c r="I18" s="3">
        <v>50.23715176304713</v>
      </c>
      <c r="J18" s="1"/>
    </row>
    <row r="19" spans="1:10" ht="12.75" customHeight="1" thickBot="1" x14ac:dyDescent="0.25">
      <c r="A19" s="36">
        <v>40765</v>
      </c>
      <c r="B19" s="37"/>
      <c r="C19" s="3">
        <v>94.453201293945313</v>
      </c>
      <c r="D19" s="3">
        <v>4.0973286628723145</v>
      </c>
      <c r="E19" s="3">
        <v>0.37966394424438477</v>
      </c>
      <c r="F19" s="5">
        <v>0.96511495113372803</v>
      </c>
      <c r="G19" s="3">
        <v>1.3447788953781128</v>
      </c>
      <c r="H19" s="3">
        <v>38.520045603040757</v>
      </c>
      <c r="I19" s="3">
        <v>50.271317847381894</v>
      </c>
      <c r="J19" s="1"/>
    </row>
    <row r="20" spans="1:10" ht="12.75" customHeight="1" thickBot="1" x14ac:dyDescent="0.25">
      <c r="A20" s="36">
        <v>40766</v>
      </c>
      <c r="B20" s="37"/>
      <c r="C20" s="3">
        <v>94.446563720703125</v>
      </c>
      <c r="D20" s="3">
        <v>4.0887899398803711</v>
      </c>
      <c r="E20" s="3">
        <v>0.35917586088180542</v>
      </c>
      <c r="F20" s="5">
        <v>0.99700325727462769</v>
      </c>
      <c r="G20" s="3">
        <v>1.3561791181564331</v>
      </c>
      <c r="H20" s="3">
        <v>38.516311705709285</v>
      </c>
      <c r="I20" s="3">
        <v>50.256430665856819</v>
      </c>
      <c r="J20" s="1"/>
    </row>
    <row r="21" spans="1:10" ht="12.75" customHeight="1" thickBot="1" x14ac:dyDescent="0.25">
      <c r="A21" s="36">
        <v>40767</v>
      </c>
      <c r="B21" s="37"/>
      <c r="C21" s="3">
        <v>94.769256591796875</v>
      </c>
      <c r="D21" s="3">
        <v>3.7495181560516357</v>
      </c>
      <c r="E21" s="3">
        <v>0.46695643663406372</v>
      </c>
      <c r="F21" s="5">
        <v>0.90819853544235229</v>
      </c>
      <c r="G21" s="3">
        <v>1.375154972076416</v>
      </c>
      <c r="H21" s="3">
        <v>38.410215622695269</v>
      </c>
      <c r="I21" s="3">
        <v>50.207906388273692</v>
      </c>
      <c r="J21" s="1"/>
    </row>
    <row r="22" spans="1:10" ht="12.75" customHeight="1" thickBot="1" x14ac:dyDescent="0.25">
      <c r="A22" s="36">
        <v>40768</v>
      </c>
      <c r="B22" s="37"/>
      <c r="C22" s="3">
        <v>94.843154907226563</v>
      </c>
      <c r="D22" s="3">
        <v>3.6721792221069336</v>
      </c>
      <c r="E22" s="3">
        <v>0.49910581111907959</v>
      </c>
      <c r="F22" s="5">
        <v>0.88608372211456299</v>
      </c>
      <c r="G22" s="3">
        <v>1.3851895332336426</v>
      </c>
      <c r="H22" s="3">
        <v>38.379755428194905</v>
      </c>
      <c r="I22" s="3">
        <v>50.191118324648237</v>
      </c>
      <c r="J22" s="1"/>
    </row>
    <row r="23" spans="1:10" ht="12.75" customHeight="1" thickBot="1" x14ac:dyDescent="0.25">
      <c r="A23" s="36">
        <v>40769</v>
      </c>
      <c r="B23" s="37"/>
      <c r="C23" s="3">
        <v>94.484718322753906</v>
      </c>
      <c r="D23" s="3">
        <v>4.0252838134765625</v>
      </c>
      <c r="E23" s="3">
        <v>0.39700022339820862</v>
      </c>
      <c r="F23" s="5">
        <v>0.97446995973587036</v>
      </c>
      <c r="G23" s="3">
        <v>1.3714702129364014</v>
      </c>
      <c r="H23" s="3">
        <v>38.503330049036073</v>
      </c>
      <c r="I23" s="3">
        <v>50.247268685923828</v>
      </c>
      <c r="J23" s="1"/>
    </row>
    <row r="24" spans="1:10" ht="12.75" customHeight="1" thickBot="1" x14ac:dyDescent="0.25">
      <c r="A24" s="36">
        <v>40770</v>
      </c>
      <c r="B24" s="37"/>
      <c r="C24" s="3">
        <v>94.578521728515625</v>
      </c>
      <c r="D24" s="3">
        <v>3.924785852432251</v>
      </c>
      <c r="E24" s="3">
        <v>0.41685581207275391</v>
      </c>
      <c r="F24" s="5">
        <v>0.95203912258148193</v>
      </c>
      <c r="G24" s="3">
        <v>1.3688949346542358</v>
      </c>
      <c r="H24" s="3">
        <v>38.482965142561866</v>
      </c>
      <c r="I24" s="3">
        <v>50.24197931400839</v>
      </c>
      <c r="J24" s="1"/>
    </row>
    <row r="25" spans="1:10" ht="12.75" customHeight="1" thickBot="1" x14ac:dyDescent="0.25">
      <c r="A25" s="36">
        <v>40771</v>
      </c>
      <c r="B25" s="37"/>
      <c r="C25" s="3">
        <v>94.468887329101563</v>
      </c>
      <c r="D25" s="3">
        <v>4.0475320816040039</v>
      </c>
      <c r="E25" s="3">
        <v>0.37700122594833374</v>
      </c>
      <c r="F25" s="5">
        <v>0.97731709480285645</v>
      </c>
      <c r="G25" s="3">
        <v>1.354318380355835</v>
      </c>
      <c r="H25" s="3">
        <v>38.523012032786774</v>
      </c>
      <c r="I25" s="3">
        <v>50.26562729338854</v>
      </c>
      <c r="J25" s="1"/>
    </row>
    <row r="26" spans="1:10" ht="12.75" customHeight="1" thickBot="1" x14ac:dyDescent="0.25">
      <c r="A26" s="36">
        <v>40772</v>
      </c>
      <c r="B26" s="37"/>
      <c r="C26" s="3">
        <v>94.342842102050781</v>
      </c>
      <c r="D26" s="3">
        <v>4.1902461051940918</v>
      </c>
      <c r="E26" s="3">
        <v>0.33814230561256409</v>
      </c>
      <c r="F26" s="5">
        <v>1.0064307451248169</v>
      </c>
      <c r="G26" s="3">
        <v>1.3445730209350586</v>
      </c>
      <c r="H26" s="3">
        <v>38.562581649759508</v>
      </c>
      <c r="I26" s="3">
        <v>50.285915298411666</v>
      </c>
      <c r="J26" s="1"/>
    </row>
    <row r="27" spans="1:10" ht="12.75" customHeight="1" thickBot="1" x14ac:dyDescent="0.25">
      <c r="A27" s="36">
        <v>40773</v>
      </c>
      <c r="B27" s="37"/>
      <c r="C27" s="3">
        <v>94.362099999999998</v>
      </c>
      <c r="D27" s="3">
        <v>4.1192000000000002</v>
      </c>
      <c r="E27" s="3">
        <v>0.33040000000000003</v>
      </c>
      <c r="F27" s="5">
        <v>1.0409999999999999</v>
      </c>
      <c r="G27" s="3">
        <v>1.3714</v>
      </c>
      <c r="H27" s="3">
        <v>38.552351923518877</v>
      </c>
      <c r="I27" s="3">
        <v>50.259081561255066</v>
      </c>
      <c r="J27" s="1"/>
    </row>
    <row r="28" spans="1:10" ht="12.75" customHeight="1" thickBot="1" x14ac:dyDescent="0.25">
      <c r="A28" s="36">
        <v>40774</v>
      </c>
      <c r="B28" s="37"/>
      <c r="C28" s="3">
        <v>94.344700000000003</v>
      </c>
      <c r="D28" s="3">
        <v>4.12</v>
      </c>
      <c r="E28" s="3">
        <v>0.2999</v>
      </c>
      <c r="F28" s="5">
        <v>1.0772999999999999</v>
      </c>
      <c r="G28" s="3">
        <v>1.3772</v>
      </c>
      <c r="H28" s="3">
        <v>38.556972278463874</v>
      </c>
      <c r="I28" s="3">
        <v>50.252295521138308</v>
      </c>
      <c r="J28" s="1"/>
    </row>
    <row r="29" spans="1:10" ht="12.75" customHeight="1" thickBot="1" x14ac:dyDescent="0.25">
      <c r="A29" s="36">
        <v>40775</v>
      </c>
      <c r="B29" s="37"/>
      <c r="C29" s="3">
        <v>94.4983</v>
      </c>
      <c r="D29" s="3">
        <v>3.9910999999999999</v>
      </c>
      <c r="E29" s="3">
        <v>0.35449999999999998</v>
      </c>
      <c r="F29" s="5">
        <v>1.0051000000000001</v>
      </c>
      <c r="G29" s="3">
        <v>1.3595999999999999</v>
      </c>
      <c r="H29" s="3">
        <v>38.521553133004467</v>
      </c>
      <c r="I29" s="3">
        <v>50.257381243948792</v>
      </c>
      <c r="J29" s="1"/>
    </row>
    <row r="30" spans="1:10" ht="12.75" customHeight="1" thickBot="1" x14ac:dyDescent="0.25">
      <c r="A30" s="36">
        <v>40776</v>
      </c>
      <c r="B30" s="37"/>
      <c r="C30" s="3">
        <v>95.003799999999998</v>
      </c>
      <c r="D30" s="3">
        <v>3.4449999999999998</v>
      </c>
      <c r="E30" s="3">
        <v>0.51680000000000004</v>
      </c>
      <c r="F30" s="5">
        <v>0.89280000000000004</v>
      </c>
      <c r="G30" s="3">
        <v>1.4096</v>
      </c>
      <c r="H30" s="3">
        <v>38.340211096261662</v>
      </c>
      <c r="I30" s="3">
        <v>50.153286249467442</v>
      </c>
      <c r="J30" s="1"/>
    </row>
    <row r="31" spans="1:10" ht="12.75" customHeight="1" thickBot="1" x14ac:dyDescent="0.25">
      <c r="A31" s="36">
        <v>40777</v>
      </c>
      <c r="B31" s="37"/>
      <c r="C31" s="3">
        <v>94.693100000000001</v>
      </c>
      <c r="D31" s="3">
        <v>3.7039</v>
      </c>
      <c r="E31" s="3">
        <v>0.38969999999999999</v>
      </c>
      <c r="F31" s="5">
        <v>1.0261</v>
      </c>
      <c r="G31" s="3">
        <v>1.4157999999999999</v>
      </c>
      <c r="H31" s="3">
        <v>38.445172319569785</v>
      </c>
      <c r="I31" s="3">
        <v>50.183362423746495</v>
      </c>
      <c r="J31" s="1"/>
    </row>
    <row r="32" spans="1:10" ht="12.75" customHeight="1" thickBot="1" x14ac:dyDescent="0.25">
      <c r="A32" s="36">
        <v>40778</v>
      </c>
      <c r="B32" s="37"/>
      <c r="C32" s="3">
        <v>94.339096069335937</v>
      </c>
      <c r="D32" s="3">
        <v>4.0946307182312012</v>
      </c>
      <c r="E32" s="3">
        <v>0.31843513250350952</v>
      </c>
      <c r="F32" s="5">
        <v>1.0688481330871582</v>
      </c>
      <c r="G32" s="3">
        <v>1.3872833251953125</v>
      </c>
      <c r="H32" s="3">
        <v>38.558689760413507</v>
      </c>
      <c r="I32" s="3">
        <v>50.249278882488269</v>
      </c>
      <c r="J32" s="1"/>
    </row>
    <row r="33" spans="1:10" ht="12.75" customHeight="1" thickBot="1" x14ac:dyDescent="0.25">
      <c r="A33" s="36">
        <v>40779</v>
      </c>
      <c r="B33" s="37"/>
      <c r="C33" s="3">
        <v>94.105599999999995</v>
      </c>
      <c r="D33" s="3">
        <v>4.2683</v>
      </c>
      <c r="E33" s="3">
        <v>0.25769999999999998</v>
      </c>
      <c r="F33" s="5">
        <v>1.1475</v>
      </c>
      <c r="G33" s="3">
        <v>1.4052</v>
      </c>
      <c r="H33" s="3">
        <v>38.634759090751778</v>
      </c>
      <c r="I33" s="3">
        <v>50.264106065360636</v>
      </c>
      <c r="J33" s="1"/>
    </row>
    <row r="34" spans="1:10" ht="12.75" customHeight="1" thickBot="1" x14ac:dyDescent="0.25">
      <c r="A34" s="36">
        <v>40780</v>
      </c>
      <c r="B34" s="37"/>
      <c r="C34" s="3">
        <v>94.380499999999998</v>
      </c>
      <c r="D34" s="3">
        <v>4.0923999999999996</v>
      </c>
      <c r="E34" s="3">
        <v>0.33</v>
      </c>
      <c r="F34" s="5">
        <v>1.0323</v>
      </c>
      <c r="G34" s="3">
        <v>1.3623000000000001</v>
      </c>
      <c r="H34" s="3">
        <v>38.558021285564053</v>
      </c>
      <c r="I34" s="3">
        <v>50.266472422525048</v>
      </c>
      <c r="J34" s="1"/>
    </row>
    <row r="35" spans="1:10" ht="12.75" customHeight="1" thickBot="1" x14ac:dyDescent="0.25">
      <c r="A35" s="36">
        <v>40781</v>
      </c>
      <c r="B35" s="37"/>
      <c r="C35" s="3">
        <v>94.220600000000005</v>
      </c>
      <c r="D35" s="3">
        <v>4.2469000000000001</v>
      </c>
      <c r="E35" s="3">
        <v>0.28149999999999997</v>
      </c>
      <c r="F35" s="5">
        <v>1.0805</v>
      </c>
      <c r="G35" s="3">
        <v>1.3620000000000001</v>
      </c>
      <c r="H35" s="3">
        <v>38.605654635762278</v>
      </c>
      <c r="I35" s="3">
        <v>50.285856668294358</v>
      </c>
      <c r="J35" s="1"/>
    </row>
    <row r="36" spans="1:10" ht="12.75" customHeight="1" thickBot="1" x14ac:dyDescent="0.25">
      <c r="A36" s="36">
        <v>40782</v>
      </c>
      <c r="B36" s="37"/>
      <c r="C36" s="3">
        <v>94.276399999999995</v>
      </c>
      <c r="D36" s="3">
        <v>4.2281000000000004</v>
      </c>
      <c r="E36" s="3">
        <v>0.3206</v>
      </c>
      <c r="F36" s="5">
        <v>1.0306</v>
      </c>
      <c r="G36" s="3">
        <v>1.3512</v>
      </c>
      <c r="H36" s="3">
        <v>38.584900556751407</v>
      </c>
      <c r="I36" s="3">
        <v>50.28869492691863</v>
      </c>
      <c r="J36" s="1"/>
    </row>
    <row r="37" spans="1:10" ht="12.75" customHeight="1" thickBot="1" x14ac:dyDescent="0.25">
      <c r="A37" s="36">
        <v>40783</v>
      </c>
      <c r="B37" s="37"/>
      <c r="C37" s="3">
        <v>94.854743957519531</v>
      </c>
      <c r="D37" s="3">
        <v>3.6102311611175537</v>
      </c>
      <c r="E37" s="3">
        <v>0.508625328540802</v>
      </c>
      <c r="F37" s="5">
        <v>0.88764101266860962</v>
      </c>
      <c r="G37" s="3">
        <v>1.3962663412094116</v>
      </c>
      <c r="H37" s="3">
        <v>38.388709240349399</v>
      </c>
      <c r="I37" s="3">
        <v>50.190468362969362</v>
      </c>
      <c r="J37" s="1"/>
    </row>
    <row r="38" spans="1:10" ht="12.75" customHeight="1" thickBot="1" x14ac:dyDescent="0.25">
      <c r="A38" s="36">
        <v>40784</v>
      </c>
      <c r="B38" s="37"/>
      <c r="C38" s="3">
        <v>94.384757995605469</v>
      </c>
      <c r="D38" s="3">
        <v>3.9740669727325439</v>
      </c>
      <c r="E38" s="3">
        <v>0.34841206669807434</v>
      </c>
      <c r="F38" s="5">
        <v>1.0403846502304077</v>
      </c>
      <c r="G38" s="3">
        <v>1.3887966871261597</v>
      </c>
      <c r="H38" s="3">
        <v>38.574805798851621</v>
      </c>
      <c r="I38" s="3">
        <v>50.26416818060531</v>
      </c>
      <c r="J38" s="1"/>
    </row>
    <row r="39" spans="1:10" ht="12.75" customHeight="1" thickBot="1" x14ac:dyDescent="0.25">
      <c r="A39" s="36">
        <v>40785</v>
      </c>
      <c r="B39" s="37"/>
      <c r="C39" s="3">
        <v>94.52557373046875</v>
      </c>
      <c r="D39" s="3">
        <v>3.7750785350799561</v>
      </c>
      <c r="E39" s="3">
        <v>0.37095943093299866</v>
      </c>
      <c r="F39" s="5">
        <v>1.0650702714920044</v>
      </c>
      <c r="G39" s="3">
        <v>1.4360296726226807</v>
      </c>
      <c r="H39" s="3">
        <v>38.508880618518312</v>
      </c>
      <c r="I39" s="3">
        <v>50.19900747537524</v>
      </c>
      <c r="J39" s="1"/>
    </row>
    <row r="40" spans="1:10" ht="12.75" customHeight="1" thickBot="1" x14ac:dyDescent="0.25">
      <c r="A40" s="36">
        <v>40786</v>
      </c>
      <c r="B40" s="37"/>
      <c r="C40" s="3">
        <v>94.165794372558594</v>
      </c>
      <c r="D40" s="3">
        <v>4.3153419494628906</v>
      </c>
      <c r="E40" s="3">
        <v>0.29656895995140076</v>
      </c>
      <c r="F40" s="5">
        <v>1.0469491481781006</v>
      </c>
      <c r="G40" s="3">
        <v>1.3435181379318237</v>
      </c>
      <c r="H40" s="3">
        <v>38.627043690816436</v>
      </c>
      <c r="I40" s="3">
        <v>50.313653958384187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94.55762237391319</v>
      </c>
      <c r="D41" s="6">
        <f t="shared" si="0"/>
        <v>3.9064015425282141</v>
      </c>
      <c r="E41" s="6">
        <f t="shared" si="0"/>
        <v>0.37767959451521599</v>
      </c>
      <c r="F41" s="6">
        <f t="shared" si="0"/>
        <v>1.0054770302618703</v>
      </c>
      <c r="G41" s="6">
        <f t="shared" si="0"/>
        <v>1.383156627661182</v>
      </c>
      <c r="H41" s="6">
        <f t="shared" si="0"/>
        <v>38.489026631874971</v>
      </c>
      <c r="I41" s="6">
        <f t="shared" si="0"/>
        <v>50.226234033946561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13.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95.207999999999998</v>
      </c>
      <c r="D46" s="21">
        <f t="shared" si="1"/>
        <v>4.3153419494628906</v>
      </c>
      <c r="E46" s="26">
        <f t="shared" si="1"/>
        <v>0.53634005784988403</v>
      </c>
      <c r="F46" s="26">
        <f t="shared" si="1"/>
        <v>1.1475</v>
      </c>
      <c r="G46" s="21">
        <f t="shared" si="1"/>
        <v>1.4451897144317627</v>
      </c>
      <c r="H46" s="26">
        <f t="shared" si="1"/>
        <v>38.634759090751778</v>
      </c>
      <c r="I46" s="22">
        <f t="shared" si="1"/>
        <v>50.313653958384187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94.105599999999995</v>
      </c>
      <c r="D47" s="26">
        <f t="shared" si="2"/>
        <v>3.1575000000000002</v>
      </c>
      <c r="E47" s="26">
        <f t="shared" si="2"/>
        <v>0.25769999999999998</v>
      </c>
      <c r="F47" s="23">
        <f t="shared" si="2"/>
        <v>0.87237685918807983</v>
      </c>
      <c r="G47" s="26">
        <f t="shared" si="2"/>
        <v>1.3435181379318237</v>
      </c>
      <c r="H47" s="23">
        <f t="shared" si="2"/>
        <v>38.294073011192253</v>
      </c>
      <c r="I47" s="26">
        <f t="shared" si="2"/>
        <v>50.081790758969596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0.28923970361864448</v>
      </c>
      <c r="D48" s="24">
        <f t="shared" si="3"/>
        <v>0.31361242538418715</v>
      </c>
      <c r="E48" s="26">
        <f t="shared" si="3"/>
        <v>7.1591731342936532E-2</v>
      </c>
      <c r="F48" s="26">
        <f t="shared" si="3"/>
        <v>7.2749839192373322E-2</v>
      </c>
      <c r="G48" s="24">
        <f t="shared" si="3"/>
        <v>3.0211025624756409E-2</v>
      </c>
      <c r="H48" s="26">
        <f t="shared" si="3"/>
        <v>9.5645044506528692E-2</v>
      </c>
      <c r="I48" s="25">
        <f t="shared" si="3"/>
        <v>6.0079237019472091E-2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22:B22"/>
    <mergeCell ref="A25:B25"/>
    <mergeCell ref="A23:B23"/>
    <mergeCell ref="A31:B31"/>
    <mergeCell ref="A26:B26"/>
    <mergeCell ref="A28:B28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29:B29"/>
    <mergeCell ref="A27:B27"/>
    <mergeCell ref="A30:B30"/>
    <mergeCell ref="A32:B32"/>
    <mergeCell ref="A33:B33"/>
    <mergeCell ref="H43:I43"/>
    <mergeCell ref="A41:B41"/>
    <mergeCell ref="A34:B34"/>
    <mergeCell ref="A36:B36"/>
    <mergeCell ref="A35:B35"/>
    <mergeCell ref="A37:B37"/>
    <mergeCell ref="A40:B40"/>
    <mergeCell ref="A38:B38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90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98.082599999999999</v>
      </c>
      <c r="D10" s="10">
        <v>0.379</v>
      </c>
      <c r="E10" s="10">
        <v>1.4335</v>
      </c>
      <c r="F10" s="11">
        <v>0.10489999999999999</v>
      </c>
      <c r="G10" s="10">
        <v>1.5384</v>
      </c>
      <c r="H10" s="10">
        <v>37.305956990205736</v>
      </c>
      <c r="I10" s="10">
        <v>49.688303342604605</v>
      </c>
      <c r="J10" s="1"/>
    </row>
    <row r="11" spans="1:10" ht="12.75" customHeight="1" thickBot="1" x14ac:dyDescent="0.25">
      <c r="A11" s="36">
        <v>40757</v>
      </c>
      <c r="B11" s="37"/>
      <c r="C11" s="3">
        <v>98.08355712890625</v>
      </c>
      <c r="D11" s="3">
        <v>0.37906712293624878</v>
      </c>
      <c r="E11" s="3">
        <v>1.4342684745788574</v>
      </c>
      <c r="F11" s="5">
        <v>0.10308777540922165</v>
      </c>
      <c r="G11" s="3">
        <v>1.5373562574386597</v>
      </c>
      <c r="H11" s="3">
        <v>37.30638035078249</v>
      </c>
      <c r="I11" s="3">
        <v>49.689397015175011</v>
      </c>
      <c r="J11" s="1"/>
    </row>
    <row r="12" spans="1:10" ht="12.75" customHeight="1" thickBot="1" x14ac:dyDescent="0.25">
      <c r="A12" s="36">
        <v>40758</v>
      </c>
      <c r="B12" s="37"/>
      <c r="C12" s="3">
        <v>98.0870361328125</v>
      </c>
      <c r="D12" s="3">
        <v>0.37882131338119507</v>
      </c>
      <c r="E12" s="3">
        <v>1.4332114458084106</v>
      </c>
      <c r="F12" s="5">
        <v>0.10092038661241531</v>
      </c>
      <c r="G12" s="3">
        <v>1.5341318845748901</v>
      </c>
      <c r="H12" s="3">
        <v>37.307503360698142</v>
      </c>
      <c r="I12" s="3">
        <v>49.692082933708534</v>
      </c>
      <c r="J12" s="1"/>
    </row>
    <row r="13" spans="1:10" ht="12.75" customHeight="1" thickBot="1" x14ac:dyDescent="0.25">
      <c r="A13" s="36">
        <v>40759</v>
      </c>
      <c r="B13" s="37"/>
      <c r="C13" s="3">
        <v>97.974403381347656</v>
      </c>
      <c r="D13" s="3">
        <v>0.39357754588127136</v>
      </c>
      <c r="E13" s="3">
        <v>1.5238192081451416</v>
      </c>
      <c r="F13" s="5">
        <v>0.1081339567899704</v>
      </c>
      <c r="G13" s="3">
        <v>1.6319531202316284</v>
      </c>
      <c r="H13" s="3">
        <v>37.27489949603941</v>
      </c>
      <c r="I13" s="3">
        <v>49.625810016940228</v>
      </c>
      <c r="J13" s="1"/>
    </row>
    <row r="14" spans="1:10" ht="12.75" customHeight="1" thickBot="1" x14ac:dyDescent="0.25">
      <c r="A14" s="36">
        <v>40760</v>
      </c>
      <c r="B14" s="37"/>
      <c r="C14" s="3">
        <v>98.087059020996094</v>
      </c>
      <c r="D14" s="3">
        <v>0.37859439849853516</v>
      </c>
      <c r="E14" s="3">
        <v>1.432733416557312</v>
      </c>
      <c r="F14" s="5">
        <v>0.10160671919584274</v>
      </c>
      <c r="G14" s="3">
        <v>1.5343401432037354</v>
      </c>
      <c r="H14" s="3">
        <v>37.307447538575978</v>
      </c>
      <c r="I14" s="3">
        <v>49.691785257269018</v>
      </c>
      <c r="J14" s="1"/>
    </row>
    <row r="15" spans="1:10" ht="12.75" customHeight="1" thickBot="1" x14ac:dyDescent="0.25">
      <c r="A15" s="36">
        <v>40761</v>
      </c>
      <c r="B15" s="37"/>
      <c r="C15" s="3">
        <v>98.08514404296875</v>
      </c>
      <c r="D15" s="3">
        <v>0.37835273146629333</v>
      </c>
      <c r="E15" s="3">
        <v>1.4335659742355347</v>
      </c>
      <c r="F15" s="5">
        <v>0.10232087224721909</v>
      </c>
      <c r="G15" s="3">
        <v>1.5358868837356567</v>
      </c>
      <c r="H15" s="3">
        <v>37.306907056156753</v>
      </c>
      <c r="I15" s="3">
        <v>49.690574065540162</v>
      </c>
      <c r="J15" s="1"/>
    </row>
    <row r="16" spans="1:10" ht="12.75" customHeight="1" thickBot="1" x14ac:dyDescent="0.25">
      <c r="A16" s="36">
        <v>40762</v>
      </c>
      <c r="B16" s="37"/>
      <c r="C16" s="3">
        <v>98.082800000000006</v>
      </c>
      <c r="D16" s="3">
        <v>0.37880000000000003</v>
      </c>
      <c r="E16" s="3">
        <v>1.4356</v>
      </c>
      <c r="F16" s="5">
        <v>0.1014</v>
      </c>
      <c r="G16" s="3">
        <v>1.5369999999999999</v>
      </c>
      <c r="H16" s="3">
        <v>37.307294829086374</v>
      </c>
      <c r="I16" s="3">
        <v>49.690085301384862</v>
      </c>
      <c r="J16" s="1"/>
    </row>
    <row r="17" spans="1:10" ht="12.75" customHeight="1" thickBot="1" x14ac:dyDescent="0.25">
      <c r="A17" s="36">
        <v>40763</v>
      </c>
      <c r="B17" s="37"/>
      <c r="C17" s="3">
        <v>98.094993591308594</v>
      </c>
      <c r="D17" s="3">
        <v>0.37670677900314331</v>
      </c>
      <c r="E17" s="3">
        <v>1.4250307083129883</v>
      </c>
      <c r="F17" s="5">
        <v>0.10220180451869965</v>
      </c>
      <c r="G17" s="3">
        <v>1.5272325277328491</v>
      </c>
      <c r="H17" s="3">
        <v>37.310311312488963</v>
      </c>
      <c r="I17" s="3">
        <v>49.696608669682171</v>
      </c>
      <c r="J17" s="1"/>
    </row>
    <row r="18" spans="1:10" ht="12.75" customHeight="1" thickBot="1" x14ac:dyDescent="0.25">
      <c r="A18" s="36">
        <v>40764</v>
      </c>
      <c r="B18" s="37"/>
      <c r="C18" s="3">
        <v>98.0892333984375</v>
      </c>
      <c r="D18" s="3">
        <v>0.3781602680683136</v>
      </c>
      <c r="E18" s="3">
        <v>1.4311697483062744</v>
      </c>
      <c r="F18" s="5">
        <v>0.10040055215358734</v>
      </c>
      <c r="G18" s="3">
        <v>1.5315703153610229</v>
      </c>
      <c r="H18" s="3">
        <v>37.308750848582953</v>
      </c>
      <c r="I18" s="3">
        <v>49.694122893626847</v>
      </c>
      <c r="J18" s="1"/>
    </row>
    <row r="19" spans="1:10" ht="12.75" customHeight="1" thickBot="1" x14ac:dyDescent="0.25">
      <c r="A19" s="36">
        <v>40765</v>
      </c>
      <c r="B19" s="37"/>
      <c r="C19" s="3">
        <v>98.07257080078125</v>
      </c>
      <c r="D19" s="3">
        <v>0.38022983074188232</v>
      </c>
      <c r="E19" s="3">
        <v>1.443830132484436</v>
      </c>
      <c r="F19" s="5">
        <v>0.10290403664112091</v>
      </c>
      <c r="G19" s="3">
        <v>1.5467342138290405</v>
      </c>
      <c r="H19" s="3">
        <v>37.303034889693244</v>
      </c>
      <c r="I19" s="3">
        <v>49.683128672445875</v>
      </c>
      <c r="J19" s="1"/>
    </row>
    <row r="20" spans="1:10" ht="12.75" customHeight="1" thickBot="1" x14ac:dyDescent="0.25">
      <c r="A20" s="36">
        <v>40766</v>
      </c>
      <c r="B20" s="37"/>
      <c r="C20" s="3">
        <v>98.08660888671875</v>
      </c>
      <c r="D20" s="3">
        <v>0.37871533632278442</v>
      </c>
      <c r="E20" s="3">
        <v>1.4326514005661011</v>
      </c>
      <c r="F20" s="5">
        <v>0.10139249265193939</v>
      </c>
      <c r="G20" s="3">
        <v>1.5340439081192017</v>
      </c>
      <c r="H20" s="3">
        <v>37.30762746620028</v>
      </c>
      <c r="I20" s="3">
        <v>49.692077459217693</v>
      </c>
      <c r="J20" s="1"/>
    </row>
    <row r="21" spans="1:10" ht="12.75" customHeight="1" thickBot="1" x14ac:dyDescent="0.25">
      <c r="A21" s="36">
        <v>40767</v>
      </c>
      <c r="B21" s="37"/>
      <c r="C21" s="3">
        <v>98.088653564453125</v>
      </c>
      <c r="D21" s="3">
        <v>0.37857380509376526</v>
      </c>
      <c r="E21" s="3">
        <v>1.4307167530059814</v>
      </c>
      <c r="F21" s="5">
        <v>0.10086660832166672</v>
      </c>
      <c r="G21" s="3">
        <v>1.531583309173584</v>
      </c>
      <c r="H21" s="3">
        <v>37.30898550240547</v>
      </c>
      <c r="I21" s="3">
        <v>49.694135910487049</v>
      </c>
      <c r="J21" s="1"/>
    </row>
    <row r="22" spans="1:10" ht="12.75" customHeight="1" thickBot="1" x14ac:dyDescent="0.25">
      <c r="A22" s="36">
        <v>40768</v>
      </c>
      <c r="B22" s="37"/>
      <c r="C22" s="3">
        <v>98.082899999999995</v>
      </c>
      <c r="D22" s="3">
        <v>0.37890000000000001</v>
      </c>
      <c r="E22" s="3">
        <v>1.4330000000000001</v>
      </c>
      <c r="F22" s="5">
        <v>0.1028</v>
      </c>
      <c r="G22" s="3">
        <v>1.5358000000000001</v>
      </c>
      <c r="H22" s="3">
        <v>37.308740253266762</v>
      </c>
      <c r="I22" s="3">
        <v>49.692010285804059</v>
      </c>
      <c r="J22" s="1"/>
    </row>
    <row r="23" spans="1:10" ht="12.75" customHeight="1" thickBot="1" x14ac:dyDescent="0.25">
      <c r="A23" s="36">
        <v>40769</v>
      </c>
      <c r="B23" s="37"/>
      <c r="C23" s="3">
        <v>98.076789855957031</v>
      </c>
      <c r="D23" s="3">
        <v>0.38026523590087891</v>
      </c>
      <c r="E23" s="3">
        <v>1.4402214288711548</v>
      </c>
      <c r="F23" s="5">
        <v>0.10070850700139999</v>
      </c>
      <c r="G23" s="3">
        <v>1.540929913520813</v>
      </c>
      <c r="H23" s="3">
        <v>37.30686044200246</v>
      </c>
      <c r="I23" s="3">
        <v>49.688573218219354</v>
      </c>
      <c r="J23" s="1"/>
    </row>
    <row r="24" spans="1:10" ht="12.75" customHeight="1" thickBot="1" x14ac:dyDescent="0.25">
      <c r="A24" s="36">
        <v>40770</v>
      </c>
      <c r="B24" s="37"/>
      <c r="C24" s="3">
        <v>98.086204528808594</v>
      </c>
      <c r="D24" s="3">
        <v>0.37830844521522522</v>
      </c>
      <c r="E24" s="3">
        <v>1.4321898221969604</v>
      </c>
      <c r="F24" s="5">
        <v>0.10182984173297882</v>
      </c>
      <c r="G24" s="3">
        <v>1.5340197086334229</v>
      </c>
      <c r="H24" s="3">
        <v>37.308183819991996</v>
      </c>
      <c r="I24" s="3">
        <v>49.692298284437832</v>
      </c>
      <c r="J24" s="1"/>
    </row>
    <row r="25" spans="1:10" ht="12.75" customHeight="1" thickBot="1" x14ac:dyDescent="0.25">
      <c r="A25" s="36">
        <v>40771</v>
      </c>
      <c r="B25" s="37"/>
      <c r="C25" s="3">
        <v>98.085189819335938</v>
      </c>
      <c r="D25" s="3">
        <v>0.37869572639465332</v>
      </c>
      <c r="E25" s="3">
        <v>1.4350361824035645</v>
      </c>
      <c r="F25" s="5">
        <v>9.9394328892230988E-2</v>
      </c>
      <c r="G25" s="3">
        <v>1.5344305038452148</v>
      </c>
      <c r="H25" s="3">
        <v>37.30820922872217</v>
      </c>
      <c r="I25" s="3">
        <v>49.692713090048116</v>
      </c>
      <c r="J25" s="1"/>
    </row>
    <row r="26" spans="1:10" ht="12.75" customHeight="1" thickBot="1" x14ac:dyDescent="0.25">
      <c r="A26" s="36">
        <v>40772</v>
      </c>
      <c r="B26" s="37"/>
      <c r="C26" s="3">
        <v>98.088447570800781</v>
      </c>
      <c r="D26" s="3">
        <v>0.37842816114425659</v>
      </c>
      <c r="E26" s="3">
        <v>1.4320565462112427</v>
      </c>
      <c r="F26" s="5">
        <v>9.9848233163356781E-2</v>
      </c>
      <c r="G26" s="3">
        <v>1.5319048166275024</v>
      </c>
      <c r="H26" s="3">
        <v>37.308690691426847</v>
      </c>
      <c r="I26" s="3">
        <v>49.694063786152697</v>
      </c>
      <c r="J26" s="1"/>
    </row>
    <row r="27" spans="1:10" ht="12.75" customHeight="1" thickBot="1" x14ac:dyDescent="0.25">
      <c r="A27" s="36">
        <v>40773</v>
      </c>
      <c r="B27" s="37"/>
      <c r="C27" s="3">
        <v>98.033900000000003</v>
      </c>
      <c r="D27" s="3">
        <v>0.38529999999999998</v>
      </c>
      <c r="E27" s="3">
        <v>1.4726999999999999</v>
      </c>
      <c r="F27" s="5">
        <v>0.10340000000000001</v>
      </c>
      <c r="G27" s="3">
        <v>1.5761000000000001</v>
      </c>
      <c r="H27" s="3">
        <v>37.290215814036792</v>
      </c>
      <c r="I27" s="3">
        <v>49.662932300737054</v>
      </c>
      <c r="J27" s="1"/>
    </row>
    <row r="28" spans="1:10" ht="12.75" customHeight="1" thickBot="1" x14ac:dyDescent="0.25">
      <c r="A28" s="36">
        <v>40774</v>
      </c>
      <c r="B28" s="37"/>
      <c r="C28" s="3">
        <v>98.054599999999994</v>
      </c>
      <c r="D28" s="3">
        <v>0.38250000000000001</v>
      </c>
      <c r="E28" s="3">
        <v>1.4585999999999999</v>
      </c>
      <c r="F28" s="5">
        <v>0.10299999999999999</v>
      </c>
      <c r="G28" s="3">
        <v>1.5616000000000001</v>
      </c>
      <c r="H28" s="3">
        <v>37.298670694638403</v>
      </c>
      <c r="I28" s="3">
        <v>49.674192812532446</v>
      </c>
      <c r="J28" s="1"/>
    </row>
    <row r="29" spans="1:10" ht="12.75" customHeight="1" thickBot="1" x14ac:dyDescent="0.25">
      <c r="A29" s="36">
        <v>40775</v>
      </c>
      <c r="B29" s="37"/>
      <c r="C29" s="3">
        <v>98.054599999999994</v>
      </c>
      <c r="D29" s="3">
        <v>0.3826</v>
      </c>
      <c r="E29" s="3">
        <v>1.4587000000000001</v>
      </c>
      <c r="F29" s="5">
        <v>0.10290000000000001</v>
      </c>
      <c r="G29" s="3">
        <v>1.5616000000000001</v>
      </c>
      <c r="H29" s="3">
        <v>37.298356630648556</v>
      </c>
      <c r="I29" s="3">
        <v>49.673774323805503</v>
      </c>
      <c r="J29" s="1"/>
    </row>
    <row r="30" spans="1:10" ht="12.75" customHeight="1" thickBot="1" x14ac:dyDescent="0.25">
      <c r="A30" s="36">
        <v>40776</v>
      </c>
      <c r="B30" s="37"/>
      <c r="C30" s="3">
        <v>98.094099999999997</v>
      </c>
      <c r="D30" s="3">
        <v>0.37740000000000001</v>
      </c>
      <c r="E30" s="3">
        <v>1.4279999999999999</v>
      </c>
      <c r="F30" s="5">
        <v>9.9699999999999997E-2</v>
      </c>
      <c r="G30" s="3">
        <v>1.5277000000000001</v>
      </c>
      <c r="H30" s="3">
        <v>37.309097850152767</v>
      </c>
      <c r="I30" s="3">
        <v>49.69689513590717</v>
      </c>
      <c r="J30" s="1"/>
    </row>
    <row r="31" spans="1:10" ht="12.75" customHeight="1" thickBot="1" x14ac:dyDescent="0.25">
      <c r="A31" s="36">
        <v>40777</v>
      </c>
      <c r="B31" s="37"/>
      <c r="C31" s="3">
        <v>98.0869</v>
      </c>
      <c r="D31" s="3">
        <v>0.37830000000000003</v>
      </c>
      <c r="E31" s="3">
        <v>1.4333</v>
      </c>
      <c r="F31" s="5">
        <v>0.10050000000000001</v>
      </c>
      <c r="G31" s="3">
        <v>1.5338000000000001</v>
      </c>
      <c r="H31" s="3">
        <v>37.307432469321554</v>
      </c>
      <c r="I31" s="3">
        <v>49.694676869394051</v>
      </c>
      <c r="J31" s="1"/>
    </row>
    <row r="32" spans="1:10" ht="12.75" customHeight="1" thickBot="1" x14ac:dyDescent="0.25">
      <c r="A32" s="36">
        <v>40778</v>
      </c>
      <c r="B32" s="37"/>
      <c r="C32" s="3">
        <v>98.117000000000004</v>
      </c>
      <c r="D32" s="3">
        <v>0.37409999999999999</v>
      </c>
      <c r="E32" s="3">
        <v>1.4080999999999999</v>
      </c>
      <c r="F32" s="5">
        <v>9.9500000000000005E-2</v>
      </c>
      <c r="G32" s="3">
        <v>1.5076000000000001</v>
      </c>
      <c r="H32" s="3">
        <v>37.31674682205518</v>
      </c>
      <c r="I32" s="3">
        <v>49.711494056361289</v>
      </c>
      <c r="J32" s="1"/>
    </row>
    <row r="33" spans="1:10" ht="12.75" customHeight="1" thickBot="1" x14ac:dyDescent="0.25">
      <c r="A33" s="36">
        <v>40779</v>
      </c>
      <c r="B33" s="37"/>
      <c r="C33" s="3">
        <v>97.862399999999994</v>
      </c>
      <c r="D33" s="3">
        <v>0.40739999999999998</v>
      </c>
      <c r="E33" s="3">
        <v>1.6146</v>
      </c>
      <c r="F33" s="5">
        <v>0.114</v>
      </c>
      <c r="G33" s="3">
        <v>1.7285999999999999</v>
      </c>
      <c r="H33" s="3">
        <v>37.243158733760026</v>
      </c>
      <c r="I33" s="3">
        <v>49.560720766740893</v>
      </c>
      <c r="J33" s="1"/>
    </row>
    <row r="34" spans="1:10" ht="12.75" customHeight="1" thickBot="1" x14ac:dyDescent="0.25">
      <c r="A34" s="36">
        <v>40780</v>
      </c>
      <c r="B34" s="37"/>
      <c r="C34" s="3">
        <v>98.08</v>
      </c>
      <c r="D34" s="3">
        <v>0.37940000000000002</v>
      </c>
      <c r="E34" s="3">
        <v>1.4372</v>
      </c>
      <c r="F34" s="5">
        <v>0.1023</v>
      </c>
      <c r="G34" s="3">
        <v>1.5395000000000001</v>
      </c>
      <c r="H34" s="3">
        <v>37.305747045754288</v>
      </c>
      <c r="I34" s="3">
        <v>49.688023739203878</v>
      </c>
      <c r="J34" s="1"/>
    </row>
    <row r="35" spans="1:10" ht="12.75" customHeight="1" thickBot="1" x14ac:dyDescent="0.25">
      <c r="A35" s="36">
        <v>40781</v>
      </c>
      <c r="B35" s="37"/>
      <c r="C35" s="3">
        <v>98.066199999999995</v>
      </c>
      <c r="D35" s="3">
        <v>0.38169999999999998</v>
      </c>
      <c r="E35" s="3">
        <v>1.4472</v>
      </c>
      <c r="F35" s="5">
        <v>0.1048</v>
      </c>
      <c r="G35" s="3">
        <v>1.5521</v>
      </c>
      <c r="H35" s="3">
        <v>37.300387034997129</v>
      </c>
      <c r="I35" s="3">
        <v>49.680884766840485</v>
      </c>
      <c r="J35" s="1"/>
    </row>
    <row r="36" spans="1:10" ht="12.75" customHeight="1" thickBot="1" x14ac:dyDescent="0.25">
      <c r="A36" s="36">
        <v>40782</v>
      </c>
      <c r="B36" s="37"/>
      <c r="C36" s="3">
        <v>98.072500000000005</v>
      </c>
      <c r="D36" s="3">
        <v>0.38</v>
      </c>
      <c r="E36" s="3">
        <v>1.4440999999999999</v>
      </c>
      <c r="F36" s="5">
        <v>0.10290000000000001</v>
      </c>
      <c r="G36" s="3">
        <v>1.5470999999999999</v>
      </c>
      <c r="H36" s="3">
        <v>37.302169041447236</v>
      </c>
      <c r="I36" s="3">
        <v>49.683258171807999</v>
      </c>
      <c r="J36" s="1"/>
    </row>
    <row r="37" spans="1:10" ht="12.75" customHeight="1" thickBot="1" x14ac:dyDescent="0.25">
      <c r="A37" s="36">
        <v>40783</v>
      </c>
      <c r="B37" s="37"/>
      <c r="C37" s="3">
        <v>98.074299999999994</v>
      </c>
      <c r="D37" s="3">
        <v>0.37990000000000002</v>
      </c>
      <c r="E37" s="3">
        <v>1.4409000000000001</v>
      </c>
      <c r="F37" s="5">
        <v>0.1047</v>
      </c>
      <c r="G37" s="3">
        <v>1.5456000000000001</v>
      </c>
      <c r="H37" s="3">
        <v>37.302470782730197</v>
      </c>
      <c r="I37" s="3">
        <v>49.683660284874868</v>
      </c>
      <c r="J37" s="1"/>
    </row>
    <row r="38" spans="1:10" ht="12.75" customHeight="1" thickBot="1" x14ac:dyDescent="0.25">
      <c r="A38" s="36">
        <v>40784</v>
      </c>
      <c r="B38" s="37"/>
      <c r="C38" s="3">
        <v>98.086753845214844</v>
      </c>
      <c r="D38" s="3">
        <v>0.37797412276268005</v>
      </c>
      <c r="E38" s="3">
        <v>1.4308004379272461</v>
      </c>
      <c r="F38" s="5">
        <v>0.10421903431415558</v>
      </c>
      <c r="G38" s="3">
        <v>1.5350195169448853</v>
      </c>
      <c r="H38" s="3">
        <v>37.306310807743493</v>
      </c>
      <c r="I38" s="3">
        <v>49.690173977098297</v>
      </c>
      <c r="J38" s="1"/>
    </row>
    <row r="39" spans="1:10" ht="12.75" customHeight="1" thickBot="1" x14ac:dyDescent="0.25">
      <c r="A39" s="36">
        <v>40785</v>
      </c>
      <c r="B39" s="37"/>
      <c r="C39" s="3">
        <v>98.067298889160156</v>
      </c>
      <c r="D39" s="3">
        <v>0.38083356618881226</v>
      </c>
      <c r="E39" s="3">
        <v>1.4469116926193237</v>
      </c>
      <c r="F39" s="5">
        <v>0.10484591871500015</v>
      </c>
      <c r="G39" s="3">
        <v>1.5517575740814209</v>
      </c>
      <c r="H39" s="3">
        <v>37.300818356507953</v>
      </c>
      <c r="I39" s="3">
        <v>49.67902881637778</v>
      </c>
      <c r="J39" s="1"/>
    </row>
    <row r="40" spans="1:10" ht="12.75" customHeight="1" thickBot="1" x14ac:dyDescent="0.25">
      <c r="A40" s="36">
        <v>40786</v>
      </c>
      <c r="B40" s="37"/>
      <c r="C40" s="3">
        <v>98.060630798339844</v>
      </c>
      <c r="D40" s="3">
        <v>0.38225379586219788</v>
      </c>
      <c r="E40" s="3">
        <v>1.4538379907608032</v>
      </c>
      <c r="F40" s="5">
        <v>0.10260366648435593</v>
      </c>
      <c r="G40" s="3">
        <v>1.5564416646957397</v>
      </c>
      <c r="H40" s="3">
        <v>37.299921331656236</v>
      </c>
      <c r="I40" s="3">
        <v>49.676867714395186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98.069205653430558</v>
      </c>
      <c r="D41" s="6">
        <f>AVERAGE(D10:D40)</f>
        <v>0.38073736080200449</v>
      </c>
      <c r="E41" s="6">
        <f t="shared" si="0"/>
        <v>1.4463726246126236</v>
      </c>
      <c r="F41" s="6">
        <f t="shared" si="0"/>
        <v>0.10271241080145681</v>
      </c>
      <c r="G41" s="6">
        <f t="shared" si="0"/>
        <v>1.5490914923144925</v>
      </c>
      <c r="H41" s="6">
        <f t="shared" si="0"/>
        <v>37.302493144895998</v>
      </c>
      <c r="I41" s="6">
        <f t="shared" si="0"/>
        <v>49.68207593351034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13.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98.117000000000004</v>
      </c>
      <c r="D46" s="21">
        <f t="shared" si="1"/>
        <v>0.40739999999999998</v>
      </c>
      <c r="E46" s="26">
        <f t="shared" si="1"/>
        <v>1.6146</v>
      </c>
      <c r="F46" s="26">
        <f t="shared" si="1"/>
        <v>0.114</v>
      </c>
      <c r="G46" s="21">
        <f t="shared" si="1"/>
        <v>1.7285999999999999</v>
      </c>
      <c r="H46" s="26">
        <f t="shared" si="1"/>
        <v>37.31674682205518</v>
      </c>
      <c r="I46" s="22">
        <f t="shared" si="1"/>
        <v>49.711494056361289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97.862399999999994</v>
      </c>
      <c r="D47" s="26">
        <f t="shared" si="2"/>
        <v>0.37409999999999999</v>
      </c>
      <c r="E47" s="26">
        <f t="shared" si="2"/>
        <v>1.4080999999999999</v>
      </c>
      <c r="F47" s="23">
        <f t="shared" si="2"/>
        <v>9.9394328892230988E-2</v>
      </c>
      <c r="G47" s="26">
        <f t="shared" si="2"/>
        <v>1.5076000000000001</v>
      </c>
      <c r="H47" s="23">
        <f t="shared" si="2"/>
        <v>37.243158733760026</v>
      </c>
      <c r="I47" s="26">
        <f t="shared" si="2"/>
        <v>49.560720766740893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4.5303772906710206E-2</v>
      </c>
      <c r="D48" s="24">
        <f t="shared" si="3"/>
        <v>5.9234647749949153E-3</v>
      </c>
      <c r="E48" s="26">
        <f t="shared" si="3"/>
        <v>3.6748680959891318E-2</v>
      </c>
      <c r="F48" s="26">
        <f t="shared" si="3"/>
        <v>2.8464753897547231E-3</v>
      </c>
      <c r="G48" s="24">
        <f t="shared" si="3"/>
        <v>3.9259452048915344E-2</v>
      </c>
      <c r="H48" s="26">
        <f t="shared" si="3"/>
        <v>1.3196838050252433E-2</v>
      </c>
      <c r="I48" s="25">
        <f t="shared" si="3"/>
        <v>2.6649145635694937E-2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6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40:B40"/>
    <mergeCell ref="A31:B31"/>
    <mergeCell ref="A28:B28"/>
    <mergeCell ref="A29:B29"/>
    <mergeCell ref="A39:B39"/>
    <mergeCell ref="A30:B30"/>
    <mergeCell ref="A1:I1"/>
    <mergeCell ref="A3:I3"/>
    <mergeCell ref="A6:B6"/>
    <mergeCell ref="A4:I4"/>
    <mergeCell ref="A5:F5"/>
    <mergeCell ref="A7:B7"/>
    <mergeCell ref="A27:B27"/>
    <mergeCell ref="A8:B8"/>
    <mergeCell ref="A13:B13"/>
    <mergeCell ref="A15:B15"/>
    <mergeCell ref="A10:B10"/>
    <mergeCell ref="A14:B14"/>
    <mergeCell ref="A9:B9"/>
    <mergeCell ref="A11:B11"/>
    <mergeCell ref="A12:B12"/>
    <mergeCell ref="A17:B17"/>
    <mergeCell ref="A20:B20"/>
    <mergeCell ref="A21:B21"/>
    <mergeCell ref="A18:B18"/>
    <mergeCell ref="A19:B19"/>
    <mergeCell ref="A26:B26"/>
    <mergeCell ref="A32:B32"/>
    <mergeCell ref="A33:B33"/>
    <mergeCell ref="H43:I43"/>
    <mergeCell ref="A41:B41"/>
    <mergeCell ref="A34:B34"/>
    <mergeCell ref="A36:B36"/>
    <mergeCell ref="A35:B35"/>
    <mergeCell ref="A37:B37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outlinePr summaryBelow="0" summaryRight="0"/>
  </sheetPr>
  <dimension ref="A1:J51"/>
  <sheetViews>
    <sheetView showGridLines="0" topLeftCell="A25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63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98.082599999999999</v>
      </c>
      <c r="D10" s="10">
        <v>0.379</v>
      </c>
      <c r="E10" s="10">
        <v>1.4335</v>
      </c>
      <c r="F10" s="11">
        <v>0.10489999999999999</v>
      </c>
      <c r="G10" s="10">
        <v>1.5384</v>
      </c>
      <c r="H10" s="10">
        <v>37.305956990205736</v>
      </c>
      <c r="I10" s="10">
        <v>49.688303342604605</v>
      </c>
      <c r="J10" s="1"/>
    </row>
    <row r="11" spans="1:10" ht="12.75" customHeight="1" thickBot="1" x14ac:dyDescent="0.25">
      <c r="A11" s="36">
        <v>40757</v>
      </c>
      <c r="B11" s="37"/>
      <c r="C11" s="3">
        <v>98.08355712890625</v>
      </c>
      <c r="D11" s="3">
        <v>0.37906712293624878</v>
      </c>
      <c r="E11" s="3">
        <v>1.4342684745788574</v>
      </c>
      <c r="F11" s="5">
        <v>0.10308777540922165</v>
      </c>
      <c r="G11" s="3">
        <v>1.5373562574386597</v>
      </c>
      <c r="H11" s="3">
        <v>37.30638035078249</v>
      </c>
      <c r="I11" s="3">
        <v>49.689397015175011</v>
      </c>
      <c r="J11" s="1"/>
    </row>
    <row r="12" spans="1:10" ht="12.75" customHeight="1" thickBot="1" x14ac:dyDescent="0.25">
      <c r="A12" s="36">
        <v>40758</v>
      </c>
      <c r="B12" s="37"/>
      <c r="C12" s="3">
        <v>98.0870361328125</v>
      </c>
      <c r="D12" s="3">
        <v>0.37882131338119507</v>
      </c>
      <c r="E12" s="3">
        <v>1.4332114458084106</v>
      </c>
      <c r="F12" s="5">
        <v>0.10092038661241531</v>
      </c>
      <c r="G12" s="3">
        <v>1.5341318845748901</v>
      </c>
      <c r="H12" s="3">
        <v>37.307503360698142</v>
      </c>
      <c r="I12" s="3">
        <v>49.692082933708534</v>
      </c>
      <c r="J12" s="1"/>
    </row>
    <row r="13" spans="1:10" ht="12.75" customHeight="1" thickBot="1" x14ac:dyDescent="0.25">
      <c r="A13" s="36">
        <v>40759</v>
      </c>
      <c r="B13" s="37"/>
      <c r="C13" s="3">
        <v>97.974403381347656</v>
      </c>
      <c r="D13" s="3">
        <v>0.39357754588127136</v>
      </c>
      <c r="E13" s="3">
        <v>1.5238192081451416</v>
      </c>
      <c r="F13" s="5">
        <v>0.1081339567899704</v>
      </c>
      <c r="G13" s="3">
        <v>1.6319531202316284</v>
      </c>
      <c r="H13" s="3">
        <v>37.27489949603941</v>
      </c>
      <c r="I13" s="3">
        <v>49.625810016940228</v>
      </c>
      <c r="J13" s="1"/>
    </row>
    <row r="14" spans="1:10" ht="12.75" customHeight="1" thickBot="1" x14ac:dyDescent="0.25">
      <c r="A14" s="36">
        <v>40760</v>
      </c>
      <c r="B14" s="37"/>
      <c r="C14" s="3">
        <v>98.087059020996094</v>
      </c>
      <c r="D14" s="3">
        <v>0.37859439849853516</v>
      </c>
      <c r="E14" s="3">
        <v>1.432733416557312</v>
      </c>
      <c r="F14" s="5">
        <v>0.10160671919584274</v>
      </c>
      <c r="G14" s="3">
        <v>1.5343401432037354</v>
      </c>
      <c r="H14" s="3">
        <v>37.307447538575978</v>
      </c>
      <c r="I14" s="3">
        <v>49.691785257269018</v>
      </c>
      <c r="J14" s="1"/>
    </row>
    <row r="15" spans="1:10" ht="12.75" customHeight="1" thickBot="1" x14ac:dyDescent="0.25">
      <c r="A15" s="36">
        <v>40761</v>
      </c>
      <c r="B15" s="37"/>
      <c r="C15" s="3">
        <v>98.08514404296875</v>
      </c>
      <c r="D15" s="3">
        <v>0.37835273146629333</v>
      </c>
      <c r="E15" s="3">
        <v>1.4335659742355347</v>
      </c>
      <c r="F15" s="5">
        <v>0.10232087224721909</v>
      </c>
      <c r="G15" s="3">
        <v>1.5358868837356567</v>
      </c>
      <c r="H15" s="3">
        <v>37.306907056156753</v>
      </c>
      <c r="I15" s="3">
        <v>49.690574065540162</v>
      </c>
      <c r="J15" s="1"/>
    </row>
    <row r="16" spans="1:10" ht="12.75" customHeight="1" thickBot="1" x14ac:dyDescent="0.25">
      <c r="A16" s="36">
        <v>40762</v>
      </c>
      <c r="B16" s="37"/>
      <c r="C16" s="3">
        <v>98.082800000000006</v>
      </c>
      <c r="D16" s="3">
        <v>0.37880000000000003</v>
      </c>
      <c r="E16" s="3">
        <v>1.4356</v>
      </c>
      <c r="F16" s="5">
        <v>0.1014</v>
      </c>
      <c r="G16" s="3">
        <v>1.5369999999999999</v>
      </c>
      <c r="H16" s="3">
        <v>37.307294829086374</v>
      </c>
      <c r="I16" s="3">
        <v>49.690085301384862</v>
      </c>
      <c r="J16" s="1"/>
    </row>
    <row r="17" spans="1:10" ht="12.75" customHeight="1" thickBot="1" x14ac:dyDescent="0.25">
      <c r="A17" s="36">
        <v>40763</v>
      </c>
      <c r="B17" s="37"/>
      <c r="C17" s="3">
        <v>98.094993591308594</v>
      </c>
      <c r="D17" s="3">
        <v>0.37670677900314331</v>
      </c>
      <c r="E17" s="3">
        <v>1.4250307083129883</v>
      </c>
      <c r="F17" s="5">
        <v>0.10220180451869965</v>
      </c>
      <c r="G17" s="3">
        <v>1.5272325277328491</v>
      </c>
      <c r="H17" s="3">
        <v>37.310311312488963</v>
      </c>
      <c r="I17" s="3">
        <v>49.696608669682171</v>
      </c>
      <c r="J17" s="1"/>
    </row>
    <row r="18" spans="1:10" ht="12.75" customHeight="1" thickBot="1" x14ac:dyDescent="0.25">
      <c r="A18" s="36">
        <v>40764</v>
      </c>
      <c r="B18" s="37"/>
      <c r="C18" s="3">
        <v>98.0892333984375</v>
      </c>
      <c r="D18" s="3">
        <v>0.3781602680683136</v>
      </c>
      <c r="E18" s="3">
        <v>1.4311697483062744</v>
      </c>
      <c r="F18" s="5">
        <v>0.10040055215358734</v>
      </c>
      <c r="G18" s="3">
        <v>1.5315703153610229</v>
      </c>
      <c r="H18" s="3">
        <v>37.308750848582953</v>
      </c>
      <c r="I18" s="3">
        <v>49.694122893626847</v>
      </c>
      <c r="J18" s="1"/>
    </row>
    <row r="19" spans="1:10" ht="12.75" customHeight="1" thickBot="1" x14ac:dyDescent="0.25">
      <c r="A19" s="36">
        <v>40765</v>
      </c>
      <c r="B19" s="37"/>
      <c r="C19" s="3">
        <v>98.07257080078125</v>
      </c>
      <c r="D19" s="3">
        <v>0.38022983074188232</v>
      </c>
      <c r="E19" s="3">
        <v>1.443830132484436</v>
      </c>
      <c r="F19" s="5">
        <v>0.10290403664112091</v>
      </c>
      <c r="G19" s="3">
        <v>1.5467342138290405</v>
      </c>
      <c r="H19" s="3">
        <v>37.303034889693244</v>
      </c>
      <c r="I19" s="3">
        <v>49.683128672445875</v>
      </c>
      <c r="J19" s="1"/>
    </row>
    <row r="20" spans="1:10" ht="12.75" customHeight="1" thickBot="1" x14ac:dyDescent="0.25">
      <c r="A20" s="36">
        <v>40766</v>
      </c>
      <c r="B20" s="37"/>
      <c r="C20" s="3">
        <v>98.08660888671875</v>
      </c>
      <c r="D20" s="3">
        <v>0.37871533632278442</v>
      </c>
      <c r="E20" s="3">
        <v>1.4326514005661011</v>
      </c>
      <c r="F20" s="5">
        <v>0.10139249265193939</v>
      </c>
      <c r="G20" s="3">
        <v>1.5340439081192017</v>
      </c>
      <c r="H20" s="3">
        <v>37.30762746620028</v>
      </c>
      <c r="I20" s="3">
        <v>49.692077459217693</v>
      </c>
      <c r="J20" s="1"/>
    </row>
    <row r="21" spans="1:10" ht="12.75" customHeight="1" thickBot="1" x14ac:dyDescent="0.25">
      <c r="A21" s="36">
        <v>40767</v>
      </c>
      <c r="B21" s="37"/>
      <c r="C21" s="3">
        <v>98.088653564453125</v>
      </c>
      <c r="D21" s="3">
        <v>0.37857380509376526</v>
      </c>
      <c r="E21" s="3">
        <v>1.4307167530059814</v>
      </c>
      <c r="F21" s="5">
        <v>0.10086660832166672</v>
      </c>
      <c r="G21" s="3">
        <v>1.531583309173584</v>
      </c>
      <c r="H21" s="3">
        <v>37.30898550240547</v>
      </c>
      <c r="I21" s="3">
        <v>49.694135910487049</v>
      </c>
      <c r="J21" s="1"/>
    </row>
    <row r="22" spans="1:10" ht="12.75" customHeight="1" thickBot="1" x14ac:dyDescent="0.25">
      <c r="A22" s="36">
        <v>40768</v>
      </c>
      <c r="B22" s="37"/>
      <c r="C22" s="3">
        <v>98.082899999999995</v>
      </c>
      <c r="D22" s="3">
        <v>0.37890000000000001</v>
      </c>
      <c r="E22" s="3">
        <v>1.4330000000000001</v>
      </c>
      <c r="F22" s="5">
        <v>0.1028</v>
      </c>
      <c r="G22" s="3">
        <v>1.5358000000000001</v>
      </c>
      <c r="H22" s="3">
        <v>37.308740253266762</v>
      </c>
      <c r="I22" s="3">
        <v>49.692010285804059</v>
      </c>
      <c r="J22" s="1"/>
    </row>
    <row r="23" spans="1:10" ht="12.75" customHeight="1" thickBot="1" x14ac:dyDescent="0.25">
      <c r="A23" s="36">
        <v>40769</v>
      </c>
      <c r="B23" s="37"/>
      <c r="C23" s="3">
        <v>98.076789855957031</v>
      </c>
      <c r="D23" s="3">
        <v>0.38026523590087891</v>
      </c>
      <c r="E23" s="3">
        <v>1.4402214288711548</v>
      </c>
      <c r="F23" s="5">
        <v>0.10070850700139999</v>
      </c>
      <c r="G23" s="3">
        <v>1.540929913520813</v>
      </c>
      <c r="H23" s="3">
        <v>37.30686044200246</v>
      </c>
      <c r="I23" s="3">
        <v>49.688573218219354</v>
      </c>
      <c r="J23" s="1"/>
    </row>
    <row r="24" spans="1:10" ht="12.75" customHeight="1" thickBot="1" x14ac:dyDescent="0.25">
      <c r="A24" s="36">
        <v>40770</v>
      </c>
      <c r="B24" s="37"/>
      <c r="C24" s="3">
        <v>98.086204528808594</v>
      </c>
      <c r="D24" s="3">
        <v>0.37830844521522522</v>
      </c>
      <c r="E24" s="3">
        <v>1.4321898221969604</v>
      </c>
      <c r="F24" s="5">
        <v>0.10182984173297882</v>
      </c>
      <c r="G24" s="3">
        <v>1.5340197086334229</v>
      </c>
      <c r="H24" s="3">
        <v>37.308183819991996</v>
      </c>
      <c r="I24" s="3">
        <v>49.692298284437832</v>
      </c>
      <c r="J24" s="1"/>
    </row>
    <row r="25" spans="1:10" ht="12.75" customHeight="1" thickBot="1" x14ac:dyDescent="0.25">
      <c r="A25" s="36">
        <v>40771</v>
      </c>
      <c r="B25" s="37"/>
      <c r="C25" s="3">
        <v>98.085189819335938</v>
      </c>
      <c r="D25" s="3">
        <v>0.37869572639465332</v>
      </c>
      <c r="E25" s="3">
        <v>1.4350361824035645</v>
      </c>
      <c r="F25" s="5">
        <v>9.9394328892230988E-2</v>
      </c>
      <c r="G25" s="3">
        <v>1.5344305038452148</v>
      </c>
      <c r="H25" s="3">
        <v>37.30820922872217</v>
      </c>
      <c r="I25" s="3">
        <v>49.692713090048116</v>
      </c>
      <c r="J25" s="1"/>
    </row>
    <row r="26" spans="1:10" ht="12.75" customHeight="1" thickBot="1" x14ac:dyDescent="0.25">
      <c r="A26" s="36">
        <v>40772</v>
      </c>
      <c r="B26" s="37"/>
      <c r="C26" s="3">
        <v>98.088447570800781</v>
      </c>
      <c r="D26" s="3">
        <v>0.37842816114425659</v>
      </c>
      <c r="E26" s="3">
        <v>1.4320565462112427</v>
      </c>
      <c r="F26" s="5">
        <v>9.9848233163356781E-2</v>
      </c>
      <c r="G26" s="3">
        <v>1.5319048166275024</v>
      </c>
      <c r="H26" s="3">
        <v>37.308690691426847</v>
      </c>
      <c r="I26" s="3">
        <v>49.694063786152697</v>
      </c>
      <c r="J26" s="1"/>
    </row>
    <row r="27" spans="1:10" ht="12.75" customHeight="1" thickBot="1" x14ac:dyDescent="0.25">
      <c r="A27" s="36">
        <v>40773</v>
      </c>
      <c r="B27" s="37"/>
      <c r="C27" s="3">
        <v>98.033900000000003</v>
      </c>
      <c r="D27" s="3">
        <v>0.38529999999999998</v>
      </c>
      <c r="E27" s="3">
        <v>1.4726999999999999</v>
      </c>
      <c r="F27" s="5">
        <v>0.10340000000000001</v>
      </c>
      <c r="G27" s="3">
        <v>1.5761000000000001</v>
      </c>
      <c r="H27" s="3">
        <v>37.290215814036792</v>
      </c>
      <c r="I27" s="3">
        <v>49.662932300737054</v>
      </c>
      <c r="J27" s="1"/>
    </row>
    <row r="28" spans="1:10" ht="12.75" customHeight="1" thickBot="1" x14ac:dyDescent="0.25">
      <c r="A28" s="36">
        <v>40774</v>
      </c>
      <c r="B28" s="37"/>
      <c r="C28" s="3">
        <v>98.054599999999994</v>
      </c>
      <c r="D28" s="3">
        <v>0.38250000000000001</v>
      </c>
      <c r="E28" s="3">
        <v>1.4585999999999999</v>
      </c>
      <c r="F28" s="5">
        <v>0.10299999999999999</v>
      </c>
      <c r="G28" s="3">
        <v>1.5616000000000001</v>
      </c>
      <c r="H28" s="3">
        <v>37.298670694638403</v>
      </c>
      <c r="I28" s="3">
        <v>49.674192812532446</v>
      </c>
      <c r="J28" s="1"/>
    </row>
    <row r="29" spans="1:10" ht="12.75" customHeight="1" thickBot="1" x14ac:dyDescent="0.25">
      <c r="A29" s="36">
        <v>40775</v>
      </c>
      <c r="B29" s="37"/>
      <c r="C29" s="3">
        <v>98.054599999999994</v>
      </c>
      <c r="D29" s="3">
        <v>0.3826</v>
      </c>
      <c r="E29" s="3">
        <v>1.4587000000000001</v>
      </c>
      <c r="F29" s="5">
        <v>0.10290000000000001</v>
      </c>
      <c r="G29" s="3">
        <v>1.5616000000000001</v>
      </c>
      <c r="H29" s="3">
        <v>37.298356630648556</v>
      </c>
      <c r="I29" s="3">
        <v>49.673774323805503</v>
      </c>
      <c r="J29" s="1"/>
    </row>
    <row r="30" spans="1:10" ht="12.75" customHeight="1" thickBot="1" x14ac:dyDescent="0.25">
      <c r="A30" s="36">
        <v>40776</v>
      </c>
      <c r="B30" s="37"/>
      <c r="C30" s="3">
        <v>98.094099999999997</v>
      </c>
      <c r="D30" s="3">
        <v>0.37740000000000001</v>
      </c>
      <c r="E30" s="3">
        <v>1.4279999999999999</v>
      </c>
      <c r="F30" s="5">
        <v>9.9699999999999997E-2</v>
      </c>
      <c r="G30" s="3">
        <v>1.5277000000000001</v>
      </c>
      <c r="H30" s="3">
        <v>37.309097850152767</v>
      </c>
      <c r="I30" s="3">
        <v>49.69689513590717</v>
      </c>
      <c r="J30" s="1"/>
    </row>
    <row r="31" spans="1:10" ht="12.75" customHeight="1" thickBot="1" x14ac:dyDescent="0.25">
      <c r="A31" s="36">
        <v>40777</v>
      </c>
      <c r="B31" s="37"/>
      <c r="C31" s="3">
        <v>98.0869</v>
      </c>
      <c r="D31" s="3">
        <v>0.37830000000000003</v>
      </c>
      <c r="E31" s="3">
        <v>1.4333</v>
      </c>
      <c r="F31" s="5">
        <v>0.10050000000000001</v>
      </c>
      <c r="G31" s="3">
        <v>1.5338000000000001</v>
      </c>
      <c r="H31" s="3">
        <v>37.307432469321554</v>
      </c>
      <c r="I31" s="3">
        <v>49.694676869394051</v>
      </c>
      <c r="J31" s="1"/>
    </row>
    <row r="32" spans="1:10" ht="12.75" customHeight="1" thickBot="1" x14ac:dyDescent="0.25">
      <c r="A32" s="36">
        <v>40778</v>
      </c>
      <c r="B32" s="37"/>
      <c r="C32" s="3">
        <v>98.117000000000004</v>
      </c>
      <c r="D32" s="3">
        <v>0.37409999999999999</v>
      </c>
      <c r="E32" s="3">
        <v>1.4080999999999999</v>
      </c>
      <c r="F32" s="5">
        <v>9.9500000000000005E-2</v>
      </c>
      <c r="G32" s="3">
        <v>1.5076000000000001</v>
      </c>
      <c r="H32" s="3">
        <v>37.31674682205518</v>
      </c>
      <c r="I32" s="3">
        <v>49.711494056361289</v>
      </c>
      <c r="J32" s="1"/>
    </row>
    <row r="33" spans="1:10" ht="12.75" customHeight="1" thickBot="1" x14ac:dyDescent="0.25">
      <c r="A33" s="36">
        <v>40779</v>
      </c>
      <c r="B33" s="37"/>
      <c r="C33" s="3">
        <v>97.862399999999994</v>
      </c>
      <c r="D33" s="3">
        <v>0.40739999999999998</v>
      </c>
      <c r="E33" s="3">
        <v>1.6146</v>
      </c>
      <c r="F33" s="5">
        <v>0.114</v>
      </c>
      <c r="G33" s="3">
        <v>1.7285999999999999</v>
      </c>
      <c r="H33" s="3">
        <v>37.243158733760026</v>
      </c>
      <c r="I33" s="3">
        <v>49.560720766740893</v>
      </c>
      <c r="J33" s="1"/>
    </row>
    <row r="34" spans="1:10" ht="12.75" customHeight="1" thickBot="1" x14ac:dyDescent="0.25">
      <c r="A34" s="36">
        <v>40780</v>
      </c>
      <c r="B34" s="37"/>
      <c r="C34" s="3">
        <v>98.08</v>
      </c>
      <c r="D34" s="3">
        <v>0.37940000000000002</v>
      </c>
      <c r="E34" s="3">
        <v>1.4372</v>
      </c>
      <c r="F34" s="5">
        <v>0.1023</v>
      </c>
      <c r="G34" s="3">
        <v>1.5395000000000001</v>
      </c>
      <c r="H34" s="3">
        <v>37.305747045754288</v>
      </c>
      <c r="I34" s="3">
        <v>49.688023739203878</v>
      </c>
      <c r="J34" s="1"/>
    </row>
    <row r="35" spans="1:10" ht="12.75" customHeight="1" thickBot="1" x14ac:dyDescent="0.25">
      <c r="A35" s="36">
        <v>40781</v>
      </c>
      <c r="B35" s="37"/>
      <c r="C35" s="3">
        <v>98.066199999999995</v>
      </c>
      <c r="D35" s="3">
        <v>0.38169999999999998</v>
      </c>
      <c r="E35" s="3">
        <v>1.4472</v>
      </c>
      <c r="F35" s="5">
        <v>0.1048</v>
      </c>
      <c r="G35" s="3">
        <v>1.5521</v>
      </c>
      <c r="H35" s="3">
        <v>37.300387034997129</v>
      </c>
      <c r="I35" s="3">
        <v>49.680884766840485</v>
      </c>
      <c r="J35" s="1"/>
    </row>
    <row r="36" spans="1:10" ht="12.75" customHeight="1" thickBot="1" x14ac:dyDescent="0.25">
      <c r="A36" s="36">
        <v>40782</v>
      </c>
      <c r="B36" s="37"/>
      <c r="C36" s="3">
        <v>98.072500000000005</v>
      </c>
      <c r="D36" s="3">
        <v>0.38</v>
      </c>
      <c r="E36" s="3">
        <v>1.4440999999999999</v>
      </c>
      <c r="F36" s="5">
        <v>0.10290000000000001</v>
      </c>
      <c r="G36" s="3">
        <v>1.5470999999999999</v>
      </c>
      <c r="H36" s="3">
        <v>37.302169041447236</v>
      </c>
      <c r="I36" s="3">
        <v>49.683258171807999</v>
      </c>
      <c r="J36" s="1"/>
    </row>
    <row r="37" spans="1:10" ht="12.75" customHeight="1" thickBot="1" x14ac:dyDescent="0.25">
      <c r="A37" s="36">
        <v>40783</v>
      </c>
      <c r="B37" s="37"/>
      <c r="C37" s="3">
        <v>98.074299999999994</v>
      </c>
      <c r="D37" s="3">
        <v>0.37990000000000002</v>
      </c>
      <c r="E37" s="3">
        <v>1.4409000000000001</v>
      </c>
      <c r="F37" s="5">
        <v>0.1047</v>
      </c>
      <c r="G37" s="3">
        <v>1.5456000000000001</v>
      </c>
      <c r="H37" s="3">
        <v>37.302470782730197</v>
      </c>
      <c r="I37" s="3">
        <v>49.683660284874868</v>
      </c>
      <c r="J37" s="1"/>
    </row>
    <row r="38" spans="1:10" ht="12.75" customHeight="1" thickBot="1" x14ac:dyDescent="0.25">
      <c r="A38" s="36">
        <v>40784</v>
      </c>
      <c r="B38" s="37"/>
      <c r="C38" s="3">
        <v>98.086753845214844</v>
      </c>
      <c r="D38" s="3">
        <v>0.37797412276268005</v>
      </c>
      <c r="E38" s="3">
        <v>1.4308004379272461</v>
      </c>
      <c r="F38" s="5">
        <v>0.10421903431415558</v>
      </c>
      <c r="G38" s="3">
        <v>1.5350195169448853</v>
      </c>
      <c r="H38" s="3">
        <v>37.306310807743493</v>
      </c>
      <c r="I38" s="3">
        <v>49.690173977098297</v>
      </c>
      <c r="J38" s="1"/>
    </row>
    <row r="39" spans="1:10" ht="12.75" customHeight="1" thickBot="1" x14ac:dyDescent="0.25">
      <c r="A39" s="36">
        <v>40785</v>
      </c>
      <c r="B39" s="37"/>
      <c r="C39" s="3">
        <v>98.067298889160156</v>
      </c>
      <c r="D39" s="3">
        <v>0.38083356618881226</v>
      </c>
      <c r="E39" s="3">
        <v>1.4469116926193237</v>
      </c>
      <c r="F39" s="5">
        <v>0.10484591871500015</v>
      </c>
      <c r="G39" s="3">
        <v>1.5517575740814209</v>
      </c>
      <c r="H39" s="3">
        <v>37.300818356507953</v>
      </c>
      <c r="I39" s="3">
        <v>49.67902881637778</v>
      </c>
      <c r="J39" s="1"/>
    </row>
    <row r="40" spans="1:10" ht="12.75" customHeight="1" thickBot="1" x14ac:dyDescent="0.25">
      <c r="A40" s="36">
        <v>40786</v>
      </c>
      <c r="B40" s="37"/>
      <c r="C40" s="3">
        <v>98.060630798339844</v>
      </c>
      <c r="D40" s="3">
        <v>0.38225379586219788</v>
      </c>
      <c r="E40" s="3">
        <v>1.4538379907608032</v>
      </c>
      <c r="F40" s="5">
        <v>0.10260366648435593</v>
      </c>
      <c r="G40" s="3">
        <v>1.5564416646957397</v>
      </c>
      <c r="H40" s="3">
        <v>37.299921331656236</v>
      </c>
      <c r="I40" s="3">
        <v>49.676867714395186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98.069205653430558</v>
      </c>
      <c r="D41" s="6">
        <f>AVERAGE(D10:D40)</f>
        <v>0.38073736080200449</v>
      </c>
      <c r="E41" s="6">
        <f t="shared" si="0"/>
        <v>1.4463726246126236</v>
      </c>
      <c r="F41" s="6">
        <f t="shared" si="0"/>
        <v>0.10271241080145681</v>
      </c>
      <c r="G41" s="6">
        <f t="shared" si="0"/>
        <v>1.5490914923144925</v>
      </c>
      <c r="H41" s="6">
        <f t="shared" si="0"/>
        <v>37.302493144895998</v>
      </c>
      <c r="I41" s="6">
        <f t="shared" si="0"/>
        <v>49.68207593351034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98.117000000000004</v>
      </c>
      <c r="D46" s="21">
        <f t="shared" si="1"/>
        <v>0.40739999999999998</v>
      </c>
      <c r="E46" s="26">
        <f t="shared" si="1"/>
        <v>1.6146</v>
      </c>
      <c r="F46" s="26">
        <f t="shared" si="1"/>
        <v>0.114</v>
      </c>
      <c r="G46" s="21">
        <f t="shared" si="1"/>
        <v>1.7285999999999999</v>
      </c>
      <c r="H46" s="26">
        <f t="shared" si="1"/>
        <v>37.31674682205518</v>
      </c>
      <c r="I46" s="22">
        <f t="shared" si="1"/>
        <v>49.711494056361289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97.862399999999994</v>
      </c>
      <c r="D47" s="26">
        <f t="shared" si="2"/>
        <v>0.37409999999999999</v>
      </c>
      <c r="E47" s="26">
        <f t="shared" si="2"/>
        <v>1.4080999999999999</v>
      </c>
      <c r="F47" s="23">
        <f t="shared" si="2"/>
        <v>9.9394328892230988E-2</v>
      </c>
      <c r="G47" s="26">
        <f t="shared" si="2"/>
        <v>1.5076000000000001</v>
      </c>
      <c r="H47" s="23">
        <f t="shared" si="2"/>
        <v>37.243158733760026</v>
      </c>
      <c r="I47" s="26">
        <f t="shared" si="2"/>
        <v>49.560720766740893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4.5303772906710206E-2</v>
      </c>
      <c r="D48" s="24">
        <f t="shared" si="3"/>
        <v>5.9234647749949153E-3</v>
      </c>
      <c r="E48" s="26">
        <f t="shared" si="3"/>
        <v>3.6748680959891318E-2</v>
      </c>
      <c r="F48" s="26">
        <f t="shared" si="3"/>
        <v>2.8464753897547231E-3</v>
      </c>
      <c r="G48" s="24">
        <f t="shared" si="3"/>
        <v>3.9259452048915344E-2</v>
      </c>
      <c r="H48" s="26">
        <f t="shared" si="3"/>
        <v>1.3196838050252433E-2</v>
      </c>
      <c r="I48" s="25">
        <f t="shared" si="3"/>
        <v>2.6649145635694937E-2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6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outlinePr summaryBelow="0" summaryRight="0"/>
  </sheetPr>
  <dimension ref="A1:J51"/>
  <sheetViews>
    <sheetView showGridLines="0" topLeftCell="A18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95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96.191818237304688</v>
      </c>
      <c r="D10" s="10">
        <v>2.4296085834503174</v>
      </c>
      <c r="E10" s="10">
        <v>0.24374264478683472</v>
      </c>
      <c r="F10" s="11">
        <v>0.70877671241760254</v>
      </c>
      <c r="G10" s="10">
        <v>0.95251935720443726</v>
      </c>
      <c r="H10" s="10">
        <v>38.424971975864295</v>
      </c>
      <c r="I10" s="10">
        <v>50.455277417599575</v>
      </c>
      <c r="J10" s="1"/>
    </row>
    <row r="11" spans="1:10" ht="12.75" customHeight="1" thickBot="1" x14ac:dyDescent="0.25">
      <c r="A11" s="36">
        <v>40757</v>
      </c>
      <c r="B11" s="37"/>
      <c r="C11" s="3">
        <v>96.08551025390625</v>
      </c>
      <c r="D11" s="3">
        <v>2.422990083694458</v>
      </c>
      <c r="E11" s="3">
        <v>0.25423908233642578</v>
      </c>
      <c r="F11" s="5">
        <v>0.75523924827575684</v>
      </c>
      <c r="G11" s="3">
        <v>1.0094783306121826</v>
      </c>
      <c r="H11" s="3">
        <v>38.451859403537917</v>
      </c>
      <c r="I11" s="3">
        <v>50.432805079270196</v>
      </c>
      <c r="J11" s="1"/>
    </row>
    <row r="12" spans="1:10" ht="12.75" customHeight="1" thickBot="1" x14ac:dyDescent="0.25">
      <c r="A12" s="36">
        <v>40758</v>
      </c>
      <c r="B12" s="37"/>
      <c r="C12" s="3">
        <v>95.613945007324219</v>
      </c>
      <c r="D12" s="3">
        <v>2.7879300117492676</v>
      </c>
      <c r="E12" s="3">
        <v>0.2440633624792099</v>
      </c>
      <c r="F12" s="5">
        <v>0.77727854251861572</v>
      </c>
      <c r="G12" s="3">
        <v>1.0213419198989868</v>
      </c>
      <c r="H12" s="3">
        <v>38.617106489296049</v>
      </c>
      <c r="I12" s="3">
        <v>50.515857265666092</v>
      </c>
      <c r="J12" s="1"/>
    </row>
    <row r="13" spans="1:10" ht="12.75" customHeight="1" thickBot="1" x14ac:dyDescent="0.25">
      <c r="A13" s="36">
        <v>40759</v>
      </c>
      <c r="B13" s="37"/>
      <c r="C13" s="3">
        <v>95.59857177734375</v>
      </c>
      <c r="D13" s="3">
        <v>2.8061394691467285</v>
      </c>
      <c r="E13" s="3">
        <v>0.22474563121795654</v>
      </c>
      <c r="F13" s="5">
        <v>0.76791179180145264</v>
      </c>
      <c r="G13" s="3">
        <v>0.99265742301940918</v>
      </c>
      <c r="H13" s="3">
        <v>38.647953664100044</v>
      </c>
      <c r="I13" s="3">
        <v>50.548628259645184</v>
      </c>
      <c r="J13" s="1"/>
    </row>
    <row r="14" spans="1:10" ht="12.75" customHeight="1" thickBot="1" x14ac:dyDescent="0.25">
      <c r="A14" s="36">
        <v>40760</v>
      </c>
      <c r="B14" s="37"/>
      <c r="C14" s="3">
        <v>95.97509765625</v>
      </c>
      <c r="D14" s="3">
        <v>2.5961165428161621</v>
      </c>
      <c r="E14" s="3">
        <v>0.22480137646198273</v>
      </c>
      <c r="F14" s="5">
        <v>0.74780929088592529</v>
      </c>
      <c r="G14" s="3">
        <v>0.97261065244674683</v>
      </c>
      <c r="H14" s="3">
        <v>38.485503007652035</v>
      </c>
      <c r="I14" s="3">
        <v>50.471050364166878</v>
      </c>
      <c r="J14" s="1"/>
    </row>
    <row r="15" spans="1:10" ht="12.75" customHeight="1" thickBot="1" x14ac:dyDescent="0.25">
      <c r="A15" s="36">
        <v>40761</v>
      </c>
      <c r="B15" s="37"/>
      <c r="C15" s="3">
        <v>95.889739990234375</v>
      </c>
      <c r="D15" s="3">
        <v>2.8120098114013672</v>
      </c>
      <c r="E15" s="3">
        <v>0.21680179238319397</v>
      </c>
      <c r="F15" s="5">
        <v>0.76085174083709717</v>
      </c>
      <c r="G15" s="3">
        <v>0.97765350341796875</v>
      </c>
      <c r="H15" s="3">
        <v>38.443101150186244</v>
      </c>
      <c r="I15" s="3">
        <v>50.442282169475376</v>
      </c>
      <c r="J15" s="1"/>
    </row>
    <row r="16" spans="1:10" ht="12.75" customHeight="1" thickBot="1" x14ac:dyDescent="0.25">
      <c r="A16" s="36">
        <v>40762</v>
      </c>
      <c r="B16" s="37"/>
      <c r="C16" s="3">
        <v>94.200569152832031</v>
      </c>
      <c r="D16" s="3">
        <v>4.2252907752990723</v>
      </c>
      <c r="E16" s="3">
        <v>0.22773595154285431</v>
      </c>
      <c r="F16" s="5">
        <v>1.1397268772125244</v>
      </c>
      <c r="G16" s="3">
        <v>1.3674628734588623</v>
      </c>
      <c r="H16" s="3">
        <v>38.615019455814668</v>
      </c>
      <c r="I16" s="3">
        <v>50.273805111932525</v>
      </c>
      <c r="J16" s="1"/>
    </row>
    <row r="17" spans="1:10" ht="12.75" customHeight="1" thickBot="1" x14ac:dyDescent="0.25">
      <c r="A17" s="36">
        <v>40763</v>
      </c>
      <c r="B17" s="37"/>
      <c r="C17" s="3">
        <v>94.898918151855469</v>
      </c>
      <c r="D17" s="3">
        <v>3.7962498664855957</v>
      </c>
      <c r="E17" s="3">
        <v>0.23571182787418365</v>
      </c>
      <c r="F17" s="5">
        <v>0.86887866258621216</v>
      </c>
      <c r="G17" s="3">
        <v>1.1045905351638794</v>
      </c>
      <c r="H17" s="3">
        <v>38.585890360625022</v>
      </c>
      <c r="I17" s="3">
        <v>50.440652722304563</v>
      </c>
      <c r="J17" s="1"/>
    </row>
    <row r="18" spans="1:10" ht="12.75" customHeight="1" thickBot="1" x14ac:dyDescent="0.25">
      <c r="A18" s="36">
        <v>40764</v>
      </c>
      <c r="B18" s="37"/>
      <c r="C18" s="3">
        <v>95.806304931640625</v>
      </c>
      <c r="D18" s="3">
        <v>2.6078865528106689</v>
      </c>
      <c r="E18" s="3">
        <v>0.23033204674720764</v>
      </c>
      <c r="F18" s="5">
        <v>1.0616213083267212</v>
      </c>
      <c r="G18" s="3">
        <v>1.2919533252716064</v>
      </c>
      <c r="H18" s="3">
        <v>38.562281920332872</v>
      </c>
      <c r="I18" s="3">
        <v>50.526538327625062</v>
      </c>
      <c r="J18" s="1"/>
    </row>
    <row r="19" spans="1:10" ht="12.75" customHeight="1" thickBot="1" x14ac:dyDescent="0.25">
      <c r="A19" s="36">
        <v>40765</v>
      </c>
      <c r="B19" s="37"/>
      <c r="C19" s="3">
        <v>96.396820068359375</v>
      </c>
      <c r="D19" s="3">
        <v>2.3843398094177246</v>
      </c>
      <c r="E19" s="3">
        <v>0.21769513189792633</v>
      </c>
      <c r="F19" s="5">
        <v>0.67355495691299438</v>
      </c>
      <c r="G19" s="3">
        <v>0.89125007390975952</v>
      </c>
      <c r="H19" s="3">
        <v>38.358015915944399</v>
      </c>
      <c r="I19" s="3">
        <v>50.449316882314854</v>
      </c>
      <c r="J19" s="1"/>
    </row>
    <row r="20" spans="1:10" ht="12.75" customHeight="1" thickBot="1" x14ac:dyDescent="0.25">
      <c r="A20" s="36">
        <v>40766</v>
      </c>
      <c r="B20" s="37"/>
      <c r="C20" s="3">
        <v>96.273284912109375</v>
      </c>
      <c r="D20" s="3">
        <v>2.5175516605377197</v>
      </c>
      <c r="E20" s="3">
        <v>0.21344807744026184</v>
      </c>
      <c r="F20" s="5">
        <v>0.67645436525344849</v>
      </c>
      <c r="G20" s="3">
        <v>0.88990247249603271</v>
      </c>
      <c r="H20" s="3">
        <v>38.39423245582644</v>
      </c>
      <c r="I20" s="3">
        <v>50.475135690431372</v>
      </c>
      <c r="J20" s="1"/>
    </row>
    <row r="21" spans="1:10" ht="12.75" customHeight="1" thickBot="1" x14ac:dyDescent="0.25">
      <c r="A21" s="36">
        <v>40767</v>
      </c>
      <c r="B21" s="37"/>
      <c r="C21" s="3">
        <v>96.676704406738281</v>
      </c>
      <c r="D21" s="3">
        <v>2.2208366394042969</v>
      </c>
      <c r="E21" s="3">
        <v>0.21425400674343109</v>
      </c>
      <c r="F21" s="5">
        <v>0.60666406154632568</v>
      </c>
      <c r="G21" s="3">
        <v>0.82091808319091797</v>
      </c>
      <c r="H21" s="3">
        <v>38.309502087476567</v>
      </c>
      <c r="I21" s="3">
        <v>50.475870266404208</v>
      </c>
      <c r="J21" s="1"/>
    </row>
    <row r="22" spans="1:10" ht="12.75" customHeight="1" thickBot="1" x14ac:dyDescent="0.25">
      <c r="A22" s="36">
        <v>40768</v>
      </c>
      <c r="B22" s="37"/>
      <c r="C22" s="3">
        <v>96.546768188476562</v>
      </c>
      <c r="D22" s="3">
        <v>2.2953362464904785</v>
      </c>
      <c r="E22" s="3">
        <v>0.20500004291534424</v>
      </c>
      <c r="F22" s="5">
        <v>0.68795102834701538</v>
      </c>
      <c r="G22" s="3">
        <v>0.89295107126235962</v>
      </c>
      <c r="H22" s="3">
        <v>38.289274056007443</v>
      </c>
      <c r="I22" s="3">
        <v>50.411424523752586</v>
      </c>
      <c r="J22" s="1"/>
    </row>
    <row r="23" spans="1:10" ht="12.75" customHeight="1" thickBot="1" x14ac:dyDescent="0.25">
      <c r="A23" s="36">
        <v>40769</v>
      </c>
      <c r="B23" s="37"/>
      <c r="C23" s="3">
        <v>94.695289611816406</v>
      </c>
      <c r="D23" s="3">
        <v>3.3827524185180664</v>
      </c>
      <c r="E23" s="3">
        <v>0.21713316440582275</v>
      </c>
      <c r="F23" s="5">
        <v>1.2958632707595825</v>
      </c>
      <c r="G23" s="3">
        <v>1.5129964351654053</v>
      </c>
      <c r="H23" s="3">
        <v>38.474765120214727</v>
      </c>
      <c r="I23" s="3">
        <v>50.089377861414917</v>
      </c>
      <c r="J23" s="1"/>
    </row>
    <row r="24" spans="1:10" ht="12.75" customHeight="1" thickBot="1" x14ac:dyDescent="0.25">
      <c r="A24" s="36">
        <v>40770</v>
      </c>
      <c r="B24" s="37"/>
      <c r="C24" s="3">
        <v>96.233901977539063</v>
      </c>
      <c r="D24" s="3">
        <v>2.4802722930908203</v>
      </c>
      <c r="E24" s="3">
        <v>0.19980171322822571</v>
      </c>
      <c r="F24" s="5">
        <v>0.79003345966339111</v>
      </c>
      <c r="G24" s="3">
        <v>0.98983514308929443</v>
      </c>
      <c r="H24" s="3">
        <v>38.327510570695139</v>
      </c>
      <c r="I24" s="3">
        <v>50.363740683858389</v>
      </c>
      <c r="J24" s="1"/>
    </row>
    <row r="25" spans="1:10" ht="12.75" customHeight="1" thickBot="1" x14ac:dyDescent="0.25">
      <c r="A25" s="36">
        <v>40771</v>
      </c>
      <c r="B25" s="37"/>
      <c r="C25" s="3">
        <v>96.751579284667969</v>
      </c>
      <c r="D25" s="3">
        <v>2.1824543476104736</v>
      </c>
      <c r="E25" s="3">
        <v>0.20351260900497437</v>
      </c>
      <c r="F25" s="5">
        <v>0.60482609272003174</v>
      </c>
      <c r="G25" s="3">
        <v>0.8083387017250061</v>
      </c>
      <c r="H25" s="3">
        <v>38.283183010277824</v>
      </c>
      <c r="I25" s="3">
        <v>50.467336128596749</v>
      </c>
      <c r="J25" s="1"/>
    </row>
    <row r="26" spans="1:10" ht="12.75" customHeight="1" thickBot="1" x14ac:dyDescent="0.25">
      <c r="A26" s="36">
        <v>40772</v>
      </c>
      <c r="B26" s="37"/>
      <c r="C26" s="3">
        <v>96.191314697265625</v>
      </c>
      <c r="D26" s="3">
        <v>2.5158951282501221</v>
      </c>
      <c r="E26" s="3">
        <v>0.22629640996456146</v>
      </c>
      <c r="F26" s="5">
        <v>0.72683614492416382</v>
      </c>
      <c r="G26" s="3">
        <v>0.95313256978988647</v>
      </c>
      <c r="H26" s="3">
        <v>38.391773625472162</v>
      </c>
      <c r="I26" s="3">
        <v>50.43218254641306</v>
      </c>
      <c r="J26" s="1"/>
    </row>
    <row r="27" spans="1:10" ht="12.75" customHeight="1" thickBot="1" x14ac:dyDescent="0.25">
      <c r="A27" s="36">
        <v>40773</v>
      </c>
      <c r="B27" s="37"/>
      <c r="C27" s="3">
        <v>94.769363403320313</v>
      </c>
      <c r="D27" s="3">
        <v>3.4027104377746582</v>
      </c>
      <c r="E27" s="3">
        <v>0.22656802833080292</v>
      </c>
      <c r="F27" s="5">
        <v>1.2344197034835815</v>
      </c>
      <c r="G27" s="3">
        <v>1.4609876871109009</v>
      </c>
      <c r="H27" s="3">
        <v>38.470385411903756</v>
      </c>
      <c r="I27" s="3">
        <v>50.128376589756819</v>
      </c>
      <c r="J27" s="1"/>
    </row>
    <row r="28" spans="1:10" ht="12.75" customHeight="1" thickBot="1" x14ac:dyDescent="0.25">
      <c r="A28" s="36">
        <v>40774</v>
      </c>
      <c r="B28" s="37"/>
      <c r="C28" s="3">
        <v>94.737388610839844</v>
      </c>
      <c r="D28" s="3">
        <v>3.445603609085083</v>
      </c>
      <c r="E28" s="3">
        <v>0.20978130400180817</v>
      </c>
      <c r="F28" s="5">
        <v>1.2744691371917725</v>
      </c>
      <c r="G28" s="3">
        <v>1.4842504262924194</v>
      </c>
      <c r="H28" s="3">
        <v>38.449324982446562</v>
      </c>
      <c r="I28" s="3">
        <v>50.093102155015089</v>
      </c>
      <c r="J28" s="1"/>
    </row>
    <row r="29" spans="1:10" ht="12.75" customHeight="1" thickBot="1" x14ac:dyDescent="0.25">
      <c r="A29" s="36">
        <v>40775</v>
      </c>
      <c r="B29" s="37"/>
      <c r="C29" s="3">
        <v>94.568145751953125</v>
      </c>
      <c r="D29" s="3">
        <v>3.5690011978149414</v>
      </c>
      <c r="E29" s="3">
        <v>0.20620092749595642</v>
      </c>
      <c r="F29" s="5">
        <v>1.2827367782592773</v>
      </c>
      <c r="G29" s="3">
        <v>1.4889377355575562</v>
      </c>
      <c r="H29" s="3">
        <v>38.515304084140077</v>
      </c>
      <c r="I29" s="3">
        <v>50.126828328201924</v>
      </c>
      <c r="J29" s="1"/>
    </row>
    <row r="30" spans="1:10" ht="12.75" customHeight="1" thickBot="1" x14ac:dyDescent="0.25">
      <c r="A30" s="36">
        <v>40776</v>
      </c>
      <c r="B30" s="37"/>
      <c r="C30" s="3">
        <v>95.366775512695312</v>
      </c>
      <c r="D30" s="3">
        <v>3.0778892040252686</v>
      </c>
      <c r="E30" s="3">
        <v>0.2107558399438858</v>
      </c>
      <c r="F30" s="5">
        <v>1.0096303224563599</v>
      </c>
      <c r="G30" s="3">
        <v>1.2203861474990845</v>
      </c>
      <c r="H30" s="3">
        <v>38.444075109881105</v>
      </c>
      <c r="I30" s="3">
        <v>50.27215773220037</v>
      </c>
      <c r="J30" s="1"/>
    </row>
    <row r="31" spans="1:10" ht="12.75" customHeight="1" thickBot="1" x14ac:dyDescent="0.25">
      <c r="A31" s="36">
        <v>40777</v>
      </c>
      <c r="B31" s="37"/>
      <c r="C31" s="3">
        <v>94.541854858398438</v>
      </c>
      <c r="D31" s="3">
        <v>4.0132088661193848</v>
      </c>
      <c r="E31" s="3">
        <v>0.22471700608730316</v>
      </c>
      <c r="F31" s="5">
        <v>1.0213878154754639</v>
      </c>
      <c r="G31" s="3">
        <v>1.2461048364639282</v>
      </c>
      <c r="H31" s="3">
        <v>38.597588063699732</v>
      </c>
      <c r="I31" s="3">
        <v>50.34666548947957</v>
      </c>
      <c r="J31" s="1"/>
    </row>
    <row r="32" spans="1:10" ht="12.75" customHeight="1" thickBot="1" x14ac:dyDescent="0.25">
      <c r="A32" s="36">
        <v>40778</v>
      </c>
      <c r="B32" s="37"/>
      <c r="C32" s="3">
        <v>94.816696166992188</v>
      </c>
      <c r="D32" s="3">
        <v>3.9401166439056396</v>
      </c>
      <c r="E32" s="3">
        <v>0.23276770114898682</v>
      </c>
      <c r="F32" s="5">
        <v>0.86918991804122925</v>
      </c>
      <c r="G32" s="3">
        <v>1.1019575595855713</v>
      </c>
      <c r="H32" s="3">
        <v>38.585647728513393</v>
      </c>
      <c r="I32" s="3">
        <v>50.442002788231278</v>
      </c>
      <c r="J32" s="1"/>
    </row>
    <row r="33" spans="1:10" ht="12.75" customHeight="1" thickBot="1" x14ac:dyDescent="0.25">
      <c r="A33" s="36">
        <v>40779</v>
      </c>
      <c r="B33" s="37"/>
      <c r="C33" s="3">
        <v>96.228691101074219</v>
      </c>
      <c r="D33" s="3">
        <v>2.5430493354797363</v>
      </c>
      <c r="E33" s="3">
        <v>0.2305712103843689</v>
      </c>
      <c r="F33" s="5">
        <v>0.66979783773422241</v>
      </c>
      <c r="G33" s="3">
        <v>0.90036904811859131</v>
      </c>
      <c r="H33" s="3">
        <v>38.413013458764446</v>
      </c>
      <c r="I33" s="3">
        <v>50.482420612844969</v>
      </c>
      <c r="J33" s="1"/>
    </row>
    <row r="34" spans="1:10" ht="12.75" customHeight="1" thickBot="1" x14ac:dyDescent="0.25">
      <c r="A34" s="36">
        <v>40780</v>
      </c>
      <c r="B34" s="37"/>
      <c r="C34" s="3">
        <v>95.837486267089844</v>
      </c>
      <c r="D34" s="3">
        <v>2.7697367668151855</v>
      </c>
      <c r="E34" s="3">
        <v>0.2248803973197937</v>
      </c>
      <c r="F34" s="5">
        <v>0.76785016059875488</v>
      </c>
      <c r="G34" s="3">
        <v>0.99273055791854858</v>
      </c>
      <c r="H34" s="3">
        <v>38.493687235137678</v>
      </c>
      <c r="I34" s="3">
        <v>50.454267488318315</v>
      </c>
      <c r="J34" s="1"/>
    </row>
    <row r="35" spans="1:10" ht="12.75" customHeight="1" thickBot="1" x14ac:dyDescent="0.25">
      <c r="A35" s="36">
        <v>40781</v>
      </c>
      <c r="B35" s="37"/>
      <c r="C35" s="3">
        <v>94.688453674316406</v>
      </c>
      <c r="D35" s="3">
        <v>3.6010122299194336</v>
      </c>
      <c r="E35" s="3">
        <v>0.21749590337276459</v>
      </c>
      <c r="F35" s="5">
        <v>1.146318793296814</v>
      </c>
      <c r="G35" s="3">
        <v>1.3638147115707397</v>
      </c>
      <c r="H35" s="3">
        <v>38.551069043577748</v>
      </c>
      <c r="I35" s="3">
        <v>50.236100825866025</v>
      </c>
      <c r="J35" s="1"/>
    </row>
    <row r="36" spans="1:10" ht="12.75" customHeight="1" thickBot="1" x14ac:dyDescent="0.25">
      <c r="A36" s="36">
        <v>40782</v>
      </c>
      <c r="B36" s="37"/>
      <c r="C36" s="3">
        <v>93.945640563964844</v>
      </c>
      <c r="D36" s="3">
        <v>4.7693800926208496</v>
      </c>
      <c r="E36" s="3">
        <v>0.24055975675582886</v>
      </c>
      <c r="F36" s="5">
        <v>0.98293572664260864</v>
      </c>
      <c r="G36" s="3">
        <v>1.2234954833984375</v>
      </c>
      <c r="H36" s="3">
        <v>38.715665458121975</v>
      </c>
      <c r="I36" s="3">
        <v>50.434609637388419</v>
      </c>
      <c r="J36" s="1"/>
    </row>
    <row r="37" spans="1:10" ht="12.75" customHeight="1" thickBot="1" x14ac:dyDescent="0.25">
      <c r="A37" s="36">
        <v>40783</v>
      </c>
      <c r="B37" s="37"/>
      <c r="C37" s="3">
        <v>94.09381103515625</v>
      </c>
      <c r="D37" s="3">
        <v>4.4149737358093262</v>
      </c>
      <c r="E37" s="3">
        <v>0.22846442461013794</v>
      </c>
      <c r="F37" s="5">
        <v>1.1207669973373413</v>
      </c>
      <c r="G37" s="3">
        <v>1.349231481552124</v>
      </c>
      <c r="H37" s="3">
        <v>38.631696654623575</v>
      </c>
      <c r="I37" s="3">
        <v>50.296444925374203</v>
      </c>
      <c r="J37" s="1"/>
    </row>
    <row r="38" spans="1:10" ht="12.75" customHeight="1" thickBot="1" x14ac:dyDescent="0.25">
      <c r="A38" s="36">
        <v>40784</v>
      </c>
      <c r="B38" s="37"/>
      <c r="C38" s="3">
        <v>94.386619567871094</v>
      </c>
      <c r="D38" s="3">
        <v>4.0925164222717285</v>
      </c>
      <c r="E38" s="3">
        <v>0.23220914602279663</v>
      </c>
      <c r="F38" s="5">
        <v>1.0372393131256104</v>
      </c>
      <c r="G38" s="3">
        <v>1.2694485187530518</v>
      </c>
      <c r="H38" s="3">
        <v>38.650124613315192</v>
      </c>
      <c r="I38" s="3">
        <v>50.362124900357756</v>
      </c>
      <c r="J38" s="1"/>
    </row>
    <row r="39" spans="1:10" ht="12.75" customHeight="1" thickBot="1" x14ac:dyDescent="0.25">
      <c r="A39" s="36">
        <v>40785</v>
      </c>
      <c r="B39" s="37"/>
      <c r="C39" s="3">
        <v>95.450103759765625</v>
      </c>
      <c r="D39" s="3">
        <v>2.859851598739624</v>
      </c>
      <c r="E39" s="3">
        <v>0.24196304380893707</v>
      </c>
      <c r="F39" s="5">
        <v>0.79796129465103149</v>
      </c>
      <c r="G39" s="3">
        <v>1.0399243831634521</v>
      </c>
      <c r="H39" s="3">
        <v>38.688252540387481</v>
      </c>
      <c r="I39" s="3">
        <v>50.542468522852822</v>
      </c>
      <c r="J39" s="1"/>
    </row>
    <row r="40" spans="1:10" ht="12.75" customHeight="1" thickBot="1" x14ac:dyDescent="0.25">
      <c r="A40" s="36">
        <v>40786</v>
      </c>
      <c r="B40" s="37"/>
      <c r="C40" s="3">
        <v>94.468795776367188</v>
      </c>
      <c r="D40" s="3">
        <v>3.6866109371185303</v>
      </c>
      <c r="E40" s="3">
        <v>0.20124495029449463</v>
      </c>
      <c r="F40" s="5">
        <v>1.2586411237716675</v>
      </c>
      <c r="G40" s="3">
        <v>1.4598860740661621</v>
      </c>
      <c r="H40" s="3">
        <v>38.570638983097972</v>
      </c>
      <c r="I40" s="3">
        <v>50.177332453582942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95.416966592111891</v>
      </c>
      <c r="D41" s="6">
        <f t="shared" si="0"/>
        <v>3.1177200425055718</v>
      </c>
      <c r="E41" s="6">
        <f t="shared" si="0"/>
        <v>0.22346756487123429</v>
      </c>
      <c r="F41" s="6">
        <f t="shared" si="0"/>
        <v>0.90721362829208374</v>
      </c>
      <c r="G41" s="6">
        <f t="shared" si="0"/>
        <v>1.1306811974894615</v>
      </c>
      <c r="H41" s="6">
        <f t="shared" si="0"/>
        <v>38.49801347215918</v>
      </c>
      <c r="I41" s="6">
        <f t="shared" si="0"/>
        <v>50.376328508075545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13.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96.751579284667969</v>
      </c>
      <c r="D46" s="21">
        <f t="shared" si="1"/>
        <v>4.7693800926208496</v>
      </c>
      <c r="E46" s="26">
        <f t="shared" si="1"/>
        <v>0.25423908233642578</v>
      </c>
      <c r="F46" s="26">
        <f t="shared" si="1"/>
        <v>1.2958632707595825</v>
      </c>
      <c r="G46" s="21">
        <f t="shared" si="1"/>
        <v>1.5129964351654053</v>
      </c>
      <c r="H46" s="26">
        <f t="shared" si="1"/>
        <v>38.715665458121975</v>
      </c>
      <c r="I46" s="22">
        <f t="shared" si="1"/>
        <v>50.548628259645184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93.945640563964844</v>
      </c>
      <c r="D47" s="26">
        <f t="shared" si="2"/>
        <v>2.1824543476104736</v>
      </c>
      <c r="E47" s="26">
        <f t="shared" si="2"/>
        <v>0.19980171322822571</v>
      </c>
      <c r="F47" s="23">
        <f t="shared" si="2"/>
        <v>0.60482609272003174</v>
      </c>
      <c r="G47" s="26">
        <f t="shared" si="2"/>
        <v>0.8083387017250061</v>
      </c>
      <c r="H47" s="23">
        <f t="shared" si="2"/>
        <v>38.283183010277824</v>
      </c>
      <c r="I47" s="26">
        <f t="shared" si="2"/>
        <v>50.089377861414917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0.8495812404282852</v>
      </c>
      <c r="D48" s="24">
        <f t="shared" si="3"/>
        <v>0.72744187028278628</v>
      </c>
      <c r="E48" s="26">
        <f t="shared" si="3"/>
        <v>1.3752074982817976E-2</v>
      </c>
      <c r="F48" s="26">
        <f t="shared" si="3"/>
        <v>0.22394527293252242</v>
      </c>
      <c r="G48" s="24">
        <f t="shared" si="3"/>
        <v>0.22219558842694984</v>
      </c>
      <c r="H48" s="26">
        <f t="shared" si="3"/>
        <v>0.1201689357651592</v>
      </c>
      <c r="I48" s="25">
        <f t="shared" si="3"/>
        <v>0.1370415025725244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40:B40"/>
    <mergeCell ref="A31:B31"/>
    <mergeCell ref="A28:B28"/>
    <mergeCell ref="A29:B29"/>
    <mergeCell ref="A39:B39"/>
    <mergeCell ref="A30:B30"/>
    <mergeCell ref="A1:I1"/>
    <mergeCell ref="A3:I3"/>
    <mergeCell ref="A6:B6"/>
    <mergeCell ref="A4:I4"/>
    <mergeCell ref="A5:F5"/>
    <mergeCell ref="A7:B7"/>
    <mergeCell ref="A27:B27"/>
    <mergeCell ref="A8:B8"/>
    <mergeCell ref="A13:B13"/>
    <mergeCell ref="A15:B15"/>
    <mergeCell ref="A10:B10"/>
    <mergeCell ref="A14:B14"/>
    <mergeCell ref="A9:B9"/>
    <mergeCell ref="A11:B11"/>
    <mergeCell ref="A12:B12"/>
    <mergeCell ref="A17:B17"/>
    <mergeCell ref="A20:B20"/>
    <mergeCell ref="A21:B21"/>
    <mergeCell ref="A18:B18"/>
    <mergeCell ref="A19:B19"/>
    <mergeCell ref="A26:B26"/>
    <mergeCell ref="A32:B32"/>
    <mergeCell ref="A33:B33"/>
    <mergeCell ref="H43:I43"/>
    <mergeCell ref="A41:B41"/>
    <mergeCell ref="A34:B34"/>
    <mergeCell ref="A36:B36"/>
    <mergeCell ref="A35:B35"/>
    <mergeCell ref="A37:B37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outlinePr summaryBelow="0" summaryRight="0"/>
  </sheetPr>
  <dimension ref="A1:J51"/>
  <sheetViews>
    <sheetView showGridLines="0" topLeftCell="A22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64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93.709999084472656</v>
      </c>
      <c r="D10" s="10">
        <v>5.0100002288818359</v>
      </c>
      <c r="E10" s="10">
        <v>0.17000000178813934</v>
      </c>
      <c r="F10" s="11">
        <v>1.0900000333786011</v>
      </c>
      <c r="G10" s="10">
        <v>1.2599999904632568</v>
      </c>
      <c r="H10" s="10">
        <v>38.694576452748834</v>
      </c>
      <c r="I10" s="10">
        <v>50.333409445910021</v>
      </c>
      <c r="J10" s="1"/>
    </row>
    <row r="11" spans="1:10" ht="12.75" customHeight="1" thickBot="1" x14ac:dyDescent="0.25">
      <c r="A11" s="36">
        <v>40757</v>
      </c>
      <c r="B11" s="37"/>
      <c r="C11" s="3">
        <v>93.739997863769531</v>
      </c>
      <c r="D11" s="3">
        <v>4.9800000190734863</v>
      </c>
      <c r="E11" s="3">
        <v>0.17000000178813934</v>
      </c>
      <c r="F11" s="5">
        <v>1.1000000238418579</v>
      </c>
      <c r="G11" s="3">
        <v>1.2699999809265137</v>
      </c>
      <c r="H11" s="3">
        <v>38.694297117607093</v>
      </c>
      <c r="I11" s="3">
        <v>50.333046090335394</v>
      </c>
      <c r="J11" s="1"/>
    </row>
    <row r="12" spans="1:10" ht="12.75" customHeight="1" thickBot="1" x14ac:dyDescent="0.25">
      <c r="A12" s="36">
        <v>40758</v>
      </c>
      <c r="B12" s="37"/>
      <c r="C12" s="3">
        <v>93.699996948242188</v>
      </c>
      <c r="D12" s="3">
        <v>5.0300002098083496</v>
      </c>
      <c r="E12" s="3">
        <v>0.15000000596046448</v>
      </c>
      <c r="F12" s="5">
        <v>1.1000000238418579</v>
      </c>
      <c r="G12" s="3">
        <v>1.25</v>
      </c>
      <c r="H12" s="3">
        <v>38.733719778327831</v>
      </c>
      <c r="I12" s="3">
        <v>50.384326582471743</v>
      </c>
      <c r="J12" s="1"/>
    </row>
    <row r="13" spans="1:10" ht="12.75" customHeight="1" thickBot="1" x14ac:dyDescent="0.25">
      <c r="A13" s="36">
        <v>40759</v>
      </c>
      <c r="B13" s="37"/>
      <c r="C13" s="3">
        <v>93.660003662109375</v>
      </c>
      <c r="D13" s="3">
        <v>5.119999885559082</v>
      </c>
      <c r="E13" s="3">
        <v>0.15000000596046448</v>
      </c>
      <c r="F13" s="5">
        <v>1.0399999618530273</v>
      </c>
      <c r="G13" s="3">
        <v>1.1899999380111694</v>
      </c>
      <c r="H13" s="3">
        <v>38.772900080151864</v>
      </c>
      <c r="I13" s="3">
        <v>50.435291817259397</v>
      </c>
      <c r="J13" s="1"/>
    </row>
    <row r="14" spans="1:10" ht="12.75" customHeight="1" thickBot="1" x14ac:dyDescent="0.25">
      <c r="A14" s="36">
        <v>40760</v>
      </c>
      <c r="B14" s="37"/>
      <c r="C14" s="3">
        <v>93.680000305175781</v>
      </c>
      <c r="D14" s="3">
        <v>5.070000171661377</v>
      </c>
      <c r="E14" s="3">
        <v>0.15999999642372131</v>
      </c>
      <c r="F14" s="5">
        <v>1.059999942779541</v>
      </c>
      <c r="G14" s="3">
        <v>1.2199999094009399</v>
      </c>
      <c r="H14" s="3">
        <v>38.733719576973968</v>
      </c>
      <c r="I14" s="3">
        <v>50.384326320553214</v>
      </c>
      <c r="J14" s="1"/>
    </row>
    <row r="15" spans="1:10" ht="12.75" customHeight="1" thickBot="1" x14ac:dyDescent="0.25">
      <c r="A15" s="36">
        <v>40761</v>
      </c>
      <c r="B15" s="37"/>
      <c r="C15" s="3">
        <v>93.699996948242188</v>
      </c>
      <c r="D15" s="3">
        <v>5.070000171661377</v>
      </c>
      <c r="E15" s="3">
        <v>0.15999999642372131</v>
      </c>
      <c r="F15" s="5">
        <v>1.0399999618530273</v>
      </c>
      <c r="G15" s="3">
        <v>1.1999999284744263</v>
      </c>
      <c r="H15" s="3">
        <v>38.772900389238181</v>
      </c>
      <c r="I15" s="3">
        <v>50.435292219314917</v>
      </c>
      <c r="J15" s="1"/>
    </row>
    <row r="16" spans="1:10" ht="12.75" customHeight="1" thickBot="1" x14ac:dyDescent="0.25">
      <c r="A16" s="36">
        <v>40762</v>
      </c>
      <c r="B16" s="37"/>
      <c r="C16" s="3">
        <v>93.660003662109375</v>
      </c>
      <c r="D16" s="3">
        <v>5.0799999237060547</v>
      </c>
      <c r="E16" s="3">
        <v>0.15999999642372131</v>
      </c>
      <c r="F16" s="5">
        <v>1.0700000524520874</v>
      </c>
      <c r="G16" s="3">
        <v>1.2300000190734863</v>
      </c>
      <c r="H16" s="3">
        <v>38.733719494364657</v>
      </c>
      <c r="I16" s="3">
        <v>50.384326213096074</v>
      </c>
      <c r="J16" s="1"/>
    </row>
    <row r="17" spans="1:10" ht="12.75" customHeight="1" thickBot="1" x14ac:dyDescent="0.25">
      <c r="A17" s="36">
        <v>40763</v>
      </c>
      <c r="B17" s="37"/>
      <c r="C17" s="3">
        <v>93.669998168945313</v>
      </c>
      <c r="D17" s="3">
        <v>5.0399999618530273</v>
      </c>
      <c r="E17" s="3">
        <v>0.17000000178813934</v>
      </c>
      <c r="F17" s="5">
        <v>1.1000000238418579</v>
      </c>
      <c r="G17" s="3">
        <v>1.2699999809265137</v>
      </c>
      <c r="H17" s="3">
        <v>38.73371977358471</v>
      </c>
      <c r="I17" s="3">
        <v>50.384326576301952</v>
      </c>
      <c r="J17" s="1"/>
    </row>
    <row r="18" spans="1:10" ht="12.75" customHeight="1" thickBot="1" x14ac:dyDescent="0.25">
      <c r="A18" s="36">
        <v>40764</v>
      </c>
      <c r="B18" s="37"/>
      <c r="C18" s="3">
        <v>93.69000244140625</v>
      </c>
      <c r="D18" s="3">
        <v>5.0300002098083496</v>
      </c>
      <c r="E18" s="3">
        <v>0.17000000178813934</v>
      </c>
      <c r="F18" s="5">
        <v>1.0900000333786011</v>
      </c>
      <c r="G18" s="3">
        <v>1.2599999904632568</v>
      </c>
      <c r="H18" s="3">
        <v>38.733719856165337</v>
      </c>
      <c r="I18" s="3">
        <v>50.38432668372176</v>
      </c>
      <c r="J18" s="1"/>
    </row>
    <row r="19" spans="1:10" ht="12.75" customHeight="1" thickBot="1" x14ac:dyDescent="0.25">
      <c r="A19" s="36">
        <v>40765</v>
      </c>
      <c r="B19" s="37"/>
      <c r="C19" s="3">
        <v>93.849998474121094</v>
      </c>
      <c r="D19" s="3">
        <v>4.929999828338623</v>
      </c>
      <c r="E19" s="3">
        <v>0.15000000596046448</v>
      </c>
      <c r="F19" s="5">
        <v>1.0499999523162842</v>
      </c>
      <c r="G19" s="3">
        <v>1.1999999284744263</v>
      </c>
      <c r="H19" s="3">
        <v>38.694576956555117</v>
      </c>
      <c r="I19" s="3">
        <v>50.376049468006862</v>
      </c>
      <c r="J19" s="1"/>
    </row>
    <row r="20" spans="1:10" ht="12.75" customHeight="1" thickBot="1" x14ac:dyDescent="0.25">
      <c r="A20" s="36">
        <v>40766</v>
      </c>
      <c r="B20" s="37"/>
      <c r="C20" s="3">
        <v>93.760002136230469</v>
      </c>
      <c r="D20" s="3">
        <v>4.9600000381469727</v>
      </c>
      <c r="E20" s="3">
        <v>0.17000000178813934</v>
      </c>
      <c r="F20" s="5">
        <v>1.0900000333786011</v>
      </c>
      <c r="G20" s="3">
        <v>1.2599999904632568</v>
      </c>
      <c r="H20" s="3">
        <v>38.694576734978462</v>
      </c>
      <c r="I20" s="3">
        <v>50.376049179538619</v>
      </c>
      <c r="J20" s="1"/>
    </row>
    <row r="21" spans="1:10" ht="12.75" customHeight="1" thickBot="1" x14ac:dyDescent="0.25">
      <c r="A21" s="36">
        <v>40767</v>
      </c>
      <c r="B21" s="37"/>
      <c r="C21" s="3">
        <v>93.75</v>
      </c>
      <c r="D21" s="3">
        <v>4.9499998092651367</v>
      </c>
      <c r="E21" s="3">
        <v>0.15999999642372131</v>
      </c>
      <c r="F21" s="5">
        <v>1.1200000047683716</v>
      </c>
      <c r="G21" s="3">
        <v>1.2799999713897705</v>
      </c>
      <c r="H21" s="3">
        <v>38.694576687505567</v>
      </c>
      <c r="I21" s="3">
        <v>50.33340975127858</v>
      </c>
      <c r="J21" s="1"/>
    </row>
    <row r="22" spans="1:10" ht="12.75" customHeight="1" thickBot="1" x14ac:dyDescent="0.25">
      <c r="A22" s="36">
        <v>40768</v>
      </c>
      <c r="B22" s="37"/>
      <c r="C22" s="3">
        <v>93.75</v>
      </c>
      <c r="D22" s="3">
        <v>4.9499998092651367</v>
      </c>
      <c r="E22" s="3">
        <v>0.15999999642372131</v>
      </c>
      <c r="F22" s="5">
        <v>1.1200000047683716</v>
      </c>
      <c r="G22" s="3">
        <v>1.2799999713897705</v>
      </c>
      <c r="H22" s="3">
        <v>38.694576683272778</v>
      </c>
      <c r="I22" s="3">
        <v>50.333409745772627</v>
      </c>
      <c r="J22" s="1"/>
    </row>
    <row r="23" spans="1:10" ht="12.75" customHeight="1" thickBot="1" x14ac:dyDescent="0.25">
      <c r="A23" s="36">
        <v>40769</v>
      </c>
      <c r="B23" s="37"/>
      <c r="C23" s="3">
        <v>93.849998474121094</v>
      </c>
      <c r="D23" s="3">
        <v>4.9099998474121094</v>
      </c>
      <c r="E23" s="3">
        <v>0.14000000059604645</v>
      </c>
      <c r="F23" s="5">
        <v>1.0700000524520874</v>
      </c>
      <c r="G23" s="3">
        <v>1.2100000381469727</v>
      </c>
      <c r="H23" s="3">
        <v>38.694576886563524</v>
      </c>
      <c r="I23" s="3">
        <v>50.376049376885561</v>
      </c>
      <c r="J23" s="1"/>
    </row>
    <row r="24" spans="1:10" ht="12.75" customHeight="1" thickBot="1" x14ac:dyDescent="0.25">
      <c r="A24" s="36">
        <v>40770</v>
      </c>
      <c r="B24" s="37"/>
      <c r="C24" s="3">
        <v>93.819999694824219</v>
      </c>
      <c r="D24" s="3">
        <v>4.940000057220459</v>
      </c>
      <c r="E24" s="3">
        <v>0.15000000596046448</v>
      </c>
      <c r="F24" s="5">
        <v>1.0700000524520874</v>
      </c>
      <c r="G24" s="3">
        <v>1.2200000286102295</v>
      </c>
      <c r="H24" s="3">
        <v>38.694576848144152</v>
      </c>
      <c r="I24" s="3">
        <v>50.3760493268678</v>
      </c>
      <c r="J24" s="1"/>
    </row>
    <row r="25" spans="1:10" ht="12.75" customHeight="1" thickBot="1" x14ac:dyDescent="0.25">
      <c r="A25" s="36">
        <v>40771</v>
      </c>
      <c r="B25" s="37"/>
      <c r="C25" s="3">
        <v>93.839996337890625</v>
      </c>
      <c r="D25" s="3">
        <v>4.9499998092651367</v>
      </c>
      <c r="E25" s="3">
        <v>0.12999999523162842</v>
      </c>
      <c r="F25" s="5">
        <v>1.0499999523162842</v>
      </c>
      <c r="G25" s="3">
        <v>1.1799999475479126</v>
      </c>
      <c r="H25" s="3">
        <v>38.733720203681202</v>
      </c>
      <c r="I25" s="3">
        <v>50.427009636295438</v>
      </c>
      <c r="J25" s="1"/>
    </row>
    <row r="26" spans="1:10" ht="12.75" customHeight="1" thickBot="1" x14ac:dyDescent="0.25">
      <c r="A26" s="36">
        <v>40772</v>
      </c>
      <c r="B26" s="37"/>
      <c r="C26" s="3">
        <v>93.821235656738281</v>
      </c>
      <c r="D26" s="3">
        <v>4.9490103721618652</v>
      </c>
      <c r="E26" s="3">
        <v>0.12997400760650635</v>
      </c>
      <c r="F26" s="5">
        <v>1.0697860717773437</v>
      </c>
      <c r="G26" s="3">
        <v>1.1997600793838501</v>
      </c>
      <c r="H26" s="3">
        <v>38.694576641114971</v>
      </c>
      <c r="I26" s="3">
        <v>50.376049057338754</v>
      </c>
      <c r="J26" s="1"/>
    </row>
    <row r="27" spans="1:10" ht="12.75" customHeight="1" thickBot="1" x14ac:dyDescent="0.25">
      <c r="A27" s="36">
        <v>40773</v>
      </c>
      <c r="B27" s="37"/>
      <c r="C27" s="3">
        <v>93.790000915527344</v>
      </c>
      <c r="D27" s="3">
        <v>4.940000057220459</v>
      </c>
      <c r="E27" s="3">
        <v>0.15000000596046448</v>
      </c>
      <c r="F27" s="5">
        <v>1.1000000238418579</v>
      </c>
      <c r="G27" s="3">
        <v>1.25</v>
      </c>
      <c r="H27" s="3">
        <v>38.688264968985827</v>
      </c>
      <c r="I27" s="3">
        <v>50.325199548669183</v>
      </c>
      <c r="J27" s="1"/>
    </row>
    <row r="28" spans="1:10" ht="12.75" customHeight="1" thickBot="1" x14ac:dyDescent="0.25">
      <c r="A28" s="36">
        <v>40774</v>
      </c>
      <c r="B28" s="37"/>
      <c r="C28" s="3">
        <v>93.739997863769531</v>
      </c>
      <c r="D28" s="3">
        <v>4.9600000381469727</v>
      </c>
      <c r="E28" s="3">
        <v>0.15000000596046448</v>
      </c>
      <c r="F28" s="5">
        <v>1.1299999952316284</v>
      </c>
      <c r="G28" s="3">
        <v>1.2799999713897705</v>
      </c>
      <c r="H28" s="3">
        <v>38.693912082093966</v>
      </c>
      <c r="I28" s="3">
        <v>50.332545241071486</v>
      </c>
      <c r="J28" s="1"/>
    </row>
    <row r="29" spans="1:10" ht="12.75" customHeight="1" thickBot="1" x14ac:dyDescent="0.25">
      <c r="A29" s="36">
        <v>40775</v>
      </c>
      <c r="B29" s="37"/>
      <c r="C29" s="3">
        <v>93.790000915527344</v>
      </c>
      <c r="D29" s="3">
        <v>4.940000057220459</v>
      </c>
      <c r="E29" s="3">
        <v>0.15000000596046448</v>
      </c>
      <c r="F29" s="5">
        <v>1.1000000238418579</v>
      </c>
      <c r="G29" s="3">
        <v>1.25</v>
      </c>
      <c r="H29" s="3">
        <v>38.694576770122332</v>
      </c>
      <c r="I29" s="3">
        <v>50.37604922529205</v>
      </c>
      <c r="J29" s="1"/>
    </row>
    <row r="30" spans="1:10" ht="12.75" customHeight="1" thickBot="1" x14ac:dyDescent="0.25">
      <c r="A30" s="36">
        <v>40776</v>
      </c>
      <c r="B30" s="37"/>
      <c r="C30" s="3">
        <v>93.800003051757813</v>
      </c>
      <c r="D30" s="3">
        <v>4.940000057220459</v>
      </c>
      <c r="E30" s="3">
        <v>0.15999999642372131</v>
      </c>
      <c r="F30" s="5">
        <v>1.0800000429153442</v>
      </c>
      <c r="G30" s="3">
        <v>1.2400000095367432</v>
      </c>
      <c r="H30" s="3">
        <v>38.694576847990753</v>
      </c>
      <c r="I30" s="3">
        <v>50.376049326668081</v>
      </c>
      <c r="J30" s="1"/>
    </row>
    <row r="31" spans="1:10" ht="12.75" customHeight="1" thickBot="1" x14ac:dyDescent="0.25">
      <c r="A31" s="36">
        <v>40777</v>
      </c>
      <c r="B31" s="37"/>
      <c r="C31" s="3">
        <v>93.790000915527344</v>
      </c>
      <c r="D31" s="3">
        <v>4.9600000381469727</v>
      </c>
      <c r="E31" s="3">
        <v>0.15000000596046448</v>
      </c>
      <c r="F31" s="5">
        <v>1.0800000429153442</v>
      </c>
      <c r="G31" s="3">
        <v>1.2300000190734863</v>
      </c>
      <c r="H31" s="3">
        <v>38.694576709283105</v>
      </c>
      <c r="I31" s="3">
        <v>50.376049146086103</v>
      </c>
      <c r="J31" s="1"/>
    </row>
    <row r="32" spans="1:10" ht="12.75" customHeight="1" thickBot="1" x14ac:dyDescent="0.25">
      <c r="A32" s="36">
        <v>40778</v>
      </c>
      <c r="B32" s="37"/>
      <c r="C32" s="3">
        <v>93.779998779296875</v>
      </c>
      <c r="D32" s="3">
        <v>4.9600000381469727</v>
      </c>
      <c r="E32" s="3">
        <v>0.14000000059604645</v>
      </c>
      <c r="F32" s="5">
        <v>1.0900000333786011</v>
      </c>
      <c r="G32" s="3">
        <v>1.2300000190734863</v>
      </c>
      <c r="H32" s="3">
        <v>38.733720068922523</v>
      </c>
      <c r="I32" s="3">
        <v>50.384326960473594</v>
      </c>
      <c r="J32" s="1"/>
    </row>
    <row r="33" spans="1:10" ht="12.75" customHeight="1" thickBot="1" x14ac:dyDescent="0.25">
      <c r="A33" s="36">
        <v>40779</v>
      </c>
      <c r="B33" s="37"/>
      <c r="C33" s="3">
        <v>93.790000915527344</v>
      </c>
      <c r="D33" s="3">
        <v>4.9600000381469727</v>
      </c>
      <c r="E33" s="3">
        <v>0.14000000059604645</v>
      </c>
      <c r="F33" s="5">
        <v>1.0900000333786011</v>
      </c>
      <c r="G33" s="3">
        <v>1.2300000190734863</v>
      </c>
      <c r="H33" s="3">
        <v>38.694576657419141</v>
      </c>
      <c r="I33" s="3">
        <v>50.376049078564975</v>
      </c>
      <c r="J33" s="1"/>
    </row>
    <row r="34" spans="1:10" ht="12.75" customHeight="1" thickBot="1" x14ac:dyDescent="0.25">
      <c r="A34" s="36">
        <v>40780</v>
      </c>
      <c r="B34" s="37"/>
      <c r="C34" s="3">
        <v>93.800003051757813</v>
      </c>
      <c r="D34" s="3">
        <v>4.940000057220459</v>
      </c>
      <c r="E34" s="3">
        <v>0.14000000059604645</v>
      </c>
      <c r="F34" s="5">
        <v>1.0900000333786011</v>
      </c>
      <c r="G34" s="3">
        <v>1.2300000190734863</v>
      </c>
      <c r="H34" s="3">
        <v>38.733720181927382</v>
      </c>
      <c r="I34" s="3">
        <v>50.427009607974391</v>
      </c>
      <c r="J34" s="1"/>
    </row>
    <row r="35" spans="1:10" ht="12.75" customHeight="1" thickBot="1" x14ac:dyDescent="0.25">
      <c r="A35" s="36">
        <v>40781</v>
      </c>
      <c r="B35" s="37"/>
      <c r="C35" s="3">
        <v>93.819999694824219</v>
      </c>
      <c r="D35" s="3">
        <v>4.940000057220459</v>
      </c>
      <c r="E35" s="3">
        <v>0.14000000059604645</v>
      </c>
      <c r="F35" s="5">
        <v>1.0700000524520874</v>
      </c>
      <c r="G35" s="3">
        <v>1.2100000381469727</v>
      </c>
      <c r="H35" s="3">
        <v>38.733720234001829</v>
      </c>
      <c r="I35" s="3">
        <v>50.427009675769547</v>
      </c>
      <c r="J35" s="1"/>
    </row>
    <row r="36" spans="1:10" ht="12.75" customHeight="1" thickBot="1" x14ac:dyDescent="0.25">
      <c r="A36" s="36">
        <v>40782</v>
      </c>
      <c r="B36" s="37"/>
      <c r="C36" s="3">
        <v>93.709999084472656</v>
      </c>
      <c r="D36" s="3">
        <v>5.0399999618530273</v>
      </c>
      <c r="E36" s="3">
        <v>0.14000000059604645</v>
      </c>
      <c r="F36" s="5">
        <v>1.0700000524520874</v>
      </c>
      <c r="G36" s="3">
        <v>1.2100000381469727</v>
      </c>
      <c r="H36" s="3">
        <v>38.733719563514896</v>
      </c>
      <c r="I36" s="3">
        <v>50.384326303045825</v>
      </c>
      <c r="J36" s="1"/>
    </row>
    <row r="37" spans="1:10" ht="12.75" customHeight="1" thickBot="1" x14ac:dyDescent="0.25">
      <c r="A37" s="36">
        <v>40783</v>
      </c>
      <c r="B37" s="37"/>
      <c r="C37" s="3">
        <v>93.699996948242188</v>
      </c>
      <c r="D37" s="3">
        <v>5.0199999809265137</v>
      </c>
      <c r="E37" s="3">
        <v>0.15000000596046448</v>
      </c>
      <c r="F37" s="5">
        <v>1.1000000238418579</v>
      </c>
      <c r="G37" s="3">
        <v>1.25</v>
      </c>
      <c r="H37" s="3">
        <v>38.7334162022672</v>
      </c>
      <c r="I37" s="3">
        <v>50.383931694620294</v>
      </c>
      <c r="J37" s="1"/>
    </row>
    <row r="38" spans="1:10" ht="12.75" customHeight="1" thickBot="1" x14ac:dyDescent="0.25">
      <c r="A38" s="36">
        <v>40784</v>
      </c>
      <c r="B38" s="37"/>
      <c r="C38" s="3">
        <v>93.518707275390625</v>
      </c>
      <c r="D38" s="3">
        <v>5.061011791229248</v>
      </c>
      <c r="E38" s="3">
        <v>0.14002799987792969</v>
      </c>
      <c r="F38" s="5">
        <v>1.0802160501480103</v>
      </c>
      <c r="G38" s="3">
        <v>1.2202440500259399</v>
      </c>
      <c r="H38" s="3">
        <v>38.851222760724475</v>
      </c>
      <c r="I38" s="3">
        <v>50.451879187823245</v>
      </c>
      <c r="J38" s="1"/>
    </row>
    <row r="39" spans="1:10" ht="12.75" customHeight="1" thickBot="1" x14ac:dyDescent="0.25">
      <c r="A39" s="36">
        <v>40785</v>
      </c>
      <c r="B39" s="37"/>
      <c r="C39" s="3">
        <v>93.730003356933594</v>
      </c>
      <c r="D39" s="3">
        <v>5</v>
      </c>
      <c r="E39" s="3">
        <v>0.14000000059604645</v>
      </c>
      <c r="F39" s="5">
        <v>1.0900000333786011</v>
      </c>
      <c r="G39" s="3">
        <v>1.2300000190734863</v>
      </c>
      <c r="H39" s="3">
        <v>38.733719737615708</v>
      </c>
      <c r="I39" s="3">
        <v>50.384326529513913</v>
      </c>
      <c r="J39" s="1"/>
    </row>
    <row r="40" spans="1:10" ht="12.75" customHeight="1" thickBot="1" x14ac:dyDescent="0.25">
      <c r="A40" s="36">
        <v>40786</v>
      </c>
      <c r="B40" s="37"/>
      <c r="C40" s="3">
        <v>93.629997253417969</v>
      </c>
      <c r="D40" s="3">
        <v>5.0100002288818359</v>
      </c>
      <c r="E40" s="3">
        <v>0.14000000059604645</v>
      </c>
      <c r="F40" s="5">
        <v>1.1000000238418579</v>
      </c>
      <c r="G40" s="3">
        <v>1.2400000095367432</v>
      </c>
      <c r="H40" s="3">
        <v>38.772899571600234</v>
      </c>
      <c r="I40" s="3">
        <v>50.392676326927223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93.743223867108739</v>
      </c>
      <c r="D41" s="6">
        <f t="shared" si="0"/>
        <v>4.9883878307957801</v>
      </c>
      <c r="E41" s="6">
        <f t="shared" si="0"/>
        <v>0.15096780801973037</v>
      </c>
      <c r="F41" s="6">
        <f t="shared" si="0"/>
        <v>1.0838710531111686</v>
      </c>
      <c r="G41" s="6">
        <f t="shared" si="0"/>
        <v>1.2348388356547202</v>
      </c>
      <c r="H41" s="6">
        <f t="shared" si="0"/>
        <v>38.722117823143464</v>
      </c>
      <c r="I41" s="6">
        <f t="shared" si="0"/>
        <v>50.381618559466091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93.849998474121094</v>
      </c>
      <c r="D46" s="21">
        <f t="shared" si="1"/>
        <v>5.119999885559082</v>
      </c>
      <c r="E46" s="26">
        <f t="shared" si="1"/>
        <v>0.17000000178813934</v>
      </c>
      <c r="F46" s="26">
        <f t="shared" si="1"/>
        <v>1.1299999952316284</v>
      </c>
      <c r="G46" s="21">
        <f t="shared" si="1"/>
        <v>1.2799999713897705</v>
      </c>
      <c r="H46" s="26">
        <f t="shared" si="1"/>
        <v>38.851222760724475</v>
      </c>
      <c r="I46" s="22">
        <f t="shared" si="1"/>
        <v>50.451879187823245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93.518707275390625</v>
      </c>
      <c r="D47" s="26">
        <f t="shared" si="2"/>
        <v>4.9099998474121094</v>
      </c>
      <c r="E47" s="26">
        <f t="shared" si="2"/>
        <v>0.12997400760650635</v>
      </c>
      <c r="F47" s="23">
        <f t="shared" si="2"/>
        <v>1.0399999618530273</v>
      </c>
      <c r="G47" s="26">
        <f t="shared" si="2"/>
        <v>1.1799999475479126</v>
      </c>
      <c r="H47" s="23">
        <f t="shared" si="2"/>
        <v>38.688264968985827</v>
      </c>
      <c r="I47" s="26">
        <f t="shared" si="2"/>
        <v>50.325199548669183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7.3992629633866783E-2</v>
      </c>
      <c r="D48" s="24">
        <f t="shared" si="3"/>
        <v>5.441885441972389E-2</v>
      </c>
      <c r="E48" s="26">
        <f t="shared" si="3"/>
        <v>1.1932371877050048E-2</v>
      </c>
      <c r="F48" s="26">
        <f t="shared" si="3"/>
        <v>2.2165930985461831E-2</v>
      </c>
      <c r="G48" s="24">
        <f t="shared" si="3"/>
        <v>2.7558295540581815E-2</v>
      </c>
      <c r="H48" s="26">
        <f t="shared" si="3"/>
        <v>3.5510851650750588E-2</v>
      </c>
      <c r="I48" s="25">
        <f t="shared" si="3"/>
        <v>3.2796142735782158E-2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outlinePr summaryBelow="0" summaryRight="0"/>
  </sheetPr>
  <dimension ref="A1:J51"/>
  <sheetViews>
    <sheetView showGridLines="0" topLeftCell="A28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65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93.730003356933594</v>
      </c>
      <c r="D10" s="10">
        <v>4.9899997711181641</v>
      </c>
      <c r="E10" s="10">
        <v>0.17000000178813934</v>
      </c>
      <c r="F10" s="11">
        <v>1.0700000524520874</v>
      </c>
      <c r="G10" s="10">
        <v>1.2400000095367432</v>
      </c>
      <c r="H10" s="10">
        <v>38.727434630044201</v>
      </c>
      <c r="I10" s="10">
        <v>50.376150942085168</v>
      </c>
      <c r="J10" s="1"/>
    </row>
    <row r="11" spans="1:10" ht="12.75" customHeight="1" thickBot="1" x14ac:dyDescent="0.25">
      <c r="A11" s="36">
        <v>40757</v>
      </c>
      <c r="B11" s="37"/>
      <c r="C11" s="3">
        <v>93.75</v>
      </c>
      <c r="D11" s="3">
        <v>4.940000057220459</v>
      </c>
      <c r="E11" s="3">
        <v>0.15999999642372131</v>
      </c>
      <c r="F11" s="5">
        <v>1.1200000047683716</v>
      </c>
      <c r="G11" s="3">
        <v>1.2799999713897705</v>
      </c>
      <c r="H11" s="3">
        <v>38.688300149778748</v>
      </c>
      <c r="I11" s="3">
        <v>50.325245311394028</v>
      </c>
      <c r="J11" s="1"/>
    </row>
    <row r="12" spans="1:10" ht="12.75" customHeight="1" thickBot="1" x14ac:dyDescent="0.25">
      <c r="A12" s="36">
        <v>40758</v>
      </c>
      <c r="B12" s="37"/>
      <c r="C12" s="3">
        <v>93.739997863769531</v>
      </c>
      <c r="D12" s="3">
        <v>5</v>
      </c>
      <c r="E12" s="3">
        <v>0.15999999642372131</v>
      </c>
      <c r="F12" s="5">
        <v>1.0700000524520874</v>
      </c>
      <c r="G12" s="3">
        <v>1.2300000190734863</v>
      </c>
      <c r="H12" s="3">
        <v>38.726877690168784</v>
      </c>
      <c r="I12" s="3">
        <v>50.418101442271919</v>
      </c>
      <c r="J12" s="1"/>
    </row>
    <row r="13" spans="1:10" ht="12.75" customHeight="1" thickBot="1" x14ac:dyDescent="0.25">
      <c r="A13" s="36">
        <v>40759</v>
      </c>
      <c r="B13" s="37"/>
      <c r="C13" s="3">
        <v>93.589996337890625</v>
      </c>
      <c r="D13" s="3">
        <v>5.1399998664855957</v>
      </c>
      <c r="E13" s="3">
        <v>0.15000000596046448</v>
      </c>
      <c r="F13" s="5">
        <v>1.0800000429153442</v>
      </c>
      <c r="G13" s="3">
        <v>1.2300000190734863</v>
      </c>
      <c r="H13" s="3">
        <v>38.766569738790295</v>
      </c>
      <c r="I13" s="3">
        <v>50.427057390295879</v>
      </c>
      <c r="J13" s="1"/>
    </row>
    <row r="14" spans="1:10" ht="12.75" customHeight="1" thickBot="1" x14ac:dyDescent="0.25">
      <c r="A14" s="36">
        <v>40760</v>
      </c>
      <c r="B14" s="37"/>
      <c r="C14" s="3">
        <v>93.620002746582031</v>
      </c>
      <c r="D14" s="3">
        <v>5.130000114440918</v>
      </c>
      <c r="E14" s="3">
        <v>0.15999999642372131</v>
      </c>
      <c r="F14" s="5">
        <v>1.059999942779541</v>
      </c>
      <c r="G14" s="3">
        <v>1.2199999094009399</v>
      </c>
      <c r="H14" s="3">
        <v>38.766131432066928</v>
      </c>
      <c r="I14" s="3">
        <v>50.426487246523997</v>
      </c>
      <c r="J14" s="1"/>
    </row>
    <row r="15" spans="1:10" ht="12.75" customHeight="1" thickBot="1" x14ac:dyDescent="0.25">
      <c r="A15" s="36">
        <v>40761</v>
      </c>
      <c r="B15" s="37"/>
      <c r="C15" s="3">
        <v>93.639999389648438</v>
      </c>
      <c r="D15" s="3">
        <v>5.1700000762939453</v>
      </c>
      <c r="E15" s="3">
        <v>0.15999999642372131</v>
      </c>
      <c r="F15" s="5">
        <v>1.0099999904632568</v>
      </c>
      <c r="G15" s="3">
        <v>1.1699999570846558</v>
      </c>
      <c r="H15" s="3">
        <v>38.80512836119992</v>
      </c>
      <c r="I15" s="3">
        <v>50.477213952463813</v>
      </c>
      <c r="J15" s="1"/>
    </row>
    <row r="16" spans="1:10" ht="12.75" customHeight="1" thickBot="1" x14ac:dyDescent="0.25">
      <c r="A16" s="36">
        <v>40762</v>
      </c>
      <c r="B16" s="37"/>
      <c r="C16" s="3">
        <v>93.650001525878906</v>
      </c>
      <c r="D16" s="3">
        <v>5.1100001335144043</v>
      </c>
      <c r="E16" s="3">
        <v>0.17000000178813934</v>
      </c>
      <c r="F16" s="5">
        <v>1.0499999523162842</v>
      </c>
      <c r="G16" s="3">
        <v>1.2199999094009399</v>
      </c>
      <c r="H16" s="3">
        <v>38.765894095598092</v>
      </c>
      <c r="I16" s="3">
        <v>50.426178522285177</v>
      </c>
      <c r="J16" s="1"/>
    </row>
    <row r="17" spans="1:10" ht="12.75" customHeight="1" thickBot="1" x14ac:dyDescent="0.25">
      <c r="A17" s="36">
        <v>40763</v>
      </c>
      <c r="B17" s="37"/>
      <c r="C17" s="3">
        <v>93.699996948242188</v>
      </c>
      <c r="D17" s="3">
        <v>5.070000171661377</v>
      </c>
      <c r="E17" s="3">
        <v>0.15999999642372131</v>
      </c>
      <c r="F17" s="5">
        <v>1.0399999618530273</v>
      </c>
      <c r="G17" s="3">
        <v>1.1999999284744263</v>
      </c>
      <c r="H17" s="3">
        <v>38.726720536457726</v>
      </c>
      <c r="I17" s="3">
        <v>50.375222058294064</v>
      </c>
      <c r="J17" s="1"/>
    </row>
    <row r="18" spans="1:10" ht="12.75" customHeight="1" thickBot="1" x14ac:dyDescent="0.25">
      <c r="A18" s="36">
        <v>40764</v>
      </c>
      <c r="B18" s="37"/>
      <c r="C18" s="3">
        <v>93.69000244140625</v>
      </c>
      <c r="D18" s="3">
        <v>5.0300002098083496</v>
      </c>
      <c r="E18" s="3">
        <v>0.15000000596046448</v>
      </c>
      <c r="F18" s="5">
        <v>1.1000000238418579</v>
      </c>
      <c r="G18" s="3">
        <v>1.25</v>
      </c>
      <c r="H18" s="3">
        <v>38.72672058046679</v>
      </c>
      <c r="I18" s="3">
        <v>50.375222115540495</v>
      </c>
      <c r="J18" s="1"/>
    </row>
    <row r="19" spans="1:10" ht="12.75" customHeight="1" thickBot="1" x14ac:dyDescent="0.25">
      <c r="A19" s="36">
        <v>40765</v>
      </c>
      <c r="B19" s="37"/>
      <c r="C19" s="3">
        <v>93.819999694824219</v>
      </c>
      <c r="D19" s="3">
        <v>4.940000057220459</v>
      </c>
      <c r="E19" s="3">
        <v>0.14000000059604645</v>
      </c>
      <c r="F19" s="5">
        <v>1.0700000524520874</v>
      </c>
      <c r="G19" s="3">
        <v>1.2100000381469727</v>
      </c>
      <c r="H19" s="3">
        <v>38.726721141187419</v>
      </c>
      <c r="I19" s="3">
        <v>50.417897632853418</v>
      </c>
      <c r="J19" s="1"/>
    </row>
    <row r="20" spans="1:10" ht="12.75" customHeight="1" thickBot="1" x14ac:dyDescent="0.25">
      <c r="A20" s="36">
        <v>40766</v>
      </c>
      <c r="B20" s="37"/>
      <c r="C20" s="3">
        <v>93.860000610351563</v>
      </c>
      <c r="D20" s="3">
        <v>4.9099998474121094</v>
      </c>
      <c r="E20" s="3">
        <v>0.15000000596046448</v>
      </c>
      <c r="F20" s="5">
        <v>1.0499999523162842</v>
      </c>
      <c r="G20" s="3">
        <v>1.1999999284744263</v>
      </c>
      <c r="H20" s="3">
        <v>38.687584944648094</v>
      </c>
      <c r="I20" s="3">
        <v>50.366946643647125</v>
      </c>
      <c r="J20" s="1"/>
    </row>
    <row r="21" spans="1:10" ht="12.75" customHeight="1" thickBot="1" x14ac:dyDescent="0.25">
      <c r="A21" s="36">
        <v>40767</v>
      </c>
      <c r="B21" s="37"/>
      <c r="C21" s="3">
        <v>93.599998474121094</v>
      </c>
      <c r="D21" s="3">
        <v>4.929999828338623</v>
      </c>
      <c r="E21" s="3">
        <v>0.15000000596046448</v>
      </c>
      <c r="F21" s="5">
        <v>1.1399999856948853</v>
      </c>
      <c r="G21" s="3">
        <v>1.2899999618530273</v>
      </c>
      <c r="H21" s="3">
        <v>38.765893141250679</v>
      </c>
      <c r="I21" s="3">
        <v>50.383570152751091</v>
      </c>
      <c r="J21" s="1"/>
    </row>
    <row r="22" spans="1:10" ht="12.75" customHeight="1" thickBot="1" x14ac:dyDescent="0.25">
      <c r="A22" s="36">
        <v>40768</v>
      </c>
      <c r="B22" s="37"/>
      <c r="C22" s="3">
        <v>93.75</v>
      </c>
      <c r="D22" s="3">
        <v>4.9899997711181641</v>
      </c>
      <c r="E22" s="3">
        <v>0.14000000059604645</v>
      </c>
      <c r="F22" s="5">
        <v>1.0700000524520874</v>
      </c>
      <c r="G22" s="3">
        <v>1.2100000381469727</v>
      </c>
      <c r="H22" s="3">
        <v>38.726720648389296</v>
      </c>
      <c r="I22" s="3">
        <v>50.417896991284877</v>
      </c>
      <c r="J22" s="1"/>
    </row>
    <row r="23" spans="1:10" ht="12.75" customHeight="1" thickBot="1" x14ac:dyDescent="0.25">
      <c r="A23" s="36">
        <v>40769</v>
      </c>
      <c r="B23" s="37"/>
      <c r="C23" s="3">
        <v>93.639999389648438</v>
      </c>
      <c r="D23" s="3">
        <v>4.9600000381469727</v>
      </c>
      <c r="E23" s="3">
        <v>0.15999999642372131</v>
      </c>
      <c r="F23" s="5">
        <v>1.2000000476837158</v>
      </c>
      <c r="G23" s="3">
        <v>1.3600000143051147</v>
      </c>
      <c r="H23" s="3">
        <v>38.648410512570159</v>
      </c>
      <c r="I23" s="3">
        <v>50.230879377840083</v>
      </c>
      <c r="J23" s="1"/>
    </row>
    <row r="24" spans="1:10" ht="12.75" customHeight="1" thickBot="1" x14ac:dyDescent="0.25">
      <c r="A24" s="36">
        <v>40770</v>
      </c>
      <c r="B24" s="37"/>
      <c r="C24" s="3">
        <v>93.720001220703125</v>
      </c>
      <c r="D24" s="3">
        <v>4.9600000381469727</v>
      </c>
      <c r="E24" s="3">
        <v>0.15000000596046448</v>
      </c>
      <c r="F24" s="5">
        <v>1.0700000524520874</v>
      </c>
      <c r="G24" s="3">
        <v>1.2200000286102295</v>
      </c>
      <c r="H24" s="3">
        <v>38.765893997852004</v>
      </c>
      <c r="I24" s="3">
        <v>50.426178395138308</v>
      </c>
      <c r="J24" s="1"/>
    </row>
    <row r="25" spans="1:10" ht="12.75" customHeight="1" thickBot="1" x14ac:dyDescent="0.25">
      <c r="A25" s="36">
        <v>40771</v>
      </c>
      <c r="B25" s="37"/>
      <c r="C25" s="3">
        <v>93.680000305175781</v>
      </c>
      <c r="D25" s="3">
        <v>5.059999942779541</v>
      </c>
      <c r="E25" s="3">
        <v>0.12999999523162842</v>
      </c>
      <c r="F25" s="5">
        <v>1.0299999713897705</v>
      </c>
      <c r="G25" s="3">
        <v>1.1599999666213989</v>
      </c>
      <c r="H25" s="3">
        <v>38.805029926039239</v>
      </c>
      <c r="I25" s="3">
        <v>50.477085909267572</v>
      </c>
      <c r="J25" s="1"/>
    </row>
    <row r="26" spans="1:10" ht="12.75" customHeight="1" thickBot="1" x14ac:dyDescent="0.25">
      <c r="A26" s="36">
        <v>40772</v>
      </c>
      <c r="B26" s="37"/>
      <c r="C26" s="3">
        <v>93.650001525878906</v>
      </c>
      <c r="D26" s="3">
        <v>4.9699997901916504</v>
      </c>
      <c r="E26" s="3">
        <v>0.12999999523162842</v>
      </c>
      <c r="F26" s="5">
        <v>1.2100000381469727</v>
      </c>
      <c r="G26" s="3">
        <v>1.3400000333786011</v>
      </c>
      <c r="H26" s="3">
        <v>38.648410352646117</v>
      </c>
      <c r="I26" s="3">
        <v>50.273357174196235</v>
      </c>
      <c r="J26" s="1"/>
    </row>
    <row r="27" spans="1:10" ht="12.75" customHeight="1" thickBot="1" x14ac:dyDescent="0.25">
      <c r="A27" s="36">
        <v>40773</v>
      </c>
      <c r="B27" s="37"/>
      <c r="C27" s="3">
        <v>93.800834655761719</v>
      </c>
      <c r="D27" s="3">
        <v>4.9383335113525391</v>
      </c>
      <c r="E27" s="3">
        <v>0.16916666924953461</v>
      </c>
      <c r="F27" s="5">
        <v>1.0900000333786011</v>
      </c>
      <c r="G27" s="3">
        <v>1.2591667175292969</v>
      </c>
      <c r="H27" s="3">
        <v>38.687049222418594</v>
      </c>
      <c r="I27" s="3">
        <v>50.366249192695165</v>
      </c>
      <c r="J27" s="1"/>
    </row>
    <row r="28" spans="1:10" ht="12.75" customHeight="1" thickBot="1" x14ac:dyDescent="0.25">
      <c r="A28" s="36">
        <v>40774</v>
      </c>
      <c r="B28" s="37"/>
      <c r="C28" s="3">
        <v>93.720001220703125</v>
      </c>
      <c r="D28" s="3">
        <v>4.9699997901916504</v>
      </c>
      <c r="E28" s="3">
        <v>0.15000000596046448</v>
      </c>
      <c r="F28" s="5">
        <v>1.1100000143051147</v>
      </c>
      <c r="G28" s="3">
        <v>1.2599999904632568</v>
      </c>
      <c r="H28" s="3">
        <v>38.726636032958289</v>
      </c>
      <c r="I28" s="3">
        <v>50.375112137224313</v>
      </c>
      <c r="J28" s="1"/>
    </row>
    <row r="29" spans="1:10" ht="12.75" customHeight="1" thickBot="1" x14ac:dyDescent="0.25">
      <c r="A29" s="36">
        <v>40775</v>
      </c>
      <c r="B29" s="37"/>
      <c r="C29" s="3">
        <v>93.620002746582031</v>
      </c>
      <c r="D29" s="3">
        <v>5.070000171661377</v>
      </c>
      <c r="E29" s="3">
        <v>0.14000000059604645</v>
      </c>
      <c r="F29" s="5">
        <v>1.1299999952316284</v>
      </c>
      <c r="G29" s="3">
        <v>1.2699999809265137</v>
      </c>
      <c r="H29" s="3">
        <v>38.689482806616667</v>
      </c>
      <c r="I29" s="3">
        <v>50.326783696261217</v>
      </c>
      <c r="J29" s="1"/>
    </row>
    <row r="30" spans="1:10" ht="12.75" customHeight="1" thickBot="1" x14ac:dyDescent="0.25">
      <c r="A30" s="36">
        <v>40776</v>
      </c>
      <c r="B30" s="37"/>
      <c r="C30" s="3">
        <v>93.680000305175781</v>
      </c>
      <c r="D30" s="3">
        <v>5.0300002098083496</v>
      </c>
      <c r="E30" s="3">
        <v>0.15000000596046448</v>
      </c>
      <c r="F30" s="5">
        <v>1.0700000524520874</v>
      </c>
      <c r="G30" s="3">
        <v>1.2200000286102295</v>
      </c>
      <c r="H30" s="3">
        <v>38.765893917614619</v>
      </c>
      <c r="I30" s="3">
        <v>50.426178290766558</v>
      </c>
      <c r="J30" s="1"/>
    </row>
    <row r="31" spans="1:10" ht="12.75" customHeight="1" thickBot="1" x14ac:dyDescent="0.25">
      <c r="A31" s="36">
        <v>40777</v>
      </c>
      <c r="B31" s="37"/>
      <c r="C31" s="3">
        <v>93.720001220703125</v>
      </c>
      <c r="D31" s="3">
        <v>4.9600000381469727</v>
      </c>
      <c r="E31" s="3">
        <v>0.15000000596046448</v>
      </c>
      <c r="F31" s="5">
        <v>1.059999942779541</v>
      </c>
      <c r="G31" s="3">
        <v>1.2099999189376831</v>
      </c>
      <c r="H31" s="3">
        <v>38.765893918569255</v>
      </c>
      <c r="I31" s="3">
        <v>50.426178292008338</v>
      </c>
      <c r="J31" s="1"/>
    </row>
    <row r="32" spans="1:10" ht="12.75" customHeight="1" thickBot="1" x14ac:dyDescent="0.25">
      <c r="A32" s="36">
        <v>40778</v>
      </c>
      <c r="B32" s="37"/>
      <c r="C32" s="3">
        <v>93.589996337890625</v>
      </c>
      <c r="D32" s="3">
        <v>4.880000114440918</v>
      </c>
      <c r="E32" s="3">
        <v>0.15000000596046448</v>
      </c>
      <c r="F32" s="5">
        <v>1.2000000476837158</v>
      </c>
      <c r="G32" s="3">
        <v>1.3500000238418579</v>
      </c>
      <c r="H32" s="3">
        <v>38.726719588327654</v>
      </c>
      <c r="I32" s="3">
        <v>50.332656752029528</v>
      </c>
      <c r="J32" s="1"/>
    </row>
    <row r="33" spans="1:10" ht="12.75" customHeight="1" thickBot="1" x14ac:dyDescent="0.25">
      <c r="A33" s="36">
        <v>40779</v>
      </c>
      <c r="B33" s="37"/>
      <c r="C33" s="3">
        <v>93.650001525878906</v>
      </c>
      <c r="D33" s="3">
        <v>4.9600000381469727</v>
      </c>
      <c r="E33" s="3">
        <v>0.14000000059604645</v>
      </c>
      <c r="F33" s="5">
        <v>1.0700000524520874</v>
      </c>
      <c r="G33" s="3">
        <v>1.2100000381469727</v>
      </c>
      <c r="H33" s="3">
        <v>38.80502957011042</v>
      </c>
      <c r="I33" s="3">
        <v>50.477085446279908</v>
      </c>
      <c r="J33" s="1"/>
    </row>
    <row r="34" spans="1:10" ht="12.75" customHeight="1" thickBot="1" x14ac:dyDescent="0.25">
      <c r="A34" s="36">
        <v>40780</v>
      </c>
      <c r="B34" s="37"/>
      <c r="C34" s="3">
        <v>93.709999084472656</v>
      </c>
      <c r="D34" s="3">
        <v>4.9600000381469727</v>
      </c>
      <c r="E34" s="3">
        <v>0.14000000059604645</v>
      </c>
      <c r="F34" s="5">
        <v>1.1100000143051147</v>
      </c>
      <c r="G34" s="3">
        <v>1.25</v>
      </c>
      <c r="H34" s="3">
        <v>38.726720398087693</v>
      </c>
      <c r="I34" s="3">
        <v>50.375221878304096</v>
      </c>
      <c r="J34" s="1"/>
    </row>
    <row r="35" spans="1:10" ht="12.75" customHeight="1" thickBot="1" x14ac:dyDescent="0.25">
      <c r="A35" s="36">
        <v>40781</v>
      </c>
      <c r="B35" s="37"/>
      <c r="C35" s="3">
        <v>93.760002136230469</v>
      </c>
      <c r="D35" s="3">
        <v>5</v>
      </c>
      <c r="E35" s="3">
        <v>0.12999999523162842</v>
      </c>
      <c r="F35" s="5">
        <v>1.0499999523162842</v>
      </c>
      <c r="G35" s="3">
        <v>1.1799999475479126</v>
      </c>
      <c r="H35" s="3">
        <v>38.769549271511011</v>
      </c>
      <c r="I35" s="3">
        <v>50.473655110554382</v>
      </c>
      <c r="J35" s="1"/>
    </row>
    <row r="36" spans="1:10" ht="12.75" customHeight="1" thickBot="1" x14ac:dyDescent="0.25">
      <c r="A36" s="36">
        <v>40782</v>
      </c>
      <c r="B36" s="37"/>
      <c r="C36" s="3">
        <v>93.709999084472656</v>
      </c>
      <c r="D36" s="3">
        <v>5.0399999618530273</v>
      </c>
      <c r="E36" s="3">
        <v>0.12999999523162842</v>
      </c>
      <c r="F36" s="5">
        <v>1.059999942779541</v>
      </c>
      <c r="G36" s="3">
        <v>1.1899999380111694</v>
      </c>
      <c r="H36" s="3">
        <v>38.76823024044603</v>
      </c>
      <c r="I36" s="3">
        <v>50.429217349581798</v>
      </c>
      <c r="J36" s="1"/>
    </row>
    <row r="37" spans="1:10" ht="12.75" customHeight="1" thickBot="1" x14ac:dyDescent="0.25">
      <c r="A37" s="36">
        <v>40783</v>
      </c>
      <c r="B37" s="37"/>
      <c r="C37" s="3">
        <v>93.790000915527344</v>
      </c>
      <c r="D37" s="3">
        <v>4.9200000762939453</v>
      </c>
      <c r="E37" s="3">
        <v>0.15000000596046448</v>
      </c>
      <c r="F37" s="5">
        <v>1.059999942779541</v>
      </c>
      <c r="G37" s="3">
        <v>1.2099999189376831</v>
      </c>
      <c r="H37" s="3">
        <v>38.733719873115348</v>
      </c>
      <c r="I37" s="3">
        <v>50.427009205935342</v>
      </c>
      <c r="J37" s="1"/>
    </row>
    <row r="38" spans="1:10" ht="12.75" customHeight="1" thickBot="1" x14ac:dyDescent="0.25">
      <c r="A38" s="36">
        <v>40784</v>
      </c>
      <c r="B38" s="37"/>
      <c r="C38" s="3">
        <v>93.489349365234375</v>
      </c>
      <c r="D38" s="3">
        <v>4.8304829597473145</v>
      </c>
      <c r="E38" s="3">
        <v>0.14001400768756866</v>
      </c>
      <c r="F38" s="5">
        <v>1.0601060390472412</v>
      </c>
      <c r="G38" s="3">
        <v>1.2001200914382935</v>
      </c>
      <c r="H38" s="3">
        <v>38.849343656799263</v>
      </c>
      <c r="I38" s="3">
        <v>50.40695579913605</v>
      </c>
      <c r="J38" s="1"/>
    </row>
    <row r="39" spans="1:10" ht="12.75" customHeight="1" thickBot="1" x14ac:dyDescent="0.25">
      <c r="A39" s="36">
        <v>40785</v>
      </c>
      <c r="B39" s="37"/>
      <c r="C39" s="3">
        <v>92.540000915527344</v>
      </c>
      <c r="D39" s="3">
        <v>5.1100001335144043</v>
      </c>
      <c r="E39" s="3">
        <v>0.14000000059604645</v>
      </c>
      <c r="F39" s="5">
        <v>1.059999942779541</v>
      </c>
      <c r="G39" s="3">
        <v>1.1999999284744263</v>
      </c>
      <c r="H39" s="3">
        <v>39.287496313124329</v>
      </c>
      <c r="I39" s="3">
        <v>50.635617240198656</v>
      </c>
      <c r="J39" s="1"/>
    </row>
    <row r="40" spans="1:10" ht="12.75" customHeight="1" thickBot="1" x14ac:dyDescent="0.25">
      <c r="A40" s="36">
        <v>40786</v>
      </c>
      <c r="B40" s="37"/>
      <c r="C40" s="3">
        <v>93.459999084472656</v>
      </c>
      <c r="D40" s="3">
        <v>4.7100000381469727</v>
      </c>
      <c r="E40" s="3">
        <v>0.14000000059604645</v>
      </c>
      <c r="F40" s="5">
        <v>1.0499999523162842</v>
      </c>
      <c r="G40" s="3">
        <v>1.1899999380111694</v>
      </c>
      <c r="H40" s="3">
        <v>38.966449770028817</v>
      </c>
      <c r="I40" s="3">
        <v>50.516394454556384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93.647425497731859</v>
      </c>
      <c r="D41" s="6">
        <f t="shared" si="0"/>
        <v>4.9896392514628749</v>
      </c>
      <c r="E41" s="6">
        <f t="shared" si="0"/>
        <v>0.14868324850836107</v>
      </c>
      <c r="F41" s="6">
        <f t="shared" si="0"/>
        <v>1.0845195516463249</v>
      </c>
      <c r="G41" s="6">
        <f t="shared" si="0"/>
        <v>1.2332027804466985</v>
      </c>
      <c r="H41" s="6">
        <f t="shared" si="0"/>
        <v>38.765892143834911</v>
      </c>
      <c r="I41" s="6">
        <f t="shared" si="0"/>
        <v>50.406935680763389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93.860000610351563</v>
      </c>
      <c r="D46" s="21">
        <f t="shared" si="1"/>
        <v>5.1700000762939453</v>
      </c>
      <c r="E46" s="26">
        <f t="shared" si="1"/>
        <v>0.17000000178813934</v>
      </c>
      <c r="F46" s="26">
        <f t="shared" si="1"/>
        <v>1.2100000381469727</v>
      </c>
      <c r="G46" s="21">
        <f t="shared" si="1"/>
        <v>1.3600000143051147</v>
      </c>
      <c r="H46" s="26">
        <f t="shared" si="1"/>
        <v>39.287496313124329</v>
      </c>
      <c r="I46" s="22">
        <f t="shared" si="1"/>
        <v>50.635617240198656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92.540000915527344</v>
      </c>
      <c r="D47" s="26">
        <f t="shared" si="2"/>
        <v>4.7100000381469727</v>
      </c>
      <c r="E47" s="26">
        <f t="shared" si="2"/>
        <v>0.12999999523162842</v>
      </c>
      <c r="F47" s="23">
        <f t="shared" si="2"/>
        <v>1.0099999904632568</v>
      </c>
      <c r="G47" s="26">
        <f t="shared" si="2"/>
        <v>1.1599999666213989</v>
      </c>
      <c r="H47" s="23">
        <f t="shared" si="2"/>
        <v>38.648410352646117</v>
      </c>
      <c r="I47" s="26">
        <f t="shared" si="2"/>
        <v>50.230879377840083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0.22325281207450789</v>
      </c>
      <c r="D48" s="24">
        <f t="shared" si="3"/>
        <v>9.4993196205949232E-2</v>
      </c>
      <c r="E48" s="26">
        <f t="shared" si="3"/>
        <v>1.1709444587971778E-2</v>
      </c>
      <c r="F48" s="26">
        <f t="shared" si="3"/>
        <v>4.856700184554013E-2</v>
      </c>
      <c r="G48" s="24">
        <f t="shared" si="3"/>
        <v>4.9539736290950973E-2</v>
      </c>
      <c r="H48" s="26">
        <f t="shared" si="3"/>
        <v>0.11408703126947466</v>
      </c>
      <c r="I48" s="25">
        <f t="shared" si="3"/>
        <v>7.3773063184880694E-2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outlinePr summaryBelow="0" summaryRight="0"/>
  </sheetPr>
  <dimension ref="A1:J51"/>
  <sheetViews>
    <sheetView showGridLines="0" topLeftCell="A19" zoomScale="90" zoomScaleNormal="90" workbookViewId="0">
      <selection activeCell="B50" sqref="B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34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84.478899999999996</v>
      </c>
      <c r="D10" s="10">
        <v>7.8422000000000001</v>
      </c>
      <c r="E10" s="10">
        <v>7.1529999999999996</v>
      </c>
      <c r="F10" s="11">
        <v>7.0199999999999999E-2</v>
      </c>
      <c r="G10" s="10">
        <v>7.2232000000000003</v>
      </c>
      <c r="H10" s="10">
        <v>37.485380828914785</v>
      </c>
      <c r="I10" s="10">
        <v>47.343765083280111</v>
      </c>
      <c r="J10" s="1"/>
    </row>
    <row r="11" spans="1:10" ht="12.75" customHeight="1" thickBot="1" x14ac:dyDescent="0.25">
      <c r="A11" s="36">
        <v>40757</v>
      </c>
      <c r="B11" s="37"/>
      <c r="C11" s="3">
        <v>83.097700000000003</v>
      </c>
      <c r="D11" s="3">
        <v>9.1815999999999995</v>
      </c>
      <c r="E11" s="3">
        <v>7.2393000000000001</v>
      </c>
      <c r="F11" s="5">
        <v>6.6299999999999998E-2</v>
      </c>
      <c r="G11" s="3">
        <v>7.3056000000000001</v>
      </c>
      <c r="H11" s="3">
        <v>37.808793022284391</v>
      </c>
      <c r="I11" s="3">
        <v>47.510332371714611</v>
      </c>
      <c r="J11" s="1"/>
    </row>
    <row r="12" spans="1:10" ht="12.75" customHeight="1" thickBot="1" x14ac:dyDescent="0.25">
      <c r="A12" s="36">
        <v>40758</v>
      </c>
      <c r="B12" s="37"/>
      <c r="C12" s="3">
        <v>82.545768737792969</v>
      </c>
      <c r="D12" s="3">
        <v>9.7377252578735352</v>
      </c>
      <c r="E12" s="3">
        <v>7.341212272644043</v>
      </c>
      <c r="F12" s="5">
        <v>5.6480482220649719E-2</v>
      </c>
      <c r="G12" s="3">
        <v>7.3976926803588867</v>
      </c>
      <c r="H12" s="3">
        <v>37.876388557351525</v>
      </c>
      <c r="I12" s="3">
        <v>47.518834246454432</v>
      </c>
      <c r="J12" s="1"/>
    </row>
    <row r="13" spans="1:10" ht="12.75" customHeight="1" thickBot="1" x14ac:dyDescent="0.25">
      <c r="A13" s="36">
        <v>40759</v>
      </c>
      <c r="B13" s="37"/>
      <c r="C13" s="3">
        <v>82.508094787597656</v>
      </c>
      <c r="D13" s="3">
        <v>9.8532962799072266</v>
      </c>
      <c r="E13" s="3">
        <v>7.2194266319274902</v>
      </c>
      <c r="F13" s="5">
        <v>4.7703005373477936E-2</v>
      </c>
      <c r="G13" s="3">
        <v>7.2671294212341309</v>
      </c>
      <c r="H13" s="3">
        <v>37.98836532220232</v>
      </c>
      <c r="I13" s="3">
        <v>47.640989710223387</v>
      </c>
      <c r="J13" s="1"/>
    </row>
    <row r="14" spans="1:10" ht="12.75" customHeight="1" thickBot="1" x14ac:dyDescent="0.25">
      <c r="A14" s="36">
        <v>40760</v>
      </c>
      <c r="B14" s="37"/>
      <c r="C14" s="3">
        <v>83.232376098632813</v>
      </c>
      <c r="D14" s="3">
        <v>8.9927387237548828</v>
      </c>
      <c r="E14" s="3">
        <v>7.3783674240112305</v>
      </c>
      <c r="F14" s="5">
        <v>2.9001221060752869E-2</v>
      </c>
      <c r="G14" s="3">
        <v>7.4073686599731445</v>
      </c>
      <c r="H14" s="3">
        <v>37.688694395993508</v>
      </c>
      <c r="I14" s="3">
        <v>47.404822318403077</v>
      </c>
      <c r="J14" s="1"/>
    </row>
    <row r="15" spans="1:10" ht="12.75" customHeight="1" thickBot="1" x14ac:dyDescent="0.25">
      <c r="A15" s="36">
        <v>40761</v>
      </c>
      <c r="B15" s="37"/>
      <c r="C15" s="3">
        <v>83.241299999999995</v>
      </c>
      <c r="D15" s="3">
        <v>8.8168000000000006</v>
      </c>
      <c r="E15" s="3">
        <v>7.3794000000000004</v>
      </c>
      <c r="F15" s="5">
        <v>3.95E-2</v>
      </c>
      <c r="G15" s="3">
        <v>7.4188999999999998</v>
      </c>
      <c r="H15" s="3">
        <v>37.718571131738763</v>
      </c>
      <c r="I15" s="3">
        <v>47.415681249850081</v>
      </c>
      <c r="J15" s="1"/>
    </row>
    <row r="16" spans="1:10" ht="12.75" customHeight="1" thickBot="1" x14ac:dyDescent="0.25">
      <c r="A16" s="36">
        <v>40762</v>
      </c>
      <c r="B16" s="37"/>
      <c r="C16" s="3">
        <v>82.998817443847656</v>
      </c>
      <c r="D16" s="3">
        <v>9.2768516540527344</v>
      </c>
      <c r="E16" s="3">
        <v>7.3612613677978516</v>
      </c>
      <c r="F16" s="5">
        <v>2.2076591849327087E-2</v>
      </c>
      <c r="G16" s="3">
        <v>7.3833379745483398</v>
      </c>
      <c r="H16" s="3">
        <v>37.764032197781475</v>
      </c>
      <c r="I16" s="3">
        <v>47.462328406361976</v>
      </c>
      <c r="J16" s="1"/>
    </row>
    <row r="17" spans="1:10" ht="12.75" customHeight="1" thickBot="1" x14ac:dyDescent="0.25">
      <c r="A17" s="36">
        <v>40763</v>
      </c>
      <c r="B17" s="37"/>
      <c r="C17" s="3">
        <v>83.459915161132813</v>
      </c>
      <c r="D17" s="3">
        <v>8.5696067810058594</v>
      </c>
      <c r="E17" s="3">
        <v>7.5139412879943848</v>
      </c>
      <c r="F17" s="5">
        <v>2.3396100848913193E-2</v>
      </c>
      <c r="G17" s="3">
        <v>7.5373373031616211</v>
      </c>
      <c r="H17" s="3">
        <v>37.570393173701653</v>
      </c>
      <c r="I17" s="3">
        <v>47.280999570605225</v>
      </c>
      <c r="J17" s="1"/>
    </row>
    <row r="18" spans="1:10" ht="12.75" customHeight="1" thickBot="1" x14ac:dyDescent="0.25">
      <c r="A18" s="36">
        <v>40764</v>
      </c>
      <c r="B18" s="37"/>
      <c r="C18" s="3">
        <v>83.170463562011719</v>
      </c>
      <c r="D18" s="3">
        <v>9.0286941528320312</v>
      </c>
      <c r="E18" s="3">
        <v>7.4282512664794922</v>
      </c>
      <c r="F18" s="5">
        <v>2.5960644707083702E-2</v>
      </c>
      <c r="G18" s="3">
        <v>7.4542117118835449</v>
      </c>
      <c r="H18" s="3">
        <v>37.669490581545226</v>
      </c>
      <c r="I18" s="3">
        <v>47.375099504953752</v>
      </c>
      <c r="J18" s="1"/>
    </row>
    <row r="19" spans="1:10" ht="12.75" customHeight="1" thickBot="1" x14ac:dyDescent="0.25">
      <c r="A19" s="36">
        <v>40765</v>
      </c>
      <c r="B19" s="37"/>
      <c r="C19" s="3">
        <v>83.664699999999996</v>
      </c>
      <c r="D19" s="3">
        <v>8.7436000000000007</v>
      </c>
      <c r="E19" s="3">
        <v>7.1919000000000004</v>
      </c>
      <c r="F19" s="5">
        <v>2.1600000000000001E-2</v>
      </c>
      <c r="G19" s="3">
        <v>7.2134999999999998</v>
      </c>
      <c r="H19" s="3">
        <v>37.690886832045571</v>
      </c>
      <c r="I19" s="3">
        <v>47.486053698052693</v>
      </c>
      <c r="J19" s="1"/>
    </row>
    <row r="20" spans="1:10" ht="12.75" customHeight="1" thickBot="1" x14ac:dyDescent="0.25">
      <c r="A20" s="36">
        <v>40766</v>
      </c>
      <c r="B20" s="37"/>
      <c r="C20" s="3">
        <v>84.002418518066406</v>
      </c>
      <c r="D20" s="3">
        <v>8.5746040344238281</v>
      </c>
      <c r="E20" s="3">
        <v>6.9998970031738281</v>
      </c>
      <c r="F20" s="5">
        <v>2.6386139914393425E-2</v>
      </c>
      <c r="G20" s="3">
        <v>7.0262832641601562</v>
      </c>
      <c r="H20" s="3">
        <v>37.729469175417506</v>
      </c>
      <c r="I20" s="3">
        <v>47.582124373192585</v>
      </c>
      <c r="J20" s="1"/>
    </row>
    <row r="21" spans="1:10" ht="12.75" customHeight="1" thickBot="1" x14ac:dyDescent="0.25">
      <c r="A21" s="36">
        <v>40767</v>
      </c>
      <c r="B21" s="37"/>
      <c r="C21" s="3">
        <v>83.664699999999996</v>
      </c>
      <c r="D21" s="3">
        <v>8.7436000000000007</v>
      </c>
      <c r="E21" s="3">
        <v>7.1919000000000004</v>
      </c>
      <c r="F21" s="5">
        <v>2.1600000000000001E-2</v>
      </c>
      <c r="G21" s="3">
        <v>7.2134999999999998</v>
      </c>
      <c r="H21" s="3">
        <v>37.690886832045571</v>
      </c>
      <c r="I21" s="3">
        <v>47.486053698052693</v>
      </c>
      <c r="J21" s="1"/>
    </row>
    <row r="22" spans="1:10" ht="12.75" customHeight="1" thickBot="1" x14ac:dyDescent="0.25">
      <c r="A22" s="36">
        <v>40768</v>
      </c>
      <c r="B22" s="37"/>
      <c r="C22" s="3">
        <v>82.851200000000006</v>
      </c>
      <c r="D22" s="3">
        <v>9.3429000000000002</v>
      </c>
      <c r="E22" s="3">
        <v>7.2609000000000004</v>
      </c>
      <c r="F22" s="5">
        <v>3.9E-2</v>
      </c>
      <c r="G22" s="3">
        <v>7.2999000000000001</v>
      </c>
      <c r="H22" s="3">
        <v>37.237161499691837</v>
      </c>
      <c r="I22" s="3">
        <v>46.729346299697575</v>
      </c>
      <c r="J22" s="1"/>
    </row>
    <row r="23" spans="1:10" ht="12.75" customHeight="1" thickBot="1" x14ac:dyDescent="0.25">
      <c r="A23" s="36">
        <v>40769</v>
      </c>
      <c r="B23" s="37"/>
      <c r="C23" s="3">
        <v>82.355999999999995</v>
      </c>
      <c r="D23" s="3">
        <v>9.9489999999999998</v>
      </c>
      <c r="E23" s="3">
        <v>7.3019999999999996</v>
      </c>
      <c r="F23" s="5">
        <v>3.1E-2</v>
      </c>
      <c r="G23" s="3">
        <v>7.3330000000000002</v>
      </c>
      <c r="H23" s="3">
        <v>37.311593730084795</v>
      </c>
      <c r="I23" s="3">
        <v>46.785927349180618</v>
      </c>
      <c r="J23" s="1"/>
    </row>
    <row r="24" spans="1:10" ht="12.75" customHeight="1" thickBot="1" x14ac:dyDescent="0.25">
      <c r="A24" s="36">
        <v>40770</v>
      </c>
      <c r="B24" s="37"/>
      <c r="C24" s="3">
        <v>83.824299999999994</v>
      </c>
      <c r="D24" s="3">
        <v>8.5145999999999997</v>
      </c>
      <c r="E24" s="3">
        <v>7.3541999999999996</v>
      </c>
      <c r="F24" s="5">
        <v>1.47E-2</v>
      </c>
      <c r="G24" s="3">
        <v>7.3689</v>
      </c>
      <c r="H24" s="3">
        <v>37.518409919355143</v>
      </c>
      <c r="I24" s="3">
        <v>47.317598653959116</v>
      </c>
      <c r="J24" s="1"/>
    </row>
    <row r="25" spans="1:10" ht="12.75" customHeight="1" thickBot="1" x14ac:dyDescent="0.25">
      <c r="A25" s="36">
        <v>40771</v>
      </c>
      <c r="B25" s="37"/>
      <c r="C25" s="3">
        <v>83.06292724609375</v>
      </c>
      <c r="D25" s="3">
        <v>9.1606578826904297</v>
      </c>
      <c r="E25" s="3">
        <v>7.4752435684204102</v>
      </c>
      <c r="F25" s="5">
        <v>7.1598647627979517E-4</v>
      </c>
      <c r="G25" s="3">
        <v>7.4759597778320312</v>
      </c>
      <c r="H25" s="3">
        <v>37.670273159977718</v>
      </c>
      <c r="I25" s="3">
        <v>47.372377018444965</v>
      </c>
      <c r="J25" s="1"/>
    </row>
    <row r="26" spans="1:10" ht="12.75" customHeight="1" thickBot="1" x14ac:dyDescent="0.25">
      <c r="A26" s="36">
        <v>40772</v>
      </c>
      <c r="B26" s="37"/>
      <c r="C26" s="3">
        <v>82.966682434082031</v>
      </c>
      <c r="D26" s="3">
        <v>9.0685491561889648</v>
      </c>
      <c r="E26" s="3">
        <v>7.6622276306152344</v>
      </c>
      <c r="F26" s="5">
        <v>1.9650007598102093E-3</v>
      </c>
      <c r="G26" s="3">
        <v>7.6641926765441895</v>
      </c>
      <c r="H26" s="3">
        <v>37.572165288104301</v>
      </c>
      <c r="I26" s="3">
        <v>47.237040690038782</v>
      </c>
      <c r="J26" s="1"/>
    </row>
    <row r="27" spans="1:10" ht="12.75" customHeight="1" thickBot="1" x14ac:dyDescent="0.25">
      <c r="A27" s="36">
        <v>40773</v>
      </c>
      <c r="B27" s="37"/>
      <c r="C27" s="3">
        <v>83.287999999999997</v>
      </c>
      <c r="D27" s="3">
        <v>8.7430000000000003</v>
      </c>
      <c r="E27" s="3">
        <v>7.6289999999999996</v>
      </c>
      <c r="F27" s="5">
        <v>8.5000000000000006E-2</v>
      </c>
      <c r="G27" s="3">
        <v>7.7140000000000004</v>
      </c>
      <c r="H27" s="3">
        <v>36.86494929651262</v>
      </c>
      <c r="I27" s="3">
        <v>46.408652784835319</v>
      </c>
      <c r="J27" s="1"/>
    </row>
    <row r="28" spans="1:10" ht="12.75" customHeight="1" thickBot="1" x14ac:dyDescent="0.25">
      <c r="A28" s="36">
        <v>40774</v>
      </c>
      <c r="B28" s="37"/>
      <c r="C28" s="3">
        <v>83.897900000000007</v>
      </c>
      <c r="D28" s="3">
        <v>8.3917000000000002</v>
      </c>
      <c r="E28" s="3">
        <v>7.3845999999999998</v>
      </c>
      <c r="F28" s="5">
        <v>1.24E-2</v>
      </c>
      <c r="G28" s="3">
        <v>7.3968999999999996</v>
      </c>
      <c r="H28" s="3">
        <v>37.402667317721203</v>
      </c>
      <c r="I28" s="3">
        <v>47.186639015326463</v>
      </c>
      <c r="J28" s="1"/>
    </row>
    <row r="29" spans="1:10" ht="12.75" customHeight="1" thickBot="1" x14ac:dyDescent="0.25">
      <c r="A29" s="36">
        <v>40775</v>
      </c>
      <c r="B29" s="37"/>
      <c r="C29" s="3">
        <v>83.692899999999995</v>
      </c>
      <c r="D29" s="3">
        <v>8.4979999999999993</v>
      </c>
      <c r="E29" s="3">
        <v>7.4863</v>
      </c>
      <c r="F29" s="5">
        <v>1.0500000000000001E-2</v>
      </c>
      <c r="G29" s="3">
        <v>7.4968000000000004</v>
      </c>
      <c r="H29" s="3">
        <v>37.476439183053003</v>
      </c>
      <c r="I29" s="3">
        <v>47.242127953963987</v>
      </c>
      <c r="J29" s="1"/>
    </row>
    <row r="30" spans="1:10" ht="12.75" customHeight="1" thickBot="1" x14ac:dyDescent="0.25">
      <c r="A30" s="36">
        <v>40776</v>
      </c>
      <c r="B30" s="37"/>
      <c r="C30" s="3">
        <v>83.764300000000006</v>
      </c>
      <c r="D30" s="3">
        <v>8.3354999999999997</v>
      </c>
      <c r="E30" s="3">
        <v>7.5564999999999998</v>
      </c>
      <c r="F30" s="5">
        <v>1.5599999999999999E-2</v>
      </c>
      <c r="G30" s="3">
        <v>7.5720999999999998</v>
      </c>
      <c r="H30" s="3">
        <v>37.407082349229846</v>
      </c>
      <c r="I30" s="3">
        <v>47.169691816743743</v>
      </c>
      <c r="J30" s="1"/>
    </row>
    <row r="31" spans="1:10" ht="12.75" customHeight="1" thickBot="1" x14ac:dyDescent="0.25">
      <c r="A31" s="36">
        <v>40777</v>
      </c>
      <c r="B31" s="37"/>
      <c r="C31" s="3">
        <v>84.084400000000002</v>
      </c>
      <c r="D31" s="3">
        <v>8.1740999999999993</v>
      </c>
      <c r="E31" s="3">
        <v>7.3807999999999998</v>
      </c>
      <c r="F31" s="5">
        <v>2.2800000000000001E-2</v>
      </c>
      <c r="G31" s="3">
        <v>7.4036</v>
      </c>
      <c r="H31" s="3">
        <v>37.435110529462662</v>
      </c>
      <c r="I31" s="3">
        <v>47.250135003801859</v>
      </c>
      <c r="J31" s="1"/>
    </row>
    <row r="32" spans="1:10" ht="12.75" customHeight="1" thickBot="1" x14ac:dyDescent="0.25">
      <c r="A32" s="36">
        <v>40778</v>
      </c>
      <c r="B32" s="37"/>
      <c r="C32" s="3">
        <v>83.951400000000007</v>
      </c>
      <c r="D32" s="3">
        <v>8.4869000000000003</v>
      </c>
      <c r="E32" s="3">
        <v>7.2262000000000004</v>
      </c>
      <c r="F32" s="5">
        <v>1.4500000000000001E-2</v>
      </c>
      <c r="G32" s="3">
        <v>7.2405999999999997</v>
      </c>
      <c r="H32" s="3">
        <v>37.577510905294808</v>
      </c>
      <c r="I32" s="3">
        <v>47.407218761511686</v>
      </c>
      <c r="J32" s="1"/>
    </row>
    <row r="33" spans="1:10" ht="12.75" customHeight="1" thickBot="1" x14ac:dyDescent="0.25">
      <c r="A33" s="36">
        <v>40779</v>
      </c>
      <c r="B33" s="37"/>
      <c r="C33" s="3">
        <v>83.681411743164062</v>
      </c>
      <c r="D33" s="3">
        <v>8.3549842834472656</v>
      </c>
      <c r="E33" s="3">
        <v>7.6243882179260254</v>
      </c>
      <c r="F33" s="5">
        <v>1.3839586637914181E-2</v>
      </c>
      <c r="G33" s="3">
        <v>7.6382279396057129</v>
      </c>
      <c r="H33" s="3">
        <v>37.392354772819814</v>
      </c>
      <c r="I33" s="3">
        <v>47.13326699987136</v>
      </c>
      <c r="J33" s="1"/>
    </row>
    <row r="34" spans="1:10" ht="12.75" customHeight="1" thickBot="1" x14ac:dyDescent="0.25">
      <c r="A34" s="36">
        <v>40780</v>
      </c>
      <c r="B34" s="37"/>
      <c r="C34" s="3">
        <v>83.571044921875</v>
      </c>
      <c r="D34" s="3">
        <v>8.3539772033691406</v>
      </c>
      <c r="E34" s="3">
        <v>7.7152996063232422</v>
      </c>
      <c r="F34" s="5">
        <v>2.4391418322920799E-2</v>
      </c>
      <c r="G34" s="3">
        <v>7.7396912574768066</v>
      </c>
      <c r="H34" s="3">
        <v>37.353303795741894</v>
      </c>
      <c r="I34" s="3">
        <v>47.066749181062981</v>
      </c>
      <c r="J34" s="1"/>
    </row>
    <row r="35" spans="1:10" ht="12.75" customHeight="1" thickBot="1" x14ac:dyDescent="0.25">
      <c r="A35" s="36">
        <v>40781</v>
      </c>
      <c r="B35" s="37"/>
      <c r="C35" s="3">
        <v>83.498519897460938</v>
      </c>
      <c r="D35" s="3">
        <v>8.4592618942260742</v>
      </c>
      <c r="E35" s="3">
        <v>7.7632951736450195</v>
      </c>
      <c r="F35" s="5">
        <v>2.9549445025622845E-3</v>
      </c>
      <c r="G35" s="3">
        <v>7.7662501335144043</v>
      </c>
      <c r="H35" s="3">
        <v>37.341546494121914</v>
      </c>
      <c r="I35" s="3">
        <v>47.053544232092541</v>
      </c>
      <c r="J35" s="1"/>
    </row>
    <row r="36" spans="1:10" ht="12.75" customHeight="1" thickBot="1" x14ac:dyDescent="0.25">
      <c r="A36" s="36">
        <v>40782</v>
      </c>
      <c r="B36" s="37"/>
      <c r="C36" s="3">
        <v>83.908035278320313</v>
      </c>
      <c r="D36" s="3">
        <v>8.2757129669189453</v>
      </c>
      <c r="E36" s="3">
        <v>7.4755496978759766</v>
      </c>
      <c r="F36" s="5">
        <v>1.6047276556491852E-2</v>
      </c>
      <c r="G36" s="3">
        <v>7.4915971755981445</v>
      </c>
      <c r="H36" s="3">
        <v>37.423041874164745</v>
      </c>
      <c r="I36" s="3">
        <v>47.209998290503371</v>
      </c>
      <c r="J36" s="1"/>
    </row>
    <row r="37" spans="1:10" ht="12.75" customHeight="1" thickBot="1" x14ac:dyDescent="0.25">
      <c r="A37" s="36">
        <v>40783</v>
      </c>
      <c r="B37" s="37"/>
      <c r="C37" s="3">
        <v>84.551299999999998</v>
      </c>
      <c r="D37" s="3">
        <v>7.4919000000000002</v>
      </c>
      <c r="E37" s="3">
        <v>7.6093000000000002</v>
      </c>
      <c r="F37" s="5">
        <v>2.92E-2</v>
      </c>
      <c r="G37" s="3">
        <v>7.6384999999999996</v>
      </c>
      <c r="H37" s="3">
        <v>37.137210080211574</v>
      </c>
      <c r="I37" s="3">
        <v>46.971510580454897</v>
      </c>
      <c r="J37" s="1"/>
    </row>
    <row r="38" spans="1:10" ht="12.75" customHeight="1" thickBot="1" x14ac:dyDescent="0.25">
      <c r="A38" s="36">
        <v>40784</v>
      </c>
      <c r="B38" s="37"/>
      <c r="C38" s="3">
        <v>84.288101196289063</v>
      </c>
      <c r="D38" s="3">
        <v>7.5407567024230957</v>
      </c>
      <c r="E38" s="3">
        <v>7.7773952484130859</v>
      </c>
      <c r="F38" s="5">
        <v>2.6862503960728645E-2</v>
      </c>
      <c r="G38" s="3">
        <v>7.804257869720459</v>
      </c>
      <c r="H38" s="3">
        <v>37.12217622706013</v>
      </c>
      <c r="I38" s="3">
        <v>46.896564918488394</v>
      </c>
      <c r="J38" s="1"/>
    </row>
    <row r="39" spans="1:10" ht="12.75" customHeight="1" thickBot="1" x14ac:dyDescent="0.25">
      <c r="A39" s="36">
        <v>40785</v>
      </c>
      <c r="B39" s="37"/>
      <c r="C39" s="3">
        <v>83.87860107421875</v>
      </c>
      <c r="D39" s="3">
        <v>8.089879035949707</v>
      </c>
      <c r="E39" s="3">
        <v>7.6655817031860352</v>
      </c>
      <c r="F39" s="5">
        <v>4.9085125327110291E-2</v>
      </c>
      <c r="G39" s="3">
        <v>7.7146668434143066</v>
      </c>
      <c r="H39" s="3">
        <v>37.279112752309736</v>
      </c>
      <c r="I39" s="3">
        <v>47.025428784724895</v>
      </c>
      <c r="J39" s="1"/>
    </row>
    <row r="40" spans="1:10" ht="12.75" customHeight="1" thickBot="1" x14ac:dyDescent="0.25">
      <c r="A40" s="36">
        <v>40786</v>
      </c>
      <c r="B40" s="37"/>
      <c r="C40" s="3">
        <v>83.571678161621094</v>
      </c>
      <c r="D40" s="3">
        <v>8.4016532897949219</v>
      </c>
      <c r="E40" s="3">
        <v>7.677372932434082</v>
      </c>
      <c r="F40" s="5">
        <v>6.1165791004896164E-2</v>
      </c>
      <c r="G40" s="3">
        <v>7.7385387420654297</v>
      </c>
      <c r="H40" s="3">
        <v>37.339212962040349</v>
      </c>
      <c r="I40" s="3">
        <v>47.051024589033339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83.508188911684101</v>
      </c>
      <c r="D41" s="6">
        <f t="shared" si="0"/>
        <v>8.6772370741567304</v>
      </c>
      <c r="E41" s="6">
        <f t="shared" si="0"/>
        <v>7.4330326139634657</v>
      </c>
      <c r="F41" s="6">
        <f t="shared" si="0"/>
        <v>2.9739736113655227E-2</v>
      </c>
      <c r="G41" s="6">
        <f t="shared" si="0"/>
        <v>7.4627659171319776</v>
      </c>
      <c r="H41" s="6">
        <f t="shared" si="0"/>
        <v>37.501376586709043</v>
      </c>
      <c r="I41" s="6">
        <f t="shared" si="0"/>
        <v>47.226513779189695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84.551299999999998</v>
      </c>
      <c r="D46" s="21">
        <f t="shared" si="1"/>
        <v>9.9489999999999998</v>
      </c>
      <c r="E46" s="26">
        <f t="shared" si="1"/>
        <v>7.7773952484130859</v>
      </c>
      <c r="F46" s="26">
        <f t="shared" si="1"/>
        <v>8.5000000000000006E-2</v>
      </c>
      <c r="G46" s="21">
        <f t="shared" si="1"/>
        <v>7.804257869720459</v>
      </c>
      <c r="H46" s="26">
        <f t="shared" si="1"/>
        <v>37.98836532220232</v>
      </c>
      <c r="I46" s="22">
        <f t="shared" si="1"/>
        <v>47.640989710223387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82.355999999999995</v>
      </c>
      <c r="D47" s="26">
        <f t="shared" si="2"/>
        <v>7.4919000000000002</v>
      </c>
      <c r="E47" s="26">
        <f t="shared" si="2"/>
        <v>6.9998970031738281</v>
      </c>
      <c r="F47" s="23">
        <f t="shared" si="2"/>
        <v>7.1598647627979517E-4</v>
      </c>
      <c r="G47" s="26">
        <f t="shared" si="2"/>
        <v>7.0262832641601562</v>
      </c>
      <c r="H47" s="23">
        <f t="shared" si="2"/>
        <v>36.86494929651262</v>
      </c>
      <c r="I47" s="26">
        <f t="shared" si="2"/>
        <v>46.408652784835319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0.5496740193090367</v>
      </c>
      <c r="D48" s="24">
        <f t="shared" si="3"/>
        <v>0.59511767193933618</v>
      </c>
      <c r="E48" s="26">
        <f t="shared" si="3"/>
        <v>0.19947969933701556</v>
      </c>
      <c r="F48" s="26">
        <f t="shared" si="3"/>
        <v>2.0859213802898707E-2</v>
      </c>
      <c r="G48" s="24">
        <f t="shared" si="3"/>
        <v>0.19749119449041486</v>
      </c>
      <c r="H48" s="26">
        <f t="shared" si="3"/>
        <v>0.24306531568597914</v>
      </c>
      <c r="I48" s="25">
        <f t="shared" si="3"/>
        <v>0.27377841123586094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outlinePr summaryBelow="0" summaryRight="0"/>
  </sheetPr>
  <dimension ref="A1:J51"/>
  <sheetViews>
    <sheetView showGridLines="0" topLeftCell="A28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66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93.760002136230469</v>
      </c>
      <c r="D10" s="10">
        <v>4.9899997711181641</v>
      </c>
      <c r="E10" s="10">
        <v>0.17000000178813934</v>
      </c>
      <c r="F10" s="11">
        <v>1.0800000429153442</v>
      </c>
      <c r="G10" s="10">
        <v>1.25</v>
      </c>
      <c r="H10" s="10">
        <v>38.6876287430986</v>
      </c>
      <c r="I10" s="10">
        <v>50.367003664374138</v>
      </c>
      <c r="J10" s="1"/>
    </row>
    <row r="11" spans="1:10" ht="12.75" customHeight="1" thickBot="1" x14ac:dyDescent="0.25">
      <c r="A11" s="36">
        <v>40757</v>
      </c>
      <c r="B11" s="37"/>
      <c r="C11" s="3">
        <v>93.769996643066406</v>
      </c>
      <c r="D11" s="3">
        <v>5.0100002288818359</v>
      </c>
      <c r="E11" s="3">
        <v>0.18000000715255737</v>
      </c>
      <c r="F11" s="5">
        <v>1.0399999618530273</v>
      </c>
      <c r="G11" s="3">
        <v>1.2200000286102295</v>
      </c>
      <c r="H11" s="3">
        <v>38.726787352155512</v>
      </c>
      <c r="I11" s="3">
        <v>50.417983832193634</v>
      </c>
      <c r="J11" s="1"/>
    </row>
    <row r="12" spans="1:10" ht="12.75" customHeight="1" thickBot="1" x14ac:dyDescent="0.25">
      <c r="A12" s="36">
        <v>40758</v>
      </c>
      <c r="B12" s="37"/>
      <c r="C12" s="3">
        <v>93.769996643066406</v>
      </c>
      <c r="D12" s="3">
        <v>5.0100002288818359</v>
      </c>
      <c r="E12" s="3">
        <v>0.18000000715255737</v>
      </c>
      <c r="F12" s="5">
        <v>1.0399999618530273</v>
      </c>
      <c r="G12" s="3">
        <v>1.2200000286102295</v>
      </c>
      <c r="H12" s="3">
        <v>38.726758109656473</v>
      </c>
      <c r="I12" s="3">
        <v>50.417945761701738</v>
      </c>
      <c r="J12" s="1"/>
    </row>
    <row r="13" spans="1:10" ht="12.75" customHeight="1" thickBot="1" x14ac:dyDescent="0.25">
      <c r="A13" s="36">
        <v>40759</v>
      </c>
      <c r="B13" s="37"/>
      <c r="C13" s="3">
        <v>93.75</v>
      </c>
      <c r="D13" s="3">
        <v>5.059999942779541</v>
      </c>
      <c r="E13" s="3">
        <v>0.15999999642372131</v>
      </c>
      <c r="F13" s="5">
        <v>1.0299999713897705</v>
      </c>
      <c r="G13" s="3">
        <v>1.1899999380111694</v>
      </c>
      <c r="H13" s="3">
        <v>38.726755233245143</v>
      </c>
      <c r="I13" s="3">
        <v>50.417942016933075</v>
      </c>
      <c r="J13" s="1"/>
    </row>
    <row r="14" spans="1:10" ht="12.75" customHeight="1" thickBot="1" x14ac:dyDescent="0.25">
      <c r="A14" s="36">
        <v>40760</v>
      </c>
      <c r="B14" s="37"/>
      <c r="C14" s="3">
        <v>93.639999389648438</v>
      </c>
      <c r="D14" s="3">
        <v>5.119999885559082</v>
      </c>
      <c r="E14" s="3">
        <v>0.18000000715255737</v>
      </c>
      <c r="F14" s="5">
        <v>1.059999942779541</v>
      </c>
      <c r="G14" s="3">
        <v>1.2400000095367432</v>
      </c>
      <c r="H14" s="3">
        <v>38.72675414887626</v>
      </c>
      <c r="I14" s="3">
        <v>50.375265780897585</v>
      </c>
      <c r="J14" s="1"/>
    </row>
    <row r="15" spans="1:10" ht="12.75" customHeight="1" thickBot="1" x14ac:dyDescent="0.25">
      <c r="A15" s="36">
        <v>40761</v>
      </c>
      <c r="B15" s="37"/>
      <c r="C15" s="3">
        <v>93.760002136230469</v>
      </c>
      <c r="D15" s="3">
        <v>5.0300002098083496</v>
      </c>
      <c r="E15" s="3">
        <v>0.15999999642372131</v>
      </c>
      <c r="F15" s="5">
        <v>1.0499999523162842</v>
      </c>
      <c r="G15" s="3">
        <v>1.2099999189376831</v>
      </c>
      <c r="H15" s="3">
        <v>38.726752976402203</v>
      </c>
      <c r="I15" s="3">
        <v>50.41793907877377</v>
      </c>
      <c r="J15" s="1"/>
    </row>
    <row r="16" spans="1:10" ht="12.75" customHeight="1" thickBot="1" x14ac:dyDescent="0.25">
      <c r="A16" s="36">
        <v>40762</v>
      </c>
      <c r="B16" s="37"/>
      <c r="C16" s="3">
        <v>93.709999084472656</v>
      </c>
      <c r="D16" s="3">
        <v>5.1100001335144043</v>
      </c>
      <c r="E16" s="3">
        <v>0.15999999642372131</v>
      </c>
      <c r="F16" s="5">
        <v>1.0199999809265137</v>
      </c>
      <c r="G16" s="3">
        <v>1.1799999475479126</v>
      </c>
      <c r="H16" s="3">
        <v>38.765928130913039</v>
      </c>
      <c r="I16" s="3">
        <v>50.468940786940024</v>
      </c>
      <c r="J16" s="1"/>
    </row>
    <row r="17" spans="1:10" ht="12.75" customHeight="1" thickBot="1" x14ac:dyDescent="0.25">
      <c r="A17" s="36">
        <v>40763</v>
      </c>
      <c r="B17" s="37"/>
      <c r="C17" s="3">
        <v>93.779998779296875</v>
      </c>
      <c r="D17" s="3">
        <v>5</v>
      </c>
      <c r="E17" s="3">
        <v>0.17000000178813934</v>
      </c>
      <c r="F17" s="5">
        <v>1.0499999523162842</v>
      </c>
      <c r="G17" s="3">
        <v>1.2199999094009399</v>
      </c>
      <c r="H17" s="3">
        <v>38.687623092233288</v>
      </c>
      <c r="I17" s="3">
        <v>50.36699630757397</v>
      </c>
      <c r="J17" s="1"/>
    </row>
    <row r="18" spans="1:10" ht="12.75" customHeight="1" thickBot="1" x14ac:dyDescent="0.25">
      <c r="A18" s="36">
        <v>40764</v>
      </c>
      <c r="B18" s="37"/>
      <c r="C18" s="3">
        <v>93.779998779296875</v>
      </c>
      <c r="D18" s="3">
        <v>5</v>
      </c>
      <c r="E18" s="3">
        <v>0.18000000715255737</v>
      </c>
      <c r="F18" s="5">
        <v>1.0399999618530273</v>
      </c>
      <c r="G18" s="3">
        <v>1.2200000286102295</v>
      </c>
      <c r="H18" s="3">
        <v>38.687626653028111</v>
      </c>
      <c r="I18" s="3">
        <v>50.367000943334077</v>
      </c>
      <c r="J18" s="1"/>
    </row>
    <row r="19" spans="1:10" ht="12.75" customHeight="1" thickBot="1" x14ac:dyDescent="0.25">
      <c r="A19" s="36">
        <v>40765</v>
      </c>
      <c r="B19" s="37"/>
      <c r="C19" s="3">
        <v>93.79937744140625</v>
      </c>
      <c r="D19" s="3">
        <v>4.9904990196228027</v>
      </c>
      <c r="E19" s="3">
        <v>0.15001499652862549</v>
      </c>
      <c r="F19" s="5">
        <v>1.0601060390472412</v>
      </c>
      <c r="G19" s="3">
        <v>1.2101210355758667</v>
      </c>
      <c r="H19" s="3">
        <v>38.726764302226037</v>
      </c>
      <c r="I19" s="3">
        <v>50.417953823740802</v>
      </c>
      <c r="J19" s="1"/>
    </row>
    <row r="20" spans="1:10" ht="12.75" customHeight="1" thickBot="1" x14ac:dyDescent="0.25">
      <c r="A20" s="36">
        <v>40766</v>
      </c>
      <c r="B20" s="37"/>
      <c r="C20" s="3">
        <v>93.75</v>
      </c>
      <c r="D20" s="3">
        <v>4.9800000190734863</v>
      </c>
      <c r="E20" s="3">
        <v>0.17000000178813934</v>
      </c>
      <c r="F20" s="5">
        <v>1.1000000238418579</v>
      </c>
      <c r="G20" s="3">
        <v>1.2699999809265137</v>
      </c>
      <c r="H20" s="3">
        <v>38.687627430638919</v>
      </c>
      <c r="I20" s="3">
        <v>50.324370246953187</v>
      </c>
      <c r="J20" s="1"/>
    </row>
    <row r="21" spans="1:10" ht="12.75" customHeight="1" thickBot="1" x14ac:dyDescent="0.25">
      <c r="A21" s="36">
        <v>40767</v>
      </c>
      <c r="B21" s="37"/>
      <c r="C21" s="3">
        <v>93.749374389648438</v>
      </c>
      <c r="D21" s="3">
        <v>5.0005002021789551</v>
      </c>
      <c r="E21" s="3">
        <v>0.16001600027084351</v>
      </c>
      <c r="F21" s="5">
        <v>1.0901089906692505</v>
      </c>
      <c r="G21" s="3">
        <v>1.2501249313354492</v>
      </c>
      <c r="H21" s="3">
        <v>38.687627680890031</v>
      </c>
      <c r="I21" s="3">
        <v>50.367002281496347</v>
      </c>
      <c r="J21" s="1"/>
    </row>
    <row r="22" spans="1:10" ht="12.75" customHeight="1" thickBot="1" x14ac:dyDescent="0.25">
      <c r="A22" s="36">
        <v>40768</v>
      </c>
      <c r="B22" s="37"/>
      <c r="C22" s="3">
        <v>93.809898376464844</v>
      </c>
      <c r="D22" s="3">
        <v>4.9599947929382324</v>
      </c>
      <c r="E22" s="3">
        <v>0.13999985158443451</v>
      </c>
      <c r="F22" s="5">
        <v>1.090107798576355</v>
      </c>
      <c r="G22" s="3">
        <v>1.2301076650619507</v>
      </c>
      <c r="H22" s="3">
        <v>38.687629382799017</v>
      </c>
      <c r="I22" s="3">
        <v>50.367004497193172</v>
      </c>
      <c r="J22" s="1"/>
    </row>
    <row r="23" spans="1:10" ht="12.75" customHeight="1" thickBot="1" x14ac:dyDescent="0.25">
      <c r="A23" s="36">
        <v>40769</v>
      </c>
      <c r="B23" s="37"/>
      <c r="C23" s="3">
        <v>93.790000915527344</v>
      </c>
      <c r="D23" s="3">
        <v>4.9699997901916504</v>
      </c>
      <c r="E23" s="3">
        <v>0.14000000059604645</v>
      </c>
      <c r="F23" s="5">
        <v>1.1000000238418579</v>
      </c>
      <c r="G23" s="3">
        <v>1.2400000095367432</v>
      </c>
      <c r="H23" s="3">
        <v>38.687618594876334</v>
      </c>
      <c r="I23" s="3">
        <v>50.366990452513797</v>
      </c>
      <c r="J23" s="1"/>
    </row>
    <row r="24" spans="1:10" ht="12.75" customHeight="1" thickBot="1" x14ac:dyDescent="0.25">
      <c r="A24" s="36">
        <v>40770</v>
      </c>
      <c r="B24" s="37"/>
      <c r="C24" s="3">
        <v>93.838150024414063</v>
      </c>
      <c r="D24" s="3">
        <v>4.9614882469177246</v>
      </c>
      <c r="E24" s="3">
        <v>0.1400420069694519</v>
      </c>
      <c r="F24" s="5">
        <v>1.0603181123733521</v>
      </c>
      <c r="G24" s="3">
        <v>1.2003600597381592</v>
      </c>
      <c r="H24" s="3">
        <v>38.726766905584981</v>
      </c>
      <c r="I24" s="3">
        <v>50.417957213025531</v>
      </c>
      <c r="J24" s="1"/>
    </row>
    <row r="25" spans="1:10" ht="12.75" customHeight="1" thickBot="1" x14ac:dyDescent="0.25">
      <c r="A25" s="36">
        <v>40771</v>
      </c>
      <c r="B25" s="37"/>
      <c r="C25" s="3">
        <v>93.819381713867188</v>
      </c>
      <c r="D25" s="3">
        <v>4.9604959487915039</v>
      </c>
      <c r="E25" s="3">
        <v>0.14001400768756866</v>
      </c>
      <c r="F25" s="5">
        <v>1.0801080465316772</v>
      </c>
      <c r="G25" s="3">
        <v>1.2201220989227295</v>
      </c>
      <c r="H25" s="3">
        <v>38.687627984057649</v>
      </c>
      <c r="I25" s="3">
        <v>50.367002676186978</v>
      </c>
      <c r="J25" s="1"/>
    </row>
    <row r="26" spans="1:10" ht="12.75" customHeight="1" thickBot="1" x14ac:dyDescent="0.25">
      <c r="A26" s="36">
        <v>40772</v>
      </c>
      <c r="B26" s="37"/>
      <c r="C26" s="3">
        <v>93.829383850097656</v>
      </c>
      <c r="D26" s="3">
        <v>4.9204921722412109</v>
      </c>
      <c r="E26" s="3">
        <v>0.14001400768756866</v>
      </c>
      <c r="F26" s="5">
        <v>1.1101109981536865</v>
      </c>
      <c r="G26" s="3">
        <v>1.2501250505447388</v>
      </c>
      <c r="H26" s="3">
        <v>38.687629684020798</v>
      </c>
      <c r="I26" s="3">
        <v>50.367004889350532</v>
      </c>
      <c r="J26" s="1"/>
    </row>
    <row r="27" spans="1:10" ht="12.75" customHeight="1" thickBot="1" x14ac:dyDescent="0.25">
      <c r="A27" s="36">
        <v>40773</v>
      </c>
      <c r="B27" s="37"/>
      <c r="C27" s="3">
        <v>93.800003051757813</v>
      </c>
      <c r="D27" s="3">
        <v>4.940000057220459</v>
      </c>
      <c r="E27" s="3">
        <v>0.17000000178813934</v>
      </c>
      <c r="F27" s="5">
        <v>1.0900000333786011</v>
      </c>
      <c r="G27" s="3">
        <v>1.2599999904632568</v>
      </c>
      <c r="H27" s="3">
        <v>38.687086546511424</v>
      </c>
      <c r="I27" s="3">
        <v>50.366297784526218</v>
      </c>
      <c r="J27" s="1"/>
    </row>
    <row r="28" spans="1:10" ht="12.75" customHeight="1" thickBot="1" x14ac:dyDescent="0.25">
      <c r="A28" s="36">
        <v>40774</v>
      </c>
      <c r="B28" s="37"/>
      <c r="C28" s="3">
        <v>93.769996643066406</v>
      </c>
      <c r="D28" s="3">
        <v>4.9800000190734863</v>
      </c>
      <c r="E28" s="3">
        <v>0.15000000596046448</v>
      </c>
      <c r="F28" s="5">
        <v>1.1000000238418579</v>
      </c>
      <c r="G28" s="3">
        <v>1.25</v>
      </c>
      <c r="H28" s="3">
        <v>38.687567967048906</v>
      </c>
      <c r="I28" s="3">
        <v>50.366924540695145</v>
      </c>
      <c r="J28" s="1"/>
    </row>
    <row r="29" spans="1:10" ht="12.75" customHeight="1" thickBot="1" x14ac:dyDescent="0.25">
      <c r="A29" s="36">
        <v>40775</v>
      </c>
      <c r="B29" s="37"/>
      <c r="C29" s="3">
        <v>93.769996643066406</v>
      </c>
      <c r="D29" s="3">
        <v>4.9800000190734863</v>
      </c>
      <c r="E29" s="3">
        <v>0.15000000596046448</v>
      </c>
      <c r="F29" s="5">
        <v>1.1000000238418579</v>
      </c>
      <c r="G29" s="3">
        <v>1.25</v>
      </c>
      <c r="H29" s="3">
        <v>38.68762844987068</v>
      </c>
      <c r="I29" s="3">
        <v>50.324371572756796</v>
      </c>
      <c r="J29" s="1"/>
    </row>
    <row r="30" spans="1:10" ht="12.75" customHeight="1" thickBot="1" x14ac:dyDescent="0.25">
      <c r="A30" s="36">
        <v>40776</v>
      </c>
      <c r="B30" s="37"/>
      <c r="C30" s="3">
        <v>93.759376525878906</v>
      </c>
      <c r="D30" s="3">
        <v>5.0005002021789551</v>
      </c>
      <c r="E30" s="3">
        <v>0.16001600027084351</v>
      </c>
      <c r="F30" s="5">
        <v>1.0801080465316772</v>
      </c>
      <c r="G30" s="3">
        <v>1.240123987197876</v>
      </c>
      <c r="H30" s="3">
        <v>38.6876278974432</v>
      </c>
      <c r="I30" s="3">
        <v>50.367002563424563</v>
      </c>
      <c r="J30" s="1"/>
    </row>
    <row r="31" spans="1:10" ht="12.75" customHeight="1" thickBot="1" x14ac:dyDescent="0.25">
      <c r="A31" s="36">
        <v>40777</v>
      </c>
      <c r="B31" s="37"/>
      <c r="C31" s="3">
        <v>93.75</v>
      </c>
      <c r="D31" s="3">
        <v>5.0100002288818359</v>
      </c>
      <c r="E31" s="3">
        <v>0.15999999642372131</v>
      </c>
      <c r="F31" s="5">
        <v>1.0800000429153442</v>
      </c>
      <c r="G31" s="3">
        <v>1.2400000095367432</v>
      </c>
      <c r="H31" s="3">
        <v>38.687624393802288</v>
      </c>
      <c r="I31" s="3">
        <v>50.366998002072513</v>
      </c>
      <c r="J31" s="1"/>
    </row>
    <row r="32" spans="1:10" ht="12.75" customHeight="1" thickBot="1" x14ac:dyDescent="0.25">
      <c r="A32" s="36">
        <v>40778</v>
      </c>
      <c r="B32" s="37"/>
      <c r="C32" s="3">
        <v>93.720001220703125</v>
      </c>
      <c r="D32" s="3">
        <v>5.0300002098083496</v>
      </c>
      <c r="E32" s="3">
        <v>0.15000000596046448</v>
      </c>
      <c r="F32" s="5">
        <v>1.1000000238418579</v>
      </c>
      <c r="G32" s="3">
        <v>1.25</v>
      </c>
      <c r="H32" s="3">
        <v>38.726761122691826</v>
      </c>
      <c r="I32" s="3">
        <v>50.375274852347545</v>
      </c>
      <c r="J32" s="1"/>
    </row>
    <row r="33" spans="1:10" ht="12.75" customHeight="1" thickBot="1" x14ac:dyDescent="0.25">
      <c r="A33" s="36">
        <v>40779</v>
      </c>
      <c r="B33" s="37"/>
      <c r="C33" s="3">
        <v>93.809379577636719</v>
      </c>
      <c r="D33" s="3">
        <v>4.9804978370666504</v>
      </c>
      <c r="E33" s="3">
        <v>0.14001400768756866</v>
      </c>
      <c r="F33" s="5">
        <v>1.0701069831848145</v>
      </c>
      <c r="G33" s="3">
        <v>1.2101210355758667</v>
      </c>
      <c r="H33" s="3">
        <v>38.726760676730855</v>
      </c>
      <c r="I33" s="3">
        <v>50.417949103748008</v>
      </c>
      <c r="J33" s="1"/>
    </row>
    <row r="34" spans="1:10" ht="12.75" customHeight="1" thickBot="1" x14ac:dyDescent="0.25">
      <c r="A34" s="36">
        <v>40780</v>
      </c>
      <c r="B34" s="37"/>
      <c r="C34" s="3">
        <v>93.730003356933594</v>
      </c>
      <c r="D34" s="3">
        <v>5.0100002288818359</v>
      </c>
      <c r="E34" s="3">
        <v>0.15999999642372131</v>
      </c>
      <c r="F34" s="5">
        <v>1.1000000238418579</v>
      </c>
      <c r="G34" s="3">
        <v>1.2599999904632568</v>
      </c>
      <c r="H34" s="3">
        <v>38.726759125018184</v>
      </c>
      <c r="I34" s="3">
        <v>50.417947083590136</v>
      </c>
      <c r="J34" s="1"/>
    </row>
    <row r="35" spans="1:10" ht="12.75" customHeight="1" thickBot="1" x14ac:dyDescent="0.25">
      <c r="A35" s="36">
        <v>40781</v>
      </c>
      <c r="B35" s="37"/>
      <c r="C35" s="3">
        <v>93.779998779296875</v>
      </c>
      <c r="D35" s="3">
        <v>4.9899997711181641</v>
      </c>
      <c r="E35" s="3">
        <v>0.15000000596046448</v>
      </c>
      <c r="F35" s="5">
        <v>1.0800000429153442</v>
      </c>
      <c r="G35" s="3">
        <v>1.2300000190734863</v>
      </c>
      <c r="H35" s="3">
        <v>38.687623226956831</v>
      </c>
      <c r="I35" s="3">
        <v>50.366996482969085</v>
      </c>
      <c r="J35" s="1"/>
    </row>
    <row r="36" spans="1:10" ht="12.75" customHeight="1" thickBot="1" x14ac:dyDescent="0.25">
      <c r="A36" s="36">
        <v>40782</v>
      </c>
      <c r="B36" s="37"/>
      <c r="C36" s="3">
        <v>93.680000305175781</v>
      </c>
      <c r="D36" s="3">
        <v>5.0999999046325684</v>
      </c>
      <c r="E36" s="3">
        <v>0.15000000596046448</v>
      </c>
      <c r="F36" s="5">
        <v>1.0700000524520874</v>
      </c>
      <c r="G36" s="3">
        <v>1.2200000286102295</v>
      </c>
      <c r="H36" s="3">
        <v>38.726759230088689</v>
      </c>
      <c r="I36" s="3">
        <v>50.41794722038027</v>
      </c>
      <c r="J36" s="1"/>
    </row>
    <row r="37" spans="1:10" ht="12.75" customHeight="1" thickBot="1" x14ac:dyDescent="0.25">
      <c r="A37" s="36">
        <v>40783</v>
      </c>
      <c r="B37" s="37"/>
      <c r="C37" s="3">
        <v>93.718490600585938</v>
      </c>
      <c r="D37" s="3">
        <v>5.0024867057800293</v>
      </c>
      <c r="E37" s="3">
        <v>0.24489624798297882</v>
      </c>
      <c r="F37" s="5">
        <v>1.0278987884521484</v>
      </c>
      <c r="G37" s="3">
        <v>1.2727950811386108</v>
      </c>
      <c r="H37" s="3">
        <v>38.723789731416552</v>
      </c>
      <c r="I37" s="3">
        <v>50.402572311238885</v>
      </c>
      <c r="J37" s="1"/>
    </row>
    <row r="38" spans="1:10" ht="12.75" customHeight="1" thickBot="1" x14ac:dyDescent="0.25">
      <c r="A38" s="36">
        <v>40784</v>
      </c>
      <c r="B38" s="37"/>
      <c r="C38" s="3">
        <v>93.52313232421875</v>
      </c>
      <c r="D38" s="3">
        <v>4.9921813011169434</v>
      </c>
      <c r="E38" s="3">
        <v>0.25117573142051697</v>
      </c>
      <c r="F38" s="5">
        <v>1.0097752809524536</v>
      </c>
      <c r="G38" s="3">
        <v>1.260951042175293</v>
      </c>
      <c r="H38" s="3">
        <v>38.861423888219967</v>
      </c>
      <c r="I38" s="3">
        <v>50.490921648442537</v>
      </c>
      <c r="J38" s="1"/>
    </row>
    <row r="39" spans="1:10" ht="12.75" customHeight="1" thickBot="1" x14ac:dyDescent="0.25">
      <c r="A39" s="36">
        <v>40785</v>
      </c>
      <c r="B39" s="37"/>
      <c r="C39" s="3">
        <v>93.737495422363281</v>
      </c>
      <c r="D39" s="3">
        <v>5.0027174949645996</v>
      </c>
      <c r="E39" s="3">
        <v>0.25281044840812683</v>
      </c>
      <c r="F39" s="5">
        <v>0.99553483724594116</v>
      </c>
      <c r="G39" s="3">
        <v>1.2483452558517456</v>
      </c>
      <c r="H39" s="3">
        <v>38.736850758786915</v>
      </c>
      <c r="I39" s="3">
        <v>50.42970973452784</v>
      </c>
      <c r="J39" s="1"/>
    </row>
    <row r="40" spans="1:10" ht="12.75" customHeight="1" thickBot="1" x14ac:dyDescent="0.25">
      <c r="A40" s="36">
        <v>40786</v>
      </c>
      <c r="B40" s="37"/>
      <c r="C40" s="3">
        <v>93.73583984375</v>
      </c>
      <c r="D40" s="3">
        <v>4.9645237922668457</v>
      </c>
      <c r="E40" s="3">
        <v>0.2495814710855484</v>
      </c>
      <c r="F40" s="5">
        <v>1.0180873870849609</v>
      </c>
      <c r="G40" s="3">
        <v>1.2676688432693481</v>
      </c>
      <c r="H40" s="3">
        <v>38.730263198212349</v>
      </c>
      <c r="I40" s="3">
        <v>50.411789705047966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93.754492728940903</v>
      </c>
      <c r="D41" s="6">
        <f t="shared" si="0"/>
        <v>5.0018186569213867</v>
      </c>
      <c r="E41" s="6">
        <f t="shared" si="0"/>
        <v>0.16963209115689801</v>
      </c>
      <c r="F41" s="6">
        <f t="shared" si="0"/>
        <v>1.0652377855393194</v>
      </c>
      <c r="G41" s="6">
        <f t="shared" si="0"/>
        <v>1.2348698685246129</v>
      </c>
      <c r="H41" s="6">
        <f t="shared" si="0"/>
        <v>38.713755890887121</v>
      </c>
      <c r="I41" s="6">
        <f t="shared" si="0"/>
        <v>50.391451834159675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93.838150024414063</v>
      </c>
      <c r="D46" s="21">
        <f t="shared" si="1"/>
        <v>5.119999885559082</v>
      </c>
      <c r="E46" s="26">
        <f t="shared" si="1"/>
        <v>0.25281044840812683</v>
      </c>
      <c r="F46" s="26">
        <f t="shared" si="1"/>
        <v>1.1101109981536865</v>
      </c>
      <c r="G46" s="21">
        <f t="shared" si="1"/>
        <v>1.2727950811386108</v>
      </c>
      <c r="H46" s="26">
        <f t="shared" si="1"/>
        <v>38.861423888219967</v>
      </c>
      <c r="I46" s="22">
        <f t="shared" si="1"/>
        <v>50.490921648442537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93.52313232421875</v>
      </c>
      <c r="D47" s="26">
        <f t="shared" si="2"/>
        <v>4.9204921722412109</v>
      </c>
      <c r="E47" s="26">
        <f t="shared" si="2"/>
        <v>0.13999985158443451</v>
      </c>
      <c r="F47" s="23">
        <f t="shared" si="2"/>
        <v>0.99553483724594116</v>
      </c>
      <c r="G47" s="26">
        <f t="shared" si="2"/>
        <v>1.1799999475479126</v>
      </c>
      <c r="H47" s="23">
        <f t="shared" si="2"/>
        <v>38.687086546511424</v>
      </c>
      <c r="I47" s="26">
        <f t="shared" si="2"/>
        <v>50.324370246953187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6.0337616016773947E-2</v>
      </c>
      <c r="D48" s="24">
        <f t="shared" si="3"/>
        <v>4.5043497806330594E-2</v>
      </c>
      <c r="E48" s="26">
        <f t="shared" si="3"/>
        <v>3.3802989117348019E-2</v>
      </c>
      <c r="F48" s="26">
        <f t="shared" si="3"/>
        <v>3.1384747453380532E-2</v>
      </c>
      <c r="G48" s="24">
        <f t="shared" si="3"/>
        <v>2.3656349032745404E-2</v>
      </c>
      <c r="H48" s="26">
        <f t="shared" si="3"/>
        <v>3.538729144719744E-2</v>
      </c>
      <c r="I48" s="25">
        <f t="shared" si="3"/>
        <v>3.721751328728061E-2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outlinePr summaryBelow="0" summaryRight="0"/>
  </sheetPr>
  <dimension ref="A1:J51"/>
  <sheetViews>
    <sheetView showGridLines="0" topLeftCell="A25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67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94.699790954589844</v>
      </c>
      <c r="D10" s="10">
        <v>2.2400896549224854</v>
      </c>
      <c r="E10" s="10">
        <v>9.700387716293335E-2</v>
      </c>
      <c r="F10" s="11">
        <v>1.7910716533660889</v>
      </c>
      <c r="G10" s="10">
        <v>1.888075590133667</v>
      </c>
      <c r="H10" s="10">
        <v>38.548560692372682</v>
      </c>
      <c r="I10" s="10">
        <v>49.642028144945407</v>
      </c>
      <c r="J10" s="1"/>
    </row>
    <row r="11" spans="1:10" ht="12.75" customHeight="1" thickBot="1" x14ac:dyDescent="0.25">
      <c r="A11" s="36">
        <v>40757</v>
      </c>
      <c r="B11" s="37"/>
      <c r="C11" s="3">
        <v>94.862205505371094</v>
      </c>
      <c r="D11" s="3">
        <v>2.0989160537719727</v>
      </c>
      <c r="E11" s="3">
        <v>9.6996121108531952E-2</v>
      </c>
      <c r="F11" s="5">
        <v>1.8399262428283691</v>
      </c>
      <c r="G11" s="3">
        <v>1.9369223117828369</v>
      </c>
      <c r="H11" s="3">
        <v>38.617880319689384</v>
      </c>
      <c r="I11" s="3">
        <v>49.772583900755237</v>
      </c>
      <c r="J11" s="1"/>
    </row>
    <row r="12" spans="1:10" ht="12.75" customHeight="1" thickBot="1" x14ac:dyDescent="0.25">
      <c r="A12" s="36">
        <v>40758</v>
      </c>
      <c r="B12" s="37"/>
      <c r="C12" s="3">
        <v>94.760688781738281</v>
      </c>
      <c r="D12" s="3">
        <v>2.1101264953613281</v>
      </c>
      <c r="E12" s="3">
        <v>9.4005636870861053E-2</v>
      </c>
      <c r="F12" s="5">
        <v>1.944116473197937</v>
      </c>
      <c r="G12" s="3">
        <v>2.0381221771240234</v>
      </c>
      <c r="H12" s="3">
        <v>38.506848329493629</v>
      </c>
      <c r="I12" s="3">
        <v>49.629480524755877</v>
      </c>
      <c r="J12" s="1"/>
    </row>
    <row r="13" spans="1:10" ht="12.75" customHeight="1" thickBot="1" x14ac:dyDescent="0.25">
      <c r="A13" s="36">
        <v>40759</v>
      </c>
      <c r="B13" s="37"/>
      <c r="C13" s="3">
        <v>94.726898193359375</v>
      </c>
      <c r="D13" s="3">
        <v>2.0300405025482178</v>
      </c>
      <c r="E13" s="3">
        <v>9.3001857399940491E-2</v>
      </c>
      <c r="F13" s="5">
        <v>2.1130423545837402</v>
      </c>
      <c r="G13" s="3">
        <v>2.2060441970825195</v>
      </c>
      <c r="H13" s="3">
        <v>38.460867028864769</v>
      </c>
      <c r="I13" s="3">
        <v>49.570217610155964</v>
      </c>
      <c r="J13" s="1"/>
    </row>
    <row r="14" spans="1:10" ht="12.75" customHeight="1" thickBot="1" x14ac:dyDescent="0.25">
      <c r="A14" s="36">
        <v>40760</v>
      </c>
      <c r="B14" s="37"/>
      <c r="C14" s="3">
        <v>94.990646362304688</v>
      </c>
      <c r="D14" s="3">
        <v>1.942913293838501</v>
      </c>
      <c r="E14" s="3">
        <v>9.2043258249759674E-2</v>
      </c>
      <c r="F14" s="5">
        <v>2.0209498405456543</v>
      </c>
      <c r="G14" s="3">
        <v>2.1129930019378662</v>
      </c>
      <c r="H14" s="3">
        <v>38.323319213985897</v>
      </c>
      <c r="I14" s="3">
        <v>49.475191379402311</v>
      </c>
      <c r="J14" s="1"/>
    </row>
    <row r="15" spans="1:10" ht="12.75" customHeight="1" thickBot="1" x14ac:dyDescent="0.25">
      <c r="A15" s="36">
        <v>40761</v>
      </c>
      <c r="B15" s="37"/>
      <c r="C15" s="3">
        <v>94.951744079589844</v>
      </c>
      <c r="D15" s="3">
        <v>1.9340968132019043</v>
      </c>
      <c r="E15" s="3">
        <v>9.3004651367664337E-2</v>
      </c>
      <c r="F15" s="5">
        <v>2.069103479385376</v>
      </c>
      <c r="G15" s="3">
        <v>2.1621081829071045</v>
      </c>
      <c r="H15" s="3">
        <v>38.242675899215321</v>
      </c>
      <c r="I15" s="3">
        <v>49.329990628905328</v>
      </c>
      <c r="J15" s="1"/>
    </row>
    <row r="16" spans="1:10" ht="12.75" customHeight="1" thickBot="1" x14ac:dyDescent="0.25">
      <c r="A16" s="36">
        <v>40762</v>
      </c>
      <c r="B16" s="37"/>
      <c r="C16" s="3">
        <v>94.874153137207031</v>
      </c>
      <c r="D16" s="3">
        <v>1.9939402341842651</v>
      </c>
      <c r="E16" s="3">
        <v>9.299720823764801E-2</v>
      </c>
      <c r="F16" s="5">
        <v>2.0399386882781982</v>
      </c>
      <c r="G16" s="3">
        <v>2.1329360008239746</v>
      </c>
      <c r="H16" s="3">
        <v>38.244792764223156</v>
      </c>
      <c r="I16" s="3">
        <v>49.332721215312894</v>
      </c>
      <c r="J16" s="1"/>
    </row>
    <row r="17" spans="1:10" ht="12.75" customHeight="1" thickBot="1" x14ac:dyDescent="0.25">
      <c r="A17" s="36">
        <v>40763</v>
      </c>
      <c r="B17" s="37"/>
      <c r="C17" s="3">
        <v>94.72210693359375</v>
      </c>
      <c r="D17" s="3">
        <v>2.3219535350799561</v>
      </c>
      <c r="E17" s="3">
        <v>9.1998159885406494E-2</v>
      </c>
      <c r="F17" s="5">
        <v>1.8199635744094849</v>
      </c>
      <c r="G17" s="3">
        <v>1.9119617938995361</v>
      </c>
      <c r="H17" s="3">
        <v>38.301816090433739</v>
      </c>
      <c r="I17" s="3">
        <v>49.447430966817542</v>
      </c>
      <c r="J17" s="1"/>
    </row>
    <row r="18" spans="1:10" ht="12.75" customHeight="1" thickBot="1" x14ac:dyDescent="0.25">
      <c r="A18" s="36">
        <v>40764</v>
      </c>
      <c r="B18" s="37"/>
      <c r="C18" s="3">
        <v>94.761100769042969</v>
      </c>
      <c r="D18" s="3">
        <v>2.2959537506103516</v>
      </c>
      <c r="E18" s="3">
        <v>0.11699768900871277</v>
      </c>
      <c r="F18" s="5">
        <v>1.7569646835327148</v>
      </c>
      <c r="G18" s="3">
        <v>1.87396240234375</v>
      </c>
      <c r="H18" s="3">
        <v>38.472617610093614</v>
      </c>
      <c r="I18" s="3">
        <v>49.667934776153054</v>
      </c>
      <c r="J18" s="1"/>
    </row>
    <row r="19" spans="1:10" ht="12.75" customHeight="1" thickBot="1" x14ac:dyDescent="0.25">
      <c r="A19" s="36">
        <v>40765</v>
      </c>
      <c r="B19" s="37"/>
      <c r="C19" s="3">
        <v>94.859001159667969</v>
      </c>
      <c r="D19" s="3">
        <v>2.1639997959136963</v>
      </c>
      <c r="E19" s="3">
        <v>0.13199999928474426</v>
      </c>
      <c r="F19" s="5">
        <v>1.7949998378753662</v>
      </c>
      <c r="G19" s="3">
        <v>1.9269998073577881</v>
      </c>
      <c r="H19" s="3">
        <v>38.487655713486518</v>
      </c>
      <c r="I19" s="3">
        <v>49.728808775590458</v>
      </c>
      <c r="J19" s="1"/>
    </row>
    <row r="20" spans="1:10" ht="12.75" customHeight="1" thickBot="1" x14ac:dyDescent="0.25">
      <c r="A20" s="36">
        <v>40766</v>
      </c>
      <c r="B20" s="37"/>
      <c r="C20" s="3">
        <v>94.838897705078125</v>
      </c>
      <c r="D20" s="3">
        <v>2.2000439167022705</v>
      </c>
      <c r="E20" s="3">
        <v>0.12900258600711823</v>
      </c>
      <c r="F20" s="5">
        <v>1.7640352249145508</v>
      </c>
      <c r="G20" s="3">
        <v>1.8930377960205078</v>
      </c>
      <c r="H20" s="3">
        <v>38.416690124604358</v>
      </c>
      <c r="I20" s="3">
        <v>49.637116150156494</v>
      </c>
      <c r="J20" s="1"/>
    </row>
    <row r="21" spans="1:10" ht="12.75" customHeight="1" thickBot="1" x14ac:dyDescent="0.25">
      <c r="A21" s="36">
        <v>40767</v>
      </c>
      <c r="B21" s="37"/>
      <c r="C21" s="3">
        <v>94.938201904296875</v>
      </c>
      <c r="D21" s="3">
        <v>2.0949161052703857</v>
      </c>
      <c r="E21" s="3">
        <v>0.12899483740329742</v>
      </c>
      <c r="F21" s="5">
        <v>1.7949280738830566</v>
      </c>
      <c r="G21" s="3">
        <v>1.9239228963851929</v>
      </c>
      <c r="H21" s="3">
        <v>38.455735501631501</v>
      </c>
      <c r="I21" s="3">
        <v>49.687565574829392</v>
      </c>
      <c r="J21" s="1"/>
    </row>
    <row r="22" spans="1:10" ht="12.75" customHeight="1" thickBot="1" x14ac:dyDescent="0.25">
      <c r="A22" s="36">
        <v>40768</v>
      </c>
      <c r="B22" s="37"/>
      <c r="C22" s="3">
        <v>94.817153930664063</v>
      </c>
      <c r="D22" s="3">
        <v>2.2039339542388916</v>
      </c>
      <c r="E22" s="3">
        <v>0.13099606335163116</v>
      </c>
      <c r="F22" s="5">
        <v>1.7619471549987793</v>
      </c>
      <c r="G22" s="3">
        <v>1.892943263053894</v>
      </c>
      <c r="H22" s="3">
        <v>38.395420252290108</v>
      </c>
      <c r="I22" s="3">
        <v>49.609633951165968</v>
      </c>
      <c r="J22" s="1"/>
    </row>
    <row r="23" spans="1:10" ht="12.75" customHeight="1" thickBot="1" x14ac:dyDescent="0.25">
      <c r="A23" s="36">
        <v>40769</v>
      </c>
      <c r="B23" s="37"/>
      <c r="C23" s="3">
        <v>94.938751220703125</v>
      </c>
      <c r="D23" s="3">
        <v>2.1591081619262695</v>
      </c>
      <c r="E23" s="3">
        <v>0.12900646030902863</v>
      </c>
      <c r="F23" s="5">
        <v>1.6920845508575439</v>
      </c>
      <c r="G23" s="3">
        <v>1.8210910558700562</v>
      </c>
      <c r="H23" s="3">
        <v>38.469756981704563</v>
      </c>
      <c r="I23" s="3">
        <v>49.705682331705788</v>
      </c>
      <c r="J23" s="1"/>
    </row>
    <row r="24" spans="1:10" ht="12.75" customHeight="1" thickBot="1" x14ac:dyDescent="0.25">
      <c r="A24" s="36">
        <v>40770</v>
      </c>
      <c r="B24" s="37"/>
      <c r="C24" s="3">
        <v>94.900154113769531</v>
      </c>
      <c r="D24" s="3">
        <v>2.1909341812133789</v>
      </c>
      <c r="E24" s="3">
        <v>0.12499624490737915</v>
      </c>
      <c r="F24" s="5">
        <v>1.6839494705200195</v>
      </c>
      <c r="G24" s="3">
        <v>1.8089456558227539</v>
      </c>
      <c r="H24" s="3">
        <v>38.497214613272668</v>
      </c>
      <c r="I24" s="3">
        <v>49.741159558997722</v>
      </c>
      <c r="J24" s="1"/>
    </row>
    <row r="25" spans="1:10" ht="12.75" customHeight="1" thickBot="1" x14ac:dyDescent="0.25">
      <c r="A25" s="36">
        <v>40771</v>
      </c>
      <c r="B25" s="37"/>
      <c r="C25" s="3">
        <v>95.027450561523438</v>
      </c>
      <c r="D25" s="3">
        <v>2.0858120918273926</v>
      </c>
      <c r="E25" s="3">
        <v>0.12498879432678223</v>
      </c>
      <c r="F25" s="5">
        <v>1.6958471536636353</v>
      </c>
      <c r="G25" s="3">
        <v>1.8208359479904175</v>
      </c>
      <c r="H25" s="3">
        <v>38.514756866747661</v>
      </c>
      <c r="I25" s="3">
        <v>49.805416042140585</v>
      </c>
      <c r="J25" s="1"/>
    </row>
    <row r="26" spans="1:10" ht="12.75" customHeight="1" thickBot="1" x14ac:dyDescent="0.25">
      <c r="A26" s="36">
        <v>40772</v>
      </c>
      <c r="B26" s="37"/>
      <c r="C26" s="3">
        <v>94.832168579101563</v>
      </c>
      <c r="D26" s="3">
        <v>2.1979343891143799</v>
      </c>
      <c r="E26" s="3">
        <v>0.12699621915817261</v>
      </c>
      <c r="F26" s="5">
        <v>1.7189488410949707</v>
      </c>
      <c r="G26" s="3">
        <v>1.8459451198577881</v>
      </c>
      <c r="H26" s="3">
        <v>38.451977076024953</v>
      </c>
      <c r="I26" s="3">
        <v>49.641287961780897</v>
      </c>
      <c r="J26" s="1"/>
    </row>
    <row r="27" spans="1:10" ht="12.75" customHeight="1" thickBot="1" x14ac:dyDescent="0.25">
      <c r="A27" s="36">
        <v>40773</v>
      </c>
      <c r="B27" s="37"/>
      <c r="C27" s="3">
        <v>95.052749633789063</v>
      </c>
      <c r="D27" s="3">
        <v>2.073103666305542</v>
      </c>
      <c r="E27" s="3">
        <v>0.12700635194778442</v>
      </c>
      <c r="F27" s="5">
        <v>1.6880843639373779</v>
      </c>
      <c r="G27" s="3">
        <v>1.8150906562805176</v>
      </c>
      <c r="H27" s="3">
        <v>38.520984234702276</v>
      </c>
      <c r="I27" s="3">
        <v>49.813468972421326</v>
      </c>
      <c r="J27" s="1"/>
    </row>
    <row r="28" spans="1:10" ht="12.75" customHeight="1" thickBot="1" x14ac:dyDescent="0.25">
      <c r="A28" s="36">
        <v>40774</v>
      </c>
      <c r="B28" s="37"/>
      <c r="C28" s="3">
        <v>94.913154602050781</v>
      </c>
      <c r="D28" s="3">
        <v>2.2349328994750977</v>
      </c>
      <c r="E28" s="3">
        <v>0.11599651724100113</v>
      </c>
      <c r="F28" s="5">
        <v>1.664949893951416</v>
      </c>
      <c r="G28" s="3">
        <v>1.7809463739395142</v>
      </c>
      <c r="H28" s="3">
        <v>38.462200521790727</v>
      </c>
      <c r="I28" s="3">
        <v>49.737452725241305</v>
      </c>
      <c r="J28" s="1"/>
    </row>
    <row r="29" spans="1:10" ht="12.75" customHeight="1" thickBot="1" x14ac:dyDescent="0.25">
      <c r="A29" s="36">
        <v>40775</v>
      </c>
      <c r="B29" s="37"/>
      <c r="C29" s="3">
        <v>94.731155395507813</v>
      </c>
      <c r="D29" s="3">
        <v>2.4149274826049805</v>
      </c>
      <c r="E29" s="3">
        <v>0.10699678957462311</v>
      </c>
      <c r="F29" s="5">
        <v>1.6409509181976318</v>
      </c>
      <c r="G29" s="3">
        <v>1.7479476928710937</v>
      </c>
      <c r="H29" s="3">
        <v>38.506025348710935</v>
      </c>
      <c r="I29" s="3">
        <v>49.75254366046245</v>
      </c>
      <c r="J29" s="1"/>
    </row>
    <row r="30" spans="1:10" ht="12.75" customHeight="1" thickBot="1" x14ac:dyDescent="0.25">
      <c r="A30" s="36">
        <v>40776</v>
      </c>
      <c r="B30" s="37"/>
      <c r="C30" s="3">
        <v>94.933097839355469</v>
      </c>
      <c r="D30" s="3">
        <v>2.161956787109375</v>
      </c>
      <c r="E30" s="3">
        <v>0.12599748373031616</v>
      </c>
      <c r="F30" s="5">
        <v>1.6679667234420776</v>
      </c>
      <c r="G30" s="3">
        <v>1.793964147567749</v>
      </c>
      <c r="H30" s="3">
        <v>38.585453996657904</v>
      </c>
      <c r="I30" s="3">
        <v>49.855171164576049</v>
      </c>
      <c r="J30" s="1"/>
    </row>
    <row r="31" spans="1:10" ht="12.75" customHeight="1" thickBot="1" x14ac:dyDescent="0.25">
      <c r="A31" s="36">
        <v>40777</v>
      </c>
      <c r="B31" s="37"/>
      <c r="C31" s="3">
        <v>94.96710205078125</v>
      </c>
      <c r="D31" s="3">
        <v>2.1469571590423584</v>
      </c>
      <c r="E31" s="3">
        <v>0.12599748373031616</v>
      </c>
      <c r="F31" s="5">
        <v>1.6629668474197388</v>
      </c>
      <c r="G31" s="3">
        <v>1.7889642715454102</v>
      </c>
      <c r="H31" s="3">
        <v>38.521415529443999</v>
      </c>
      <c r="I31" s="3">
        <v>49.814026701868301</v>
      </c>
      <c r="J31" s="1"/>
    </row>
    <row r="32" spans="1:10" ht="12.75" customHeight="1" thickBot="1" x14ac:dyDescent="0.25">
      <c r="A32" s="36">
        <v>40778</v>
      </c>
      <c r="B32" s="37"/>
      <c r="C32" s="3">
        <v>94.750770568847656</v>
      </c>
      <c r="D32" s="3">
        <v>2.2819705009460449</v>
      </c>
      <c r="E32" s="3">
        <v>0.15629337728023529</v>
      </c>
      <c r="F32" s="5">
        <v>1.6519787311553955</v>
      </c>
      <c r="G32" s="3">
        <v>1.808272123336792</v>
      </c>
      <c r="H32" s="3">
        <v>38.507358841636915</v>
      </c>
      <c r="I32" s="3">
        <v>49.712785512326604</v>
      </c>
      <c r="J32" s="1"/>
    </row>
    <row r="33" spans="1:10" ht="12.75" customHeight="1" thickBot="1" x14ac:dyDescent="0.25">
      <c r="A33" s="36">
        <v>40779</v>
      </c>
      <c r="B33" s="37"/>
      <c r="C33" s="3">
        <v>94.633895874023438</v>
      </c>
      <c r="D33" s="3">
        <v>2.3490469455718994</v>
      </c>
      <c r="E33" s="3">
        <v>0.1270025372505188</v>
      </c>
      <c r="F33" s="5">
        <v>1.6890339851379395</v>
      </c>
      <c r="G33" s="3">
        <v>1.8160364627838135</v>
      </c>
      <c r="H33" s="3">
        <v>38.584472581072127</v>
      </c>
      <c r="I33" s="3">
        <v>49.770880988079526</v>
      </c>
      <c r="J33" s="1"/>
    </row>
    <row r="34" spans="1:10" ht="12.75" customHeight="1" thickBot="1" x14ac:dyDescent="0.25">
      <c r="A34" s="36">
        <v>40780</v>
      </c>
      <c r="B34" s="37"/>
      <c r="C34" s="3">
        <v>94.854103088378906</v>
      </c>
      <c r="D34" s="3">
        <v>2.1789565086364746</v>
      </c>
      <c r="E34" s="3">
        <v>0.16499669849872589</v>
      </c>
      <c r="F34" s="5">
        <v>1.6729665994644165</v>
      </c>
      <c r="G34" s="3">
        <v>1.837963342666626</v>
      </c>
      <c r="H34" s="3">
        <v>38.636091520110789</v>
      </c>
      <c r="I34" s="3">
        <v>49.878978682305288</v>
      </c>
      <c r="J34" s="1"/>
    </row>
    <row r="35" spans="1:10" ht="12.75" customHeight="1" thickBot="1" x14ac:dyDescent="0.25">
      <c r="A35" s="36">
        <v>40781</v>
      </c>
      <c r="B35" s="37"/>
      <c r="C35" s="3">
        <v>94.805107116699219</v>
      </c>
      <c r="D35" s="3">
        <v>2.2599544525146484</v>
      </c>
      <c r="E35" s="3">
        <v>0.12699750065803528</v>
      </c>
      <c r="F35" s="5">
        <v>1.6609666347503662</v>
      </c>
      <c r="G35" s="3">
        <v>1.7879641056060791</v>
      </c>
      <c r="H35" s="3">
        <v>38.536532850238423</v>
      </c>
      <c r="I35" s="3">
        <v>49.750448994730206</v>
      </c>
      <c r="J35" s="1"/>
    </row>
    <row r="36" spans="1:10" ht="12.75" customHeight="1" thickBot="1" x14ac:dyDescent="0.25">
      <c r="A36" s="36">
        <v>40782</v>
      </c>
      <c r="B36" s="37"/>
      <c r="C36" s="3">
        <v>94.658950805664062</v>
      </c>
      <c r="D36" s="3">
        <v>2.3270232677459717</v>
      </c>
      <c r="E36" s="3">
        <v>0.12700127065181732</v>
      </c>
      <c r="F36" s="5">
        <v>1.6940170526504517</v>
      </c>
      <c r="G36" s="3">
        <v>1.8210183382034302</v>
      </c>
      <c r="H36" s="3">
        <v>38.574878473551948</v>
      </c>
      <c r="I36" s="3">
        <v>49.758505357375476</v>
      </c>
      <c r="J36" s="1"/>
    </row>
    <row r="37" spans="1:10" ht="12.75" customHeight="1" thickBot="1" x14ac:dyDescent="0.25">
      <c r="A37" s="36">
        <v>40783</v>
      </c>
      <c r="B37" s="37"/>
      <c r="C37" s="3">
        <v>94.835952758789063</v>
      </c>
      <c r="D37" s="3">
        <v>2.2290220260620117</v>
      </c>
      <c r="E37" s="3">
        <v>0.12600129842758179</v>
      </c>
      <c r="F37" s="5">
        <v>1.6700165271759033</v>
      </c>
      <c r="G37" s="3">
        <v>1.7960178852081299</v>
      </c>
      <c r="H37" s="3">
        <v>38.618742909172873</v>
      </c>
      <c r="I37" s="3">
        <v>49.856581722336159</v>
      </c>
      <c r="J37" s="1"/>
    </row>
    <row r="38" spans="1:10" ht="12.75" customHeight="1" thickBot="1" x14ac:dyDescent="0.25">
      <c r="A38" s="36">
        <v>40784</v>
      </c>
      <c r="B38" s="37"/>
      <c r="C38" s="3">
        <v>94.749053955078125</v>
      </c>
      <c r="D38" s="3">
        <v>2.2139778137207031</v>
      </c>
      <c r="E38" s="3">
        <v>0.12699873745441437</v>
      </c>
      <c r="F38" s="5">
        <v>1.7739822864532471</v>
      </c>
      <c r="G38" s="3">
        <v>1.900981068611145</v>
      </c>
      <c r="H38" s="3">
        <v>38.564184124343647</v>
      </c>
      <c r="I38" s="3">
        <v>49.78614663539129</v>
      </c>
      <c r="J38" s="1"/>
    </row>
    <row r="39" spans="1:10" ht="12.75" customHeight="1" thickBot="1" x14ac:dyDescent="0.25">
      <c r="A39" s="36">
        <v>40785</v>
      </c>
      <c r="B39" s="37"/>
      <c r="C39" s="3">
        <v>95.004554748535156</v>
      </c>
      <c r="D39" s="3">
        <v>1.980782151222229</v>
      </c>
      <c r="E39" s="3">
        <v>0.12198658287525177</v>
      </c>
      <c r="F39" s="5">
        <v>1.8837928771972656</v>
      </c>
      <c r="G39" s="3">
        <v>2.005779504776001</v>
      </c>
      <c r="H39" s="3">
        <v>38.513348557386891</v>
      </c>
      <c r="I39" s="3">
        <v>49.803594884762603</v>
      </c>
      <c r="J39" s="1"/>
    </row>
    <row r="40" spans="1:10" ht="12.75" customHeight="1" thickBot="1" x14ac:dyDescent="0.25">
      <c r="A40" s="36">
        <v>40786</v>
      </c>
      <c r="B40" s="37"/>
      <c r="C40" s="3">
        <v>94.942848205566406</v>
      </c>
      <c r="D40" s="3">
        <v>2.0910627841949463</v>
      </c>
      <c r="E40" s="3">
        <v>0.20200605690479279</v>
      </c>
      <c r="F40" s="5">
        <v>1.7300518751144409</v>
      </c>
      <c r="G40" s="3">
        <v>1.9320579767227173</v>
      </c>
      <c r="H40" s="3">
        <v>38.30494957876143</v>
      </c>
      <c r="I40" s="3">
        <v>49.534103430640009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94.849471307569928</v>
      </c>
      <c r="D41" s="6">
        <f t="shared" si="0"/>
        <v>2.1680124959638043</v>
      </c>
      <c r="E41" s="6">
        <f t="shared" si="0"/>
        <v>0.12181639839564601</v>
      </c>
      <c r="F41" s="6">
        <f t="shared" si="0"/>
        <v>1.7759207294833275</v>
      </c>
      <c r="G41" s="6">
        <f t="shared" si="0"/>
        <v>1.8977371338875062</v>
      </c>
      <c r="H41" s="6">
        <f t="shared" si="0"/>
        <v>38.478878198248879</v>
      </c>
      <c r="I41" s="6">
        <f t="shared" si="0"/>
        <v>49.68544964277703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95.052749633789063</v>
      </c>
      <c r="D46" s="21">
        <f t="shared" si="1"/>
        <v>2.4149274826049805</v>
      </c>
      <c r="E46" s="26">
        <f t="shared" si="1"/>
        <v>0.20200605690479279</v>
      </c>
      <c r="F46" s="26">
        <f t="shared" si="1"/>
        <v>2.1130423545837402</v>
      </c>
      <c r="G46" s="21">
        <f t="shared" si="1"/>
        <v>2.2060441970825195</v>
      </c>
      <c r="H46" s="26">
        <f t="shared" si="1"/>
        <v>38.636091520110789</v>
      </c>
      <c r="I46" s="22">
        <f t="shared" si="1"/>
        <v>49.878978682305288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94.633895874023438</v>
      </c>
      <c r="D47" s="26">
        <f t="shared" si="2"/>
        <v>1.9340968132019043</v>
      </c>
      <c r="E47" s="26">
        <f t="shared" si="2"/>
        <v>9.1998159885406494E-2</v>
      </c>
      <c r="F47" s="23">
        <f t="shared" si="2"/>
        <v>1.6409509181976318</v>
      </c>
      <c r="G47" s="26">
        <f t="shared" si="2"/>
        <v>1.7479476928710937</v>
      </c>
      <c r="H47" s="23">
        <f t="shared" si="2"/>
        <v>38.242675899215321</v>
      </c>
      <c r="I47" s="26">
        <f t="shared" si="2"/>
        <v>49.329990628905328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0.1110382089401223</v>
      </c>
      <c r="D48" s="24">
        <f t="shared" si="3"/>
        <v>0.11908050575962295</v>
      </c>
      <c r="E48" s="26">
        <f t="shared" si="3"/>
        <v>2.3529211234591185E-2</v>
      </c>
      <c r="F48" s="26">
        <f t="shared" si="3"/>
        <v>0.13310720414787802</v>
      </c>
      <c r="G48" s="24">
        <f t="shared" si="3"/>
        <v>0.12076823896507362</v>
      </c>
      <c r="H48" s="26">
        <f t="shared" si="3"/>
        <v>0.10468807314361156</v>
      </c>
      <c r="I48" s="25">
        <f t="shared" si="3"/>
        <v>0.14235318650560438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outlinePr summaryBelow="0" summaryRight="0"/>
  </sheetPr>
  <dimension ref="A1:J51"/>
  <sheetViews>
    <sheetView showGridLines="0" topLeftCell="A28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68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92.413543701171875</v>
      </c>
      <c r="D10" s="10">
        <v>5.3273196220397949</v>
      </c>
      <c r="E10" s="10">
        <v>0.58403503894805908</v>
      </c>
      <c r="F10" s="11">
        <v>0.6330379843711853</v>
      </c>
      <c r="G10" s="10">
        <v>1.2170729637145996</v>
      </c>
      <c r="H10" s="10">
        <v>39.456409717920657</v>
      </c>
      <c r="I10" s="10">
        <v>50.938004900833846</v>
      </c>
      <c r="J10" s="1"/>
    </row>
    <row r="11" spans="1:10" ht="12.75" customHeight="1" thickBot="1" x14ac:dyDescent="0.25">
      <c r="A11" s="36">
        <v>40757</v>
      </c>
      <c r="B11" s="37"/>
      <c r="C11" s="3">
        <v>92.440773010253906</v>
      </c>
      <c r="D11" s="3">
        <v>5.2701582908630371</v>
      </c>
      <c r="E11" s="3">
        <v>0.58601760864257813</v>
      </c>
      <c r="F11" s="5">
        <v>0.63601905107498169</v>
      </c>
      <c r="G11" s="3">
        <v>1.222036600112915</v>
      </c>
      <c r="H11" s="3">
        <v>39.458447365527022</v>
      </c>
      <c r="I11" s="3">
        <v>50.940635492529871</v>
      </c>
      <c r="J11" s="1"/>
    </row>
    <row r="12" spans="1:10" ht="12.75" customHeight="1" thickBot="1" x14ac:dyDescent="0.25">
      <c r="A12" s="36">
        <v>40758</v>
      </c>
      <c r="B12" s="37"/>
      <c r="C12" s="3">
        <v>92.404937744140625</v>
      </c>
      <c r="D12" s="3">
        <v>5.2717380523681641</v>
      </c>
      <c r="E12" s="3">
        <v>0.5690796971321106</v>
      </c>
      <c r="F12" s="5">
        <v>0.66009241342544556</v>
      </c>
      <c r="G12" s="3">
        <v>1.2291721105575562</v>
      </c>
      <c r="H12" s="3">
        <v>39.478616996153178</v>
      </c>
      <c r="I12" s="3">
        <v>50.924255708328673</v>
      </c>
      <c r="J12" s="1"/>
    </row>
    <row r="13" spans="1:10" ht="12.75" customHeight="1" thickBot="1" x14ac:dyDescent="0.25">
      <c r="A13" s="36">
        <v>40759</v>
      </c>
      <c r="B13" s="37"/>
      <c r="C13" s="3">
        <v>92.920692443847656</v>
      </c>
      <c r="D13" s="3">
        <v>5.1334357261657715</v>
      </c>
      <c r="E13" s="3">
        <v>0.57475042343139648</v>
      </c>
      <c r="F13" s="5">
        <v>0.58588093519210815</v>
      </c>
      <c r="G13" s="3">
        <v>1.1606314182281494</v>
      </c>
      <c r="H13" s="3">
        <v>39.271949006698961</v>
      </c>
      <c r="I13" s="3">
        <v>50.856451558605173</v>
      </c>
      <c r="J13" s="1"/>
    </row>
    <row r="14" spans="1:10" ht="12.75" customHeight="1" thickBot="1" x14ac:dyDescent="0.25">
      <c r="A14" s="36">
        <v>40760</v>
      </c>
      <c r="B14" s="37"/>
      <c r="C14" s="3">
        <v>92.475326538085937</v>
      </c>
      <c r="D14" s="3">
        <v>5.2404718399047852</v>
      </c>
      <c r="E14" s="3">
        <v>0.58205240964889526</v>
      </c>
      <c r="F14" s="5">
        <v>0.64205777645111084</v>
      </c>
      <c r="G14" s="3">
        <v>1.2241101264953613</v>
      </c>
      <c r="H14" s="3">
        <v>39.442700706486988</v>
      </c>
      <c r="I14" s="3">
        <v>50.920306643526942</v>
      </c>
      <c r="J14" s="1"/>
    </row>
    <row r="15" spans="1:10" ht="12.75" customHeight="1" thickBot="1" x14ac:dyDescent="0.25">
      <c r="A15" s="36">
        <v>40761</v>
      </c>
      <c r="B15" s="37"/>
      <c r="C15" s="3">
        <v>92.793098449707031</v>
      </c>
      <c r="D15" s="3">
        <v>5.1701955795288086</v>
      </c>
      <c r="E15" s="3">
        <v>0.57557582855224609</v>
      </c>
      <c r="F15" s="5">
        <v>0.60167527198791504</v>
      </c>
      <c r="G15" s="3">
        <v>1.1772511005401611</v>
      </c>
      <c r="H15" s="3">
        <v>39.320972139260356</v>
      </c>
      <c r="I15" s="3">
        <v>50.869959378394213</v>
      </c>
      <c r="J15" s="1"/>
    </row>
    <row r="16" spans="1:10" ht="12.75" customHeight="1" thickBot="1" x14ac:dyDescent="0.25">
      <c r="A16" s="36">
        <v>40762</v>
      </c>
      <c r="B16" s="37"/>
      <c r="C16" s="3">
        <v>92.420242309570313</v>
      </c>
      <c r="D16" s="3">
        <v>5.2655267715454102</v>
      </c>
      <c r="E16" s="3">
        <v>0.58005797863006592</v>
      </c>
      <c r="F16" s="5">
        <v>0.63606363534927368</v>
      </c>
      <c r="G16" s="3">
        <v>1.2161216735839844</v>
      </c>
      <c r="H16" s="3">
        <v>39.478656604853938</v>
      </c>
      <c r="I16" s="3">
        <v>50.92430680038202</v>
      </c>
      <c r="J16" s="1"/>
    </row>
    <row r="17" spans="1:10" ht="12.75" customHeight="1" thickBot="1" x14ac:dyDescent="0.25">
      <c r="A17" s="36">
        <v>40763</v>
      </c>
      <c r="B17" s="37"/>
      <c r="C17" s="3">
        <v>92.434165954589844</v>
      </c>
      <c r="D17" s="3">
        <v>5.3005828857421875</v>
      </c>
      <c r="E17" s="3">
        <v>0.57806360721588135</v>
      </c>
      <c r="F17" s="5">
        <v>0.65007150173187256</v>
      </c>
      <c r="G17" s="3">
        <v>1.2281351089477539</v>
      </c>
      <c r="H17" s="3">
        <v>39.453549089531592</v>
      </c>
      <c r="I17" s="3">
        <v>50.934311845537039</v>
      </c>
      <c r="J17" s="1"/>
    </row>
    <row r="18" spans="1:10" ht="12.75" customHeight="1" thickBot="1" x14ac:dyDescent="0.25">
      <c r="A18" s="36">
        <v>40764</v>
      </c>
      <c r="B18" s="37"/>
      <c r="C18" s="3">
        <v>92.438087463378906</v>
      </c>
      <c r="D18" s="3">
        <v>5.2986359596252441</v>
      </c>
      <c r="E18" s="3">
        <v>0.58206987380981445</v>
      </c>
      <c r="F18" s="5">
        <v>0.6560787558555603</v>
      </c>
      <c r="G18" s="3">
        <v>1.2381486892700195</v>
      </c>
      <c r="H18" s="3">
        <v>39.441877725704259</v>
      </c>
      <c r="I18" s="3">
        <v>50.919244179926153</v>
      </c>
      <c r="J18" s="1"/>
    </row>
    <row r="19" spans="1:10" ht="12.75" customHeight="1" thickBot="1" x14ac:dyDescent="0.25">
      <c r="A19" s="36">
        <v>40765</v>
      </c>
      <c r="B19" s="37"/>
      <c r="C19" s="3">
        <v>92.430938720703125</v>
      </c>
      <c r="D19" s="3">
        <v>5.2867403030395508</v>
      </c>
      <c r="E19" s="3">
        <v>0.58008122444152832</v>
      </c>
      <c r="F19" s="5">
        <v>0.65009099245071411</v>
      </c>
      <c r="G19" s="3">
        <v>1.2301721572875977</v>
      </c>
      <c r="H19" s="3">
        <v>39.46321361251983</v>
      </c>
      <c r="I19" s="3">
        <v>50.904386576464333</v>
      </c>
      <c r="J19" s="1"/>
    </row>
    <row r="20" spans="1:10" ht="12.75" customHeight="1" thickBot="1" x14ac:dyDescent="0.25">
      <c r="A20" s="36">
        <v>40766</v>
      </c>
      <c r="B20" s="37"/>
      <c r="C20" s="3">
        <v>92.424163818359375</v>
      </c>
      <c r="D20" s="3">
        <v>5.2745800018310547</v>
      </c>
      <c r="E20" s="3">
        <v>0.5850643515586853</v>
      </c>
      <c r="F20" s="5">
        <v>0.64907139539718628</v>
      </c>
      <c r="G20" s="3">
        <v>1.2341357469558716</v>
      </c>
      <c r="H20" s="3">
        <v>39.461501636453136</v>
      </c>
      <c r="I20" s="3">
        <v>50.90217826437997</v>
      </c>
      <c r="J20" s="1"/>
    </row>
    <row r="21" spans="1:10" ht="12.75" customHeight="1" thickBot="1" x14ac:dyDescent="0.25">
      <c r="A21" s="36">
        <v>40767</v>
      </c>
      <c r="B21" s="37"/>
      <c r="C21" s="3">
        <v>92.415390014648438</v>
      </c>
      <c r="D21" s="3">
        <v>5.309424877166748</v>
      </c>
      <c r="E21" s="3">
        <v>0.581046462059021</v>
      </c>
      <c r="F21" s="5">
        <v>0.66405314207077026</v>
      </c>
      <c r="G21" s="3">
        <v>1.2450995445251465</v>
      </c>
      <c r="H21" s="3">
        <v>39.440275773806405</v>
      </c>
      <c r="I21" s="3">
        <v>50.917176068959961</v>
      </c>
      <c r="J21" s="1"/>
    </row>
    <row r="22" spans="1:10" ht="12.75" customHeight="1" thickBot="1" x14ac:dyDescent="0.25">
      <c r="A22" s="36">
        <v>40768</v>
      </c>
      <c r="B22" s="37"/>
      <c r="C22" s="3">
        <v>92.487319946289063</v>
      </c>
      <c r="D22" s="3">
        <v>5.2794747352600098</v>
      </c>
      <c r="E22" s="3">
        <v>0.58305233716964722</v>
      </c>
      <c r="F22" s="5">
        <v>0.64105761051177979</v>
      </c>
      <c r="G22" s="3">
        <v>1.2241098880767822</v>
      </c>
      <c r="H22" s="3">
        <v>39.427935463032725</v>
      </c>
      <c r="I22" s="3">
        <v>50.901244796571994</v>
      </c>
      <c r="J22" s="1"/>
    </row>
    <row r="23" spans="1:10" ht="12.75" customHeight="1" thickBot="1" x14ac:dyDescent="0.25">
      <c r="A23" s="36">
        <v>40769</v>
      </c>
      <c r="B23" s="37"/>
      <c r="C23" s="3">
        <v>92.414466857910156</v>
      </c>
      <c r="D23" s="3">
        <v>5.3103718757629395</v>
      </c>
      <c r="E23" s="3">
        <v>0.58104068040847778</v>
      </c>
      <c r="F23" s="5">
        <v>0.66404646635055542</v>
      </c>
      <c r="G23" s="3">
        <v>1.2450871467590332</v>
      </c>
      <c r="H23" s="3">
        <v>39.353325873679672</v>
      </c>
      <c r="I23" s="3">
        <v>50.889812820621927</v>
      </c>
      <c r="J23" s="1"/>
    </row>
    <row r="24" spans="1:10" ht="12.75" customHeight="1" thickBot="1" x14ac:dyDescent="0.25">
      <c r="A24" s="36">
        <v>40770</v>
      </c>
      <c r="B24" s="37"/>
      <c r="C24" s="3">
        <v>92.702781677246094</v>
      </c>
      <c r="D24" s="3">
        <v>5.0901527404785156</v>
      </c>
      <c r="E24" s="3">
        <v>0.60101801156997681</v>
      </c>
      <c r="F24" s="5">
        <v>0.61801856756210327</v>
      </c>
      <c r="G24" s="3">
        <v>1.2190365791320801</v>
      </c>
      <c r="H24" s="3">
        <v>39.353325873679651</v>
      </c>
      <c r="I24" s="3">
        <v>50.889812820621913</v>
      </c>
      <c r="J24" s="1"/>
    </row>
    <row r="25" spans="1:10" ht="12.75" customHeight="1" thickBot="1" x14ac:dyDescent="0.25">
      <c r="A25" s="36">
        <v>40771</v>
      </c>
      <c r="B25" s="37"/>
      <c r="C25" s="3">
        <v>92.702743530273438</v>
      </c>
      <c r="D25" s="3">
        <v>5.0901508331298828</v>
      </c>
      <c r="E25" s="3">
        <v>0.60103583335876465</v>
      </c>
      <c r="F25" s="5">
        <v>0.61803686618804932</v>
      </c>
      <c r="G25" s="3">
        <v>1.219072699546814</v>
      </c>
      <c r="H25" s="3">
        <v>39.353325873679651</v>
      </c>
      <c r="I25" s="3">
        <v>50.889812820621913</v>
      </c>
      <c r="J25" s="1"/>
    </row>
    <row r="26" spans="1:10" ht="12.75" customHeight="1" thickBot="1" x14ac:dyDescent="0.25">
      <c r="A26" s="36">
        <v>40772</v>
      </c>
      <c r="B26" s="37"/>
      <c r="C26" s="3">
        <v>92.702545166015625</v>
      </c>
      <c r="D26" s="3">
        <v>5.0902905464172363</v>
      </c>
      <c r="E26" s="3">
        <v>0.60105234384536743</v>
      </c>
      <c r="F26" s="5">
        <v>0.6180538535118103</v>
      </c>
      <c r="G26" s="3">
        <v>1.2191061973571777</v>
      </c>
      <c r="H26" s="3">
        <v>39.353325873679665</v>
      </c>
      <c r="I26" s="3">
        <v>50.88981282062192</v>
      </c>
      <c r="J26" s="1"/>
    </row>
    <row r="27" spans="1:10" ht="12.75" customHeight="1" thickBot="1" x14ac:dyDescent="0.25">
      <c r="A27" s="36">
        <v>40773</v>
      </c>
      <c r="B27" s="37"/>
      <c r="C27" s="3">
        <v>92.702682495117187</v>
      </c>
      <c r="D27" s="3">
        <v>5.0901474952697754</v>
      </c>
      <c r="E27" s="3">
        <v>0.60106974840164185</v>
      </c>
      <c r="F27" s="5">
        <v>0.61807173490524292</v>
      </c>
      <c r="G27" s="3">
        <v>1.2191414833068848</v>
      </c>
      <c r="H27" s="3">
        <v>39.369776687400012</v>
      </c>
      <c r="I27" s="3">
        <v>50.911086215243337</v>
      </c>
      <c r="J27" s="1"/>
    </row>
    <row r="28" spans="1:10" ht="12.75" customHeight="1" thickBot="1" x14ac:dyDescent="0.25">
      <c r="A28" s="36">
        <v>40774</v>
      </c>
      <c r="B28" s="37"/>
      <c r="C28" s="3">
        <v>92.502700805664062</v>
      </c>
      <c r="D28" s="3">
        <v>5.2992119789123535</v>
      </c>
      <c r="E28" s="3">
        <v>0.5820232629776001</v>
      </c>
      <c r="F28" s="5">
        <v>0.62502497434616089</v>
      </c>
      <c r="G28" s="3">
        <v>1.2070481777191162</v>
      </c>
      <c r="H28" s="3">
        <v>39.442586281351403</v>
      </c>
      <c r="I28" s="3">
        <v>50.92015892131505</v>
      </c>
      <c r="J28" s="1"/>
    </row>
    <row r="29" spans="1:10" ht="12.75" customHeight="1" thickBot="1" x14ac:dyDescent="0.25">
      <c r="A29" s="36">
        <v>40775</v>
      </c>
      <c r="B29" s="37"/>
      <c r="C29" s="3">
        <v>92.54412841796875</v>
      </c>
      <c r="D29" s="3">
        <v>5.2574048042297363</v>
      </c>
      <c r="E29" s="3">
        <v>0.58234483003616333</v>
      </c>
      <c r="F29" s="5">
        <v>0.63104861974716187</v>
      </c>
      <c r="G29" s="3">
        <v>1.2133934497833252</v>
      </c>
      <c r="H29" s="3">
        <v>39.426447936270485</v>
      </c>
      <c r="I29" s="3">
        <v>50.941795590749379</v>
      </c>
      <c r="J29" s="1"/>
    </row>
    <row r="30" spans="1:10" ht="12.75" customHeight="1" thickBot="1" x14ac:dyDescent="0.25">
      <c r="A30" s="36">
        <v>40776</v>
      </c>
      <c r="B30" s="37"/>
      <c r="C30" s="3">
        <v>92.742561340332031</v>
      </c>
      <c r="D30" s="3">
        <v>5.2413144111633301</v>
      </c>
      <c r="E30" s="3">
        <v>0.58303499221801758</v>
      </c>
      <c r="F30" s="5">
        <v>0.6390383243560791</v>
      </c>
      <c r="G30" s="3">
        <v>1.2220733165740967</v>
      </c>
      <c r="H30" s="3">
        <v>39.292192044522352</v>
      </c>
      <c r="I30" s="3">
        <v>50.810757517067408</v>
      </c>
      <c r="J30" s="1"/>
    </row>
    <row r="31" spans="1:10" ht="12.75" customHeight="1" thickBot="1" x14ac:dyDescent="0.25">
      <c r="A31" s="36">
        <v>40777</v>
      </c>
      <c r="B31" s="37"/>
      <c r="C31" s="3">
        <v>92.781639099121094</v>
      </c>
      <c r="D31" s="3">
        <v>5.2322616577148437</v>
      </c>
      <c r="E31" s="3">
        <v>0.5860292911529541</v>
      </c>
      <c r="F31" s="5">
        <v>0.63703185319900513</v>
      </c>
      <c r="G31" s="3">
        <v>1.2230610847473145</v>
      </c>
      <c r="H31" s="3">
        <v>39.285766633063844</v>
      </c>
      <c r="I31" s="3">
        <v>50.844978250743679</v>
      </c>
      <c r="J31" s="1"/>
    </row>
    <row r="32" spans="1:10" ht="12.75" customHeight="1" thickBot="1" x14ac:dyDescent="0.25">
      <c r="A32" s="36">
        <v>40778</v>
      </c>
      <c r="B32" s="37"/>
      <c r="C32" s="3">
        <v>93.444389343261719</v>
      </c>
      <c r="D32" s="3">
        <v>5.1526350975036621</v>
      </c>
      <c r="E32" s="3">
        <v>0.62343257665634155</v>
      </c>
      <c r="F32" s="5">
        <v>0.62746125459671021</v>
      </c>
      <c r="G32" s="3">
        <v>1.2508938312530518</v>
      </c>
      <c r="H32" s="3">
        <v>39.279737308613107</v>
      </c>
      <c r="I32" s="3">
        <v>50.837174893527106</v>
      </c>
      <c r="J32" s="1"/>
    </row>
    <row r="33" spans="1:10" ht="12.75" customHeight="1" thickBot="1" x14ac:dyDescent="0.25">
      <c r="A33" s="36">
        <v>40779</v>
      </c>
      <c r="B33" s="37"/>
      <c r="C33" s="3">
        <v>92.784637451171875</v>
      </c>
      <c r="D33" s="3">
        <v>5.1162557601928711</v>
      </c>
      <c r="E33" s="3">
        <v>0.61903095245361328</v>
      </c>
      <c r="F33" s="5">
        <v>0.6230311393737793</v>
      </c>
      <c r="G33" s="3">
        <v>1.2420620918273926</v>
      </c>
      <c r="H33" s="3">
        <v>39.296183721366745</v>
      </c>
      <c r="I33" s="3">
        <v>50.858460401496743</v>
      </c>
      <c r="J33" s="1"/>
    </row>
    <row r="34" spans="1:10" ht="12.75" customHeight="1" thickBot="1" x14ac:dyDescent="0.25">
      <c r="A34" s="36">
        <v>40780</v>
      </c>
      <c r="B34" s="37"/>
      <c r="C34" s="3">
        <v>92.784637451171875</v>
      </c>
      <c r="D34" s="3">
        <v>5.1162557601928711</v>
      </c>
      <c r="E34" s="3">
        <v>0.61903095245361328</v>
      </c>
      <c r="F34" s="5">
        <v>0.6230311393737793</v>
      </c>
      <c r="G34" s="3">
        <v>1.2420620918273926</v>
      </c>
      <c r="H34" s="3">
        <v>39.279737308613107</v>
      </c>
      <c r="I34" s="3">
        <v>50.837174893527106</v>
      </c>
      <c r="J34" s="1"/>
    </row>
    <row r="35" spans="1:10" ht="12.75" customHeight="1" thickBot="1" x14ac:dyDescent="0.25">
      <c r="A35" s="36">
        <v>40781</v>
      </c>
      <c r="B35" s="37"/>
      <c r="C35" s="3">
        <v>92.467475891113281</v>
      </c>
      <c r="D35" s="3">
        <v>5.2503676414489746</v>
      </c>
      <c r="E35" s="3">
        <v>0.60504233837127686</v>
      </c>
      <c r="F35" s="5">
        <v>0.63904476165771484</v>
      </c>
      <c r="G35" s="3">
        <v>1.2440871000289917</v>
      </c>
      <c r="H35" s="3">
        <v>39.423354056643561</v>
      </c>
      <c r="I35" s="3">
        <v>50.895330226473689</v>
      </c>
      <c r="J35" s="1"/>
    </row>
    <row r="36" spans="1:10" ht="12.75" customHeight="1" thickBot="1" x14ac:dyDescent="0.25">
      <c r="A36" s="36">
        <v>40782</v>
      </c>
      <c r="B36" s="37"/>
      <c r="C36" s="3">
        <v>92.439399719238281</v>
      </c>
      <c r="D36" s="3">
        <v>5.2614216804504395</v>
      </c>
      <c r="E36" s="3">
        <v>0.60104817152023315</v>
      </c>
      <c r="F36" s="5">
        <v>0.65105205774307251</v>
      </c>
      <c r="G36" s="3">
        <v>1.2521002292633057</v>
      </c>
      <c r="H36" s="3">
        <v>39.444659136691804</v>
      </c>
      <c r="I36" s="3">
        <v>50.922834965999378</v>
      </c>
      <c r="J36" s="1"/>
    </row>
    <row r="37" spans="1:10" ht="12.75" customHeight="1" thickBot="1" x14ac:dyDescent="0.25">
      <c r="A37" s="36">
        <v>40783</v>
      </c>
      <c r="B37" s="37"/>
      <c r="C37" s="3">
        <v>92.501701354980469</v>
      </c>
      <c r="D37" s="3">
        <v>5.2852115631103516</v>
      </c>
      <c r="E37" s="3">
        <v>0.55802232027053833</v>
      </c>
      <c r="F37" s="5">
        <v>0.6150246262550354</v>
      </c>
      <c r="G37" s="3">
        <v>1.1730469465255737</v>
      </c>
      <c r="H37" s="3">
        <v>39.457232698703351</v>
      </c>
      <c r="I37" s="3">
        <v>50.939067364434607</v>
      </c>
      <c r="J37" s="1"/>
    </row>
    <row r="38" spans="1:10" ht="12.75" customHeight="1" thickBot="1" x14ac:dyDescent="0.25">
      <c r="A38" s="36">
        <v>40784</v>
      </c>
      <c r="B38" s="37"/>
      <c r="C38" s="3">
        <v>92.611923217773438</v>
      </c>
      <c r="D38" s="3">
        <v>5.2510523796081543</v>
      </c>
      <c r="E38" s="3">
        <v>0.53700536489486694</v>
      </c>
      <c r="F38" s="5">
        <v>0.60700607299804688</v>
      </c>
      <c r="G38" s="3">
        <v>1.1440114974975586</v>
      </c>
      <c r="H38" s="3">
        <v>39.424608332167942</v>
      </c>
      <c r="I38" s="3">
        <v>50.939418690443496</v>
      </c>
      <c r="J38" s="1"/>
    </row>
    <row r="39" spans="1:10" ht="12.75" customHeight="1" thickBot="1" x14ac:dyDescent="0.25">
      <c r="A39" s="36">
        <v>40785</v>
      </c>
      <c r="B39" s="37"/>
      <c r="C39" s="3">
        <v>92.606071472167969</v>
      </c>
      <c r="D39" s="3">
        <v>5.2709474563598633</v>
      </c>
      <c r="E39" s="3">
        <v>0.53199470043182373</v>
      </c>
      <c r="F39" s="5">
        <v>0.61899381875991821</v>
      </c>
      <c r="G39" s="3">
        <v>1.1509885787963867</v>
      </c>
      <c r="H39" s="3">
        <v>39.41215359625874</v>
      </c>
      <c r="I39" s="3">
        <v>50.923326279282115</v>
      </c>
      <c r="J39" s="1"/>
    </row>
    <row r="40" spans="1:10" ht="12.75" customHeight="1" thickBot="1" x14ac:dyDescent="0.25">
      <c r="A40" s="36">
        <v>40786</v>
      </c>
      <c r="B40" s="37"/>
      <c r="C40" s="3">
        <v>92.920692443847656</v>
      </c>
      <c r="D40" s="3">
        <v>5.1334357261657715</v>
      </c>
      <c r="E40" s="3">
        <v>0.57475042343139648</v>
      </c>
      <c r="F40" s="5">
        <v>0.58588093519210815</v>
      </c>
      <c r="G40" s="3">
        <v>1.1606314182281494</v>
      </c>
      <c r="H40" s="3">
        <v>39.271949006698961</v>
      </c>
      <c r="I40" s="3">
        <v>50.856451558605173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92.608253479003906</v>
      </c>
      <c r="D41" s="6">
        <f t="shared" si="0"/>
        <v>5.2247475501029719</v>
      </c>
      <c r="E41" s="6">
        <f t="shared" si="0"/>
        <v>0.58480495599008375</v>
      </c>
      <c r="F41" s="6">
        <f t="shared" si="0"/>
        <v>0.63110153328987861</v>
      </c>
      <c r="G41" s="6">
        <f t="shared" si="0"/>
        <v>1.2159064854345014</v>
      </c>
      <c r="H41" s="6">
        <f t="shared" si="0"/>
        <v>39.390832067130106</v>
      </c>
      <c r="I41" s="6">
        <f t="shared" si="0"/>
        <v>50.898378363414082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93.444389343261719</v>
      </c>
      <c r="D46" s="21">
        <f t="shared" si="1"/>
        <v>5.3273196220397949</v>
      </c>
      <c r="E46" s="26">
        <f t="shared" si="1"/>
        <v>0.62343257665634155</v>
      </c>
      <c r="F46" s="26">
        <f t="shared" si="1"/>
        <v>0.66405314207077026</v>
      </c>
      <c r="G46" s="21">
        <f t="shared" si="1"/>
        <v>1.2521002292633057</v>
      </c>
      <c r="H46" s="26">
        <f t="shared" si="1"/>
        <v>39.478656604853938</v>
      </c>
      <c r="I46" s="22">
        <f t="shared" si="1"/>
        <v>50.941795590749379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92.404937744140625</v>
      </c>
      <c r="D47" s="26">
        <f t="shared" si="2"/>
        <v>5.0901474952697754</v>
      </c>
      <c r="E47" s="26">
        <f t="shared" si="2"/>
        <v>0.53199470043182373</v>
      </c>
      <c r="F47" s="23">
        <f t="shared" si="2"/>
        <v>0.58588093519210815</v>
      </c>
      <c r="G47" s="26">
        <f t="shared" si="2"/>
        <v>1.1440114974975586</v>
      </c>
      <c r="H47" s="23">
        <f t="shared" si="2"/>
        <v>39.271949006698961</v>
      </c>
      <c r="I47" s="26">
        <f t="shared" si="2"/>
        <v>50.810757517067408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0.22537088488842325</v>
      </c>
      <c r="D48" s="24">
        <f t="shared" si="3"/>
        <v>7.9158461720549578E-2</v>
      </c>
      <c r="E48" s="26">
        <f t="shared" si="3"/>
        <v>2.0038381485349796E-2</v>
      </c>
      <c r="F48" s="26">
        <f t="shared" si="3"/>
        <v>2.0259611011438271E-2</v>
      </c>
      <c r="G48" s="24">
        <f t="shared" si="3"/>
        <v>2.9983023663067685E-2</v>
      </c>
      <c r="H48" s="26">
        <f t="shared" si="3"/>
        <v>7.1905059685169276E-2</v>
      </c>
      <c r="I48" s="25">
        <f t="shared" si="3"/>
        <v>3.5888272895634545E-2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outlinePr summaryBelow="0" summaryRight="0"/>
  </sheetPr>
  <dimension ref="A1:J51"/>
  <sheetViews>
    <sheetView showGridLines="0" topLeftCell="A28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69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96.0860595703125</v>
      </c>
      <c r="D10" s="10">
        <v>2.1020686626434326</v>
      </c>
      <c r="E10" s="10">
        <v>0.27873128652572632</v>
      </c>
      <c r="F10" s="11">
        <v>1.269930362701416</v>
      </c>
      <c r="G10" s="10">
        <v>1.5486617088317871</v>
      </c>
      <c r="H10" s="10">
        <v>37.98056240197733</v>
      </c>
      <c r="I10" s="10">
        <v>49.791219201637325</v>
      </c>
      <c r="J10" s="1"/>
    </row>
    <row r="11" spans="1:10" ht="12.75" customHeight="1" thickBot="1" x14ac:dyDescent="0.25">
      <c r="A11" s="36">
        <v>40757</v>
      </c>
      <c r="B11" s="37"/>
      <c r="C11" s="3">
        <v>95.978889465332031</v>
      </c>
      <c r="D11" s="3">
        <v>2.2767395973205566</v>
      </c>
      <c r="E11" s="3">
        <v>0.27918043732643127</v>
      </c>
      <c r="F11" s="5">
        <v>1.2356342077255249</v>
      </c>
      <c r="G11" s="3">
        <v>1.5148146152496338</v>
      </c>
      <c r="H11" s="3">
        <v>38.016136653992881</v>
      </c>
      <c r="I11" s="3">
        <v>49.83558412216081</v>
      </c>
      <c r="J11" s="1"/>
    </row>
    <row r="12" spans="1:10" ht="12.75" customHeight="1" thickBot="1" x14ac:dyDescent="0.25">
      <c r="A12" s="36">
        <v>40758</v>
      </c>
      <c r="B12" s="37"/>
      <c r="C12" s="3">
        <v>95.598831176757813</v>
      </c>
      <c r="D12" s="3">
        <v>2.5552654266357422</v>
      </c>
      <c r="E12" s="3">
        <v>0.26565766334533691</v>
      </c>
      <c r="F12" s="5">
        <v>1.2327226400375366</v>
      </c>
      <c r="G12" s="3">
        <v>1.4983803033828735</v>
      </c>
      <c r="H12" s="3">
        <v>38.195152841333389</v>
      </c>
      <c r="I12" s="3">
        <v>49.946675041745699</v>
      </c>
      <c r="J12" s="1"/>
    </row>
    <row r="13" spans="1:10" ht="12.75" customHeight="1" thickBot="1" x14ac:dyDescent="0.25">
      <c r="A13" s="36">
        <v>40759</v>
      </c>
      <c r="B13" s="37"/>
      <c r="C13" s="3">
        <v>95.619041442871094</v>
      </c>
      <c r="D13" s="3">
        <v>2.5150396823883057</v>
      </c>
      <c r="E13" s="3">
        <v>0.2581905722618103</v>
      </c>
      <c r="F13" s="5">
        <v>1.2634950876235962</v>
      </c>
      <c r="G13" s="3">
        <v>1.5216856002807617</v>
      </c>
      <c r="H13" s="3">
        <v>38.171550581385475</v>
      </c>
      <c r="I13" s="3">
        <v>49.915241258427947</v>
      </c>
      <c r="J13" s="1"/>
    </row>
    <row r="14" spans="1:10" ht="12.75" customHeight="1" thickBot="1" x14ac:dyDescent="0.25">
      <c r="A14" s="36">
        <v>40760</v>
      </c>
      <c r="B14" s="37"/>
      <c r="C14" s="3">
        <v>94.308441162109375</v>
      </c>
      <c r="D14" s="3">
        <v>3.7412528991699219</v>
      </c>
      <c r="E14" s="3">
        <v>0.25176087021827698</v>
      </c>
      <c r="F14" s="5">
        <v>1.260919451713562</v>
      </c>
      <c r="G14" s="3">
        <v>1.5126802921295166</v>
      </c>
      <c r="H14" s="3">
        <v>38.593460550324068</v>
      </c>
      <c r="I14" s="3">
        <v>50.162994575538896</v>
      </c>
      <c r="J14" s="1"/>
    </row>
    <row r="15" spans="1:10" ht="12.75" customHeight="1" thickBot="1" x14ac:dyDescent="0.25">
      <c r="A15" s="36">
        <v>40761</v>
      </c>
      <c r="B15" s="37"/>
      <c r="C15" s="3">
        <v>94.724708557128906</v>
      </c>
      <c r="D15" s="3">
        <v>3.3172123432159424</v>
      </c>
      <c r="E15" s="3">
        <v>0.24585951864719391</v>
      </c>
      <c r="F15" s="5">
        <v>1.2704885005950928</v>
      </c>
      <c r="G15" s="3">
        <v>1.5163480043411255</v>
      </c>
      <c r="H15" s="3">
        <v>38.477117841343969</v>
      </c>
      <c r="I15" s="3">
        <v>50.09200308717849</v>
      </c>
      <c r="J15" s="1"/>
    </row>
    <row r="16" spans="1:10" ht="12.75" customHeight="1" thickBot="1" x14ac:dyDescent="0.25">
      <c r="A16" s="36">
        <v>40762</v>
      </c>
      <c r="B16" s="37"/>
      <c r="C16" s="3">
        <v>94.567581176757813</v>
      </c>
      <c r="D16" s="3">
        <v>3.4067959785461426</v>
      </c>
      <c r="E16" s="3">
        <v>0.2370433509349823</v>
      </c>
      <c r="F16" s="5">
        <v>1.2877151966094971</v>
      </c>
      <c r="G16" s="3">
        <v>1.5247585773468018</v>
      </c>
      <c r="H16" s="3">
        <v>38.544044775138346</v>
      </c>
      <c r="I16" s="3">
        <v>50.122416726644047</v>
      </c>
      <c r="J16" s="1"/>
    </row>
    <row r="17" spans="1:10" ht="12.75" customHeight="1" thickBot="1" x14ac:dyDescent="0.25">
      <c r="A17" s="36">
        <v>40763</v>
      </c>
      <c r="B17" s="37"/>
      <c r="C17" s="3">
        <v>94.702629089355469</v>
      </c>
      <c r="D17" s="3">
        <v>3.3140714168548584</v>
      </c>
      <c r="E17" s="3">
        <v>0.24883720278739929</v>
      </c>
      <c r="F17" s="5">
        <v>1.2616711854934692</v>
      </c>
      <c r="G17" s="3">
        <v>1.5105084180831909</v>
      </c>
      <c r="H17" s="3">
        <v>38.50152255672424</v>
      </c>
      <c r="I17" s="3">
        <v>50.110758863400243</v>
      </c>
      <c r="J17" s="1"/>
    </row>
    <row r="18" spans="1:10" ht="12.75" customHeight="1" thickBot="1" x14ac:dyDescent="0.25">
      <c r="A18" s="36">
        <v>40764</v>
      </c>
      <c r="B18" s="37"/>
      <c r="C18" s="3">
        <v>94.651596069335938</v>
      </c>
      <c r="D18" s="3">
        <v>3.3762161731719971</v>
      </c>
      <c r="E18" s="3">
        <v>0.25861051678657532</v>
      </c>
      <c r="F18" s="5">
        <v>1.2968502044677734</v>
      </c>
      <c r="G18" s="3">
        <v>1.5554606914520264</v>
      </c>
      <c r="H18" s="3">
        <v>38.459776645026757</v>
      </c>
      <c r="I18" s="3">
        <v>50.058555895734067</v>
      </c>
      <c r="J18" s="1"/>
    </row>
    <row r="19" spans="1:10" ht="12.75" customHeight="1" thickBot="1" x14ac:dyDescent="0.25">
      <c r="A19" s="36">
        <v>40765</v>
      </c>
      <c r="B19" s="37"/>
      <c r="C19" s="3">
        <v>94.467010498046875</v>
      </c>
      <c r="D19" s="3">
        <v>3.5684347152709961</v>
      </c>
      <c r="E19" s="3">
        <v>0.25724515318870544</v>
      </c>
      <c r="F19" s="5">
        <v>1.2993762493133545</v>
      </c>
      <c r="G19" s="3">
        <v>1.5566214323043823</v>
      </c>
      <c r="H19" s="3">
        <v>38.505142040176914</v>
      </c>
      <c r="I19" s="3">
        <v>50.083492762892035</v>
      </c>
      <c r="J19" s="1"/>
    </row>
    <row r="20" spans="1:10" ht="12.75" customHeight="1" thickBot="1" x14ac:dyDescent="0.25">
      <c r="A20" s="36">
        <v>40766</v>
      </c>
      <c r="B20" s="37"/>
      <c r="C20" s="3">
        <v>94.624435424804687</v>
      </c>
      <c r="D20" s="3">
        <v>3.4685156345367432</v>
      </c>
      <c r="E20" s="3">
        <v>0.2616553008556366</v>
      </c>
      <c r="F20" s="5">
        <v>1.2656272649765015</v>
      </c>
      <c r="G20" s="3">
        <v>1.5272825956344604</v>
      </c>
      <c r="H20" s="3">
        <v>38.468371518729974</v>
      </c>
      <c r="I20" s="3">
        <v>50.083510669088469</v>
      </c>
      <c r="J20" s="1"/>
    </row>
    <row r="21" spans="1:10" ht="12.75" customHeight="1" thickBot="1" x14ac:dyDescent="0.25">
      <c r="A21" s="36">
        <v>40767</v>
      </c>
      <c r="B21" s="37"/>
      <c r="C21" s="3">
        <v>94.71258544921875</v>
      </c>
      <c r="D21" s="3">
        <v>3.3546271324157715</v>
      </c>
      <c r="E21" s="3">
        <v>0.25868141651153564</v>
      </c>
      <c r="F21" s="5">
        <v>1.3083539009094238</v>
      </c>
      <c r="G21" s="3">
        <v>1.5670353174209595</v>
      </c>
      <c r="H21" s="3">
        <v>38.41345403150634</v>
      </c>
      <c r="I21" s="3">
        <v>50.023937859986134</v>
      </c>
      <c r="J21" s="1"/>
    </row>
    <row r="22" spans="1:10" ht="12.75" customHeight="1" thickBot="1" x14ac:dyDescent="0.25">
      <c r="A22" s="36">
        <v>40768</v>
      </c>
      <c r="B22" s="37"/>
      <c r="C22" s="3">
        <v>94.628059387207031</v>
      </c>
      <c r="D22" s="3">
        <v>3.4140112400054932</v>
      </c>
      <c r="E22" s="3">
        <v>0.25649082660675049</v>
      </c>
      <c r="F22" s="5">
        <v>1.3016221523284912</v>
      </c>
      <c r="G22" s="3">
        <v>1.5581129789352417</v>
      </c>
      <c r="H22" s="3">
        <v>38.463632589424193</v>
      </c>
      <c r="I22" s="3">
        <v>50.058320589176638</v>
      </c>
      <c r="J22" s="1"/>
    </row>
    <row r="23" spans="1:10" ht="12.75" customHeight="1" thickBot="1" x14ac:dyDescent="0.25">
      <c r="A23" s="36">
        <v>40769</v>
      </c>
      <c r="B23" s="37"/>
      <c r="C23" s="3">
        <v>94.659294128417969</v>
      </c>
      <c r="D23" s="3">
        <v>3.4271073341369629</v>
      </c>
      <c r="E23" s="3">
        <v>0.25850203633308411</v>
      </c>
      <c r="F23" s="5">
        <v>1.243245005607605</v>
      </c>
      <c r="G23" s="3">
        <v>1.5017470121383667</v>
      </c>
      <c r="H23" s="3">
        <v>38.49145875370332</v>
      </c>
      <c r="I23" s="3">
        <v>50.113505574467176</v>
      </c>
      <c r="J23" s="1"/>
    </row>
    <row r="24" spans="1:10" ht="12.75" customHeight="1" thickBot="1" x14ac:dyDescent="0.25">
      <c r="A24" s="36">
        <v>40770</v>
      </c>
      <c r="B24" s="37"/>
      <c r="C24" s="3">
        <v>94.630393981933594</v>
      </c>
      <c r="D24" s="3">
        <v>3.4652717113494873</v>
      </c>
      <c r="E24" s="3">
        <v>0.26212617754936218</v>
      </c>
      <c r="F24" s="5">
        <v>1.2365497350692749</v>
      </c>
      <c r="G24" s="3">
        <v>1.4986759424209595</v>
      </c>
      <c r="H24" s="3">
        <v>38.499167199614277</v>
      </c>
      <c r="I24" s="3">
        <v>50.120791913061048</v>
      </c>
      <c r="J24" s="1"/>
    </row>
    <row r="25" spans="1:10" ht="12.75" customHeight="1" thickBot="1" x14ac:dyDescent="0.25">
      <c r="A25" s="36">
        <v>40771</v>
      </c>
      <c r="B25" s="37"/>
      <c r="C25" s="3">
        <v>94.613235473632813</v>
      </c>
      <c r="D25" s="3">
        <v>3.4854049682617187</v>
      </c>
      <c r="E25" s="3">
        <v>0.26043650507926941</v>
      </c>
      <c r="F25" s="5">
        <v>1.2535732984542847</v>
      </c>
      <c r="G25" s="3">
        <v>1.5140098333358765</v>
      </c>
      <c r="H25" s="3">
        <v>38.487943064683364</v>
      </c>
      <c r="I25" s="3">
        <v>50.103504638616094</v>
      </c>
      <c r="J25" s="1"/>
    </row>
    <row r="26" spans="1:10" ht="12.75" customHeight="1" thickBot="1" x14ac:dyDescent="0.25">
      <c r="A26" s="36">
        <v>40772</v>
      </c>
      <c r="B26" s="37"/>
      <c r="C26" s="3">
        <v>94.685768127441406</v>
      </c>
      <c r="D26" s="3">
        <v>3.450089693069458</v>
      </c>
      <c r="E26" s="3">
        <v>0.25996938347816467</v>
      </c>
      <c r="F26" s="5">
        <v>1.2334864139556885</v>
      </c>
      <c r="G26" s="3">
        <v>1.4934557676315308</v>
      </c>
      <c r="H26" s="3">
        <v>38.475279938436543</v>
      </c>
      <c r="I26" s="3">
        <v>50.110331715032366</v>
      </c>
      <c r="J26" s="1"/>
    </row>
    <row r="27" spans="1:10" ht="12.75" customHeight="1" thickBot="1" x14ac:dyDescent="0.25">
      <c r="A27" s="36">
        <v>40773</v>
      </c>
      <c r="B27" s="37"/>
      <c r="C27" s="3">
        <v>94.627822875976563</v>
      </c>
      <c r="D27" s="3">
        <v>3.475571870803833</v>
      </c>
      <c r="E27" s="3">
        <v>0.26134824752807617</v>
      </c>
      <c r="F27" s="5">
        <v>1.2717130184173584</v>
      </c>
      <c r="G27" s="3">
        <v>1.5330612659454346</v>
      </c>
      <c r="H27" s="3">
        <v>38.464105738321948</v>
      </c>
      <c r="I27" s="3">
        <v>50.077278918209238</v>
      </c>
      <c r="J27" s="1"/>
    </row>
    <row r="28" spans="1:10" ht="12.75" customHeight="1" thickBot="1" x14ac:dyDescent="0.25">
      <c r="A28" s="36">
        <v>40774</v>
      </c>
      <c r="B28" s="37"/>
      <c r="C28" s="3">
        <v>94.598922729492188</v>
      </c>
      <c r="D28" s="3">
        <v>3.5531063079833984</v>
      </c>
      <c r="E28" s="3">
        <v>0.25015327334403992</v>
      </c>
      <c r="F28" s="5">
        <v>1.2507753372192383</v>
      </c>
      <c r="G28" s="3">
        <v>1.5009286403656006</v>
      </c>
      <c r="H28" s="3">
        <v>38.487205348909761</v>
      </c>
      <c r="I28" s="3">
        <v>50.109805703693759</v>
      </c>
      <c r="J28" s="1"/>
    </row>
    <row r="29" spans="1:10" ht="12.75" customHeight="1" thickBot="1" x14ac:dyDescent="0.25">
      <c r="A29" s="36">
        <v>40775</v>
      </c>
      <c r="B29" s="37"/>
      <c r="C29" s="3">
        <v>94.552070617675781</v>
      </c>
      <c r="D29" s="3">
        <v>3.5206105709075928</v>
      </c>
      <c r="E29" s="3">
        <v>0.24627608060836792</v>
      </c>
      <c r="F29" s="5">
        <v>1.2993584871292114</v>
      </c>
      <c r="G29" s="3">
        <v>1.5456345081329346</v>
      </c>
      <c r="H29" s="3">
        <v>38.487346899465315</v>
      </c>
      <c r="I29" s="3">
        <v>50.078241607547938</v>
      </c>
      <c r="J29" s="1"/>
    </row>
    <row r="30" spans="1:10" ht="12.75" customHeight="1" thickBot="1" x14ac:dyDescent="0.25">
      <c r="A30" s="36">
        <v>40776</v>
      </c>
      <c r="B30" s="37"/>
      <c r="C30" s="3">
        <v>94.436042785644531</v>
      </c>
      <c r="D30" s="3">
        <v>3.635627269744873</v>
      </c>
      <c r="E30" s="3">
        <v>0.25117111206054688</v>
      </c>
      <c r="F30" s="5">
        <v>1.2994223833084106</v>
      </c>
      <c r="G30" s="3">
        <v>1.5505934953689575</v>
      </c>
      <c r="H30" s="3">
        <v>38.516951609054068</v>
      </c>
      <c r="I30" s="3">
        <v>50.093019433346207</v>
      </c>
      <c r="J30" s="1"/>
    </row>
    <row r="31" spans="1:10" ht="12.75" customHeight="1" thickBot="1" x14ac:dyDescent="0.25">
      <c r="A31" s="36">
        <v>40777</v>
      </c>
      <c r="B31" s="37"/>
      <c r="C31" s="3">
        <v>94.170677185058594</v>
      </c>
      <c r="D31" s="3">
        <v>3.9279096126556396</v>
      </c>
      <c r="E31" s="3">
        <v>0.26114740967750549</v>
      </c>
      <c r="F31" s="5">
        <v>1.2726765871047974</v>
      </c>
      <c r="G31" s="3">
        <v>1.5338239669799805</v>
      </c>
      <c r="H31" s="3">
        <v>38.590255687728586</v>
      </c>
      <c r="I31" s="3">
        <v>50.149282999558508</v>
      </c>
      <c r="J31" s="1"/>
    </row>
    <row r="32" spans="1:10" ht="12.75" customHeight="1" thickBot="1" x14ac:dyDescent="0.25">
      <c r="A32" s="36">
        <v>40778</v>
      </c>
      <c r="B32" s="37"/>
      <c r="C32" s="3">
        <v>94.093399047851563</v>
      </c>
      <c r="D32" s="3">
        <v>3.9362790584564209</v>
      </c>
      <c r="E32" s="3">
        <v>0.26289713382720947</v>
      </c>
      <c r="F32" s="5">
        <v>1.3127801418304443</v>
      </c>
      <c r="G32" s="3">
        <v>1.5756772756576538</v>
      </c>
      <c r="H32" s="3">
        <v>38.598651693542372</v>
      </c>
      <c r="I32" s="3">
        <v>50.125789439046294</v>
      </c>
      <c r="J32" s="1"/>
    </row>
    <row r="33" spans="1:10" ht="12.75" customHeight="1" thickBot="1" x14ac:dyDescent="0.25">
      <c r="A33" s="36">
        <v>40779</v>
      </c>
      <c r="B33" s="37"/>
      <c r="C33" s="3">
        <v>94.377456665039063</v>
      </c>
      <c r="D33" s="3">
        <v>3.6633706092834473</v>
      </c>
      <c r="E33" s="3">
        <v>0.2522701621055603</v>
      </c>
      <c r="F33" s="5">
        <v>1.3037028312683105</v>
      </c>
      <c r="G33" s="3">
        <v>1.5559730529785156</v>
      </c>
      <c r="H33" s="3">
        <v>38.539562827950178</v>
      </c>
      <c r="I33" s="3">
        <v>50.102521180757854</v>
      </c>
      <c r="J33" s="1"/>
    </row>
    <row r="34" spans="1:10" ht="12.75" customHeight="1" thickBot="1" x14ac:dyDescent="0.25">
      <c r="A34" s="36">
        <v>40780</v>
      </c>
      <c r="B34" s="37"/>
      <c r="C34" s="3">
        <v>94.464889526367188</v>
      </c>
      <c r="D34" s="3">
        <v>3.618999719619751</v>
      </c>
      <c r="E34" s="3">
        <v>0.24720104038715363</v>
      </c>
      <c r="F34" s="5">
        <v>1.2988847494125366</v>
      </c>
      <c r="G34" s="3">
        <v>1.5460858345031738</v>
      </c>
      <c r="H34" s="3">
        <v>38.510648913761614</v>
      </c>
      <c r="I34" s="3">
        <v>50.091544555166493</v>
      </c>
      <c r="J34" s="1"/>
    </row>
    <row r="35" spans="1:10" ht="12.75" customHeight="1" thickBot="1" x14ac:dyDescent="0.25">
      <c r="A35" s="36">
        <v>40781</v>
      </c>
      <c r="B35" s="37"/>
      <c r="C35" s="3">
        <v>94.660026550292969</v>
      </c>
      <c r="D35" s="3">
        <v>3.4837145805358887</v>
      </c>
      <c r="E35" s="3">
        <v>0.24017661809921265</v>
      </c>
      <c r="F35" s="5">
        <v>1.2747918367385864</v>
      </c>
      <c r="G35" s="3">
        <v>1.5149683952331543</v>
      </c>
      <c r="H35" s="3">
        <v>38.465465800451533</v>
      </c>
      <c r="I35" s="3">
        <v>50.085238511211472</v>
      </c>
      <c r="J35" s="1"/>
    </row>
    <row r="36" spans="1:10" ht="12.75" customHeight="1" thickBot="1" x14ac:dyDescent="0.25">
      <c r="A36" s="36">
        <v>40782</v>
      </c>
      <c r="B36" s="37"/>
      <c r="C36" s="3">
        <v>94.263931274414063</v>
      </c>
      <c r="D36" s="3">
        <v>3.8591842651367187</v>
      </c>
      <c r="E36" s="3">
        <v>0.24497111141681671</v>
      </c>
      <c r="F36" s="5">
        <v>1.3053454160690308</v>
      </c>
      <c r="G36" s="3">
        <v>1.5503165721893311</v>
      </c>
      <c r="H36" s="3">
        <v>38.5414135211767</v>
      </c>
      <c r="I36" s="3">
        <v>50.106216790034686</v>
      </c>
      <c r="J36" s="1"/>
    </row>
    <row r="37" spans="1:10" ht="12.75" customHeight="1" thickBot="1" x14ac:dyDescent="0.25">
      <c r="A37" s="36">
        <v>40783</v>
      </c>
      <c r="B37" s="37"/>
      <c r="C37" s="3">
        <v>94.056159973144531</v>
      </c>
      <c r="D37" s="3">
        <v>4.0700678825378418</v>
      </c>
      <c r="E37" s="3">
        <v>0.25525501370429993</v>
      </c>
      <c r="F37" s="5">
        <v>1.3028990030288696</v>
      </c>
      <c r="G37" s="3">
        <v>1.5581539869308472</v>
      </c>
      <c r="H37" s="3">
        <v>38.58749317149546</v>
      </c>
      <c r="I37" s="3">
        <v>50.129974509466884</v>
      </c>
      <c r="J37" s="1"/>
    </row>
    <row r="38" spans="1:10" ht="12.75" customHeight="1" thickBot="1" x14ac:dyDescent="0.25">
      <c r="A38" s="36">
        <v>40784</v>
      </c>
      <c r="B38" s="37"/>
      <c r="C38" s="3">
        <v>94.191276550292969</v>
      </c>
      <c r="D38" s="3">
        <v>3.8831942081451416</v>
      </c>
      <c r="E38" s="3">
        <v>0.24464693665504456</v>
      </c>
      <c r="F38" s="5">
        <v>1.3112051486968994</v>
      </c>
      <c r="G38" s="3">
        <v>1.5558520555496216</v>
      </c>
      <c r="H38" s="3">
        <v>38.582119178573528</v>
      </c>
      <c r="I38" s="3">
        <v>50.125529433776322</v>
      </c>
      <c r="J38" s="1"/>
    </row>
    <row r="39" spans="1:10" ht="12.75" customHeight="1" thickBot="1" x14ac:dyDescent="0.25">
      <c r="A39" s="36">
        <v>40785</v>
      </c>
      <c r="B39" s="37"/>
      <c r="C39" s="3">
        <v>94.596572875976563</v>
      </c>
      <c r="D39" s="3">
        <v>3.5127103328704834</v>
      </c>
      <c r="E39" s="3">
        <v>0.24184371531009674</v>
      </c>
      <c r="F39" s="5">
        <v>1.2875444889068604</v>
      </c>
      <c r="G39" s="3">
        <v>1.5293881893157959</v>
      </c>
      <c r="H39" s="3">
        <v>38.481938580606247</v>
      </c>
      <c r="I39" s="3">
        <v>50.085158541484766</v>
      </c>
      <c r="J39" s="1"/>
    </row>
    <row r="40" spans="1:10" ht="12.75" customHeight="1" thickBot="1" x14ac:dyDescent="0.25">
      <c r="A40" s="36">
        <v>40786</v>
      </c>
      <c r="B40" s="37"/>
      <c r="C40" s="3">
        <v>94.175979614257813</v>
      </c>
      <c r="D40" s="3">
        <v>3.9412610530853271</v>
      </c>
      <c r="E40" s="3">
        <v>0.24660572409629822</v>
      </c>
      <c r="F40" s="5">
        <v>1.2973417043685913</v>
      </c>
      <c r="G40" s="3">
        <v>1.5439474582672119</v>
      </c>
      <c r="H40" s="3">
        <v>38.573815384876788</v>
      </c>
      <c r="I40" s="3">
        <v>50.129601169389083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94.662057692004794</v>
      </c>
      <c r="D41" s="6">
        <f t="shared" si="0"/>
        <v>3.4296687726051576</v>
      </c>
      <c r="E41" s="6">
        <f t="shared" si="0"/>
        <v>0.25499812249214421</v>
      </c>
      <c r="F41" s="6">
        <f t="shared" si="0"/>
        <v>1.2777323222929431</v>
      </c>
      <c r="G41" s="6">
        <f t="shared" si="0"/>
        <v>1.5327304447850874</v>
      </c>
      <c r="H41" s="6">
        <f t="shared" si="0"/>
        <v>38.457120914175341</v>
      </c>
      <c r="I41" s="6">
        <f t="shared" si="0"/>
        <v>50.071678944757323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96.0860595703125</v>
      </c>
      <c r="D46" s="21">
        <f t="shared" si="1"/>
        <v>4.0700678825378418</v>
      </c>
      <c r="E46" s="26">
        <f t="shared" si="1"/>
        <v>0.27918043732643127</v>
      </c>
      <c r="F46" s="26">
        <f t="shared" si="1"/>
        <v>1.3127801418304443</v>
      </c>
      <c r="G46" s="21">
        <f t="shared" si="1"/>
        <v>1.5756772756576538</v>
      </c>
      <c r="H46" s="26">
        <f t="shared" si="1"/>
        <v>38.598651693542372</v>
      </c>
      <c r="I46" s="22">
        <f t="shared" si="1"/>
        <v>50.162994575538896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94.056159973144531</v>
      </c>
      <c r="D47" s="26">
        <f t="shared" si="2"/>
        <v>2.1020686626434326</v>
      </c>
      <c r="E47" s="26">
        <f t="shared" si="2"/>
        <v>0.2370433509349823</v>
      </c>
      <c r="F47" s="23">
        <f t="shared" si="2"/>
        <v>1.2327226400375366</v>
      </c>
      <c r="G47" s="26">
        <f t="shared" si="2"/>
        <v>1.4934557676315308</v>
      </c>
      <c r="H47" s="23">
        <f t="shared" si="2"/>
        <v>37.98056240197733</v>
      </c>
      <c r="I47" s="26">
        <f t="shared" si="2"/>
        <v>49.791219201637325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0.49942696812623721</v>
      </c>
      <c r="D48" s="24">
        <f t="shared" si="3"/>
        <v>0.46854476785544075</v>
      </c>
      <c r="E48" s="26">
        <f t="shared" si="3"/>
        <v>9.8583971364109759E-3</v>
      </c>
      <c r="F48" s="26">
        <f t="shared" si="3"/>
        <v>2.5659745833705304E-2</v>
      </c>
      <c r="G48" s="24">
        <f t="shared" si="3"/>
        <v>2.3136786955363788E-2</v>
      </c>
      <c r="H48" s="26">
        <f t="shared" si="3"/>
        <v>0.1544645441368368</v>
      </c>
      <c r="I48" s="25">
        <f t="shared" si="3"/>
        <v>8.5716508893717125E-2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outlinePr summaryBelow="0" summaryRight="0"/>
  </sheetPr>
  <dimension ref="A1:J51"/>
  <sheetViews>
    <sheetView showGridLines="0" topLeftCell="A25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70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96.26611328125</v>
      </c>
      <c r="D10" s="10">
        <v>2.4119462966918945</v>
      </c>
      <c r="E10" s="10">
        <v>0.24478095769882202</v>
      </c>
      <c r="F10" s="11">
        <v>0.682533860206604</v>
      </c>
      <c r="G10" s="10">
        <v>0.92731481790542603</v>
      </c>
      <c r="H10" s="10">
        <v>38.38696689078705</v>
      </c>
      <c r="I10" s="10">
        <v>50.448849758169573</v>
      </c>
      <c r="J10" s="1"/>
    </row>
    <row r="11" spans="1:10" ht="12.75" customHeight="1" thickBot="1" x14ac:dyDescent="0.25">
      <c r="A11" s="36">
        <v>40757</v>
      </c>
      <c r="B11" s="37"/>
      <c r="C11" s="3">
        <v>96.1630859375</v>
      </c>
      <c r="D11" s="3">
        <v>2.4130687713623047</v>
      </c>
      <c r="E11" s="3">
        <v>0.25471875071525574</v>
      </c>
      <c r="F11" s="5">
        <v>0.73180526494979858</v>
      </c>
      <c r="G11" s="3">
        <v>0.98652398586273193</v>
      </c>
      <c r="H11" s="3">
        <v>38.397969993627349</v>
      </c>
      <c r="I11" s="3">
        <v>50.415705192328197</v>
      </c>
      <c r="J11" s="1"/>
    </row>
    <row r="12" spans="1:10" ht="12.75" customHeight="1" thickBot="1" x14ac:dyDescent="0.25">
      <c r="A12" s="36">
        <v>40758</v>
      </c>
      <c r="B12" s="37"/>
      <c r="C12" s="3">
        <v>95.695388793945313</v>
      </c>
      <c r="D12" s="3">
        <v>2.7769105434417725</v>
      </c>
      <c r="E12" s="3">
        <v>0.24483034014701843</v>
      </c>
      <c r="F12" s="5">
        <v>0.75894975662231445</v>
      </c>
      <c r="G12" s="3">
        <v>1.0037801265716553</v>
      </c>
      <c r="H12" s="3">
        <v>38.555313551307918</v>
      </c>
      <c r="I12" s="3">
        <v>50.490590141375471</v>
      </c>
      <c r="J12" s="1"/>
    </row>
    <row r="13" spans="1:10" ht="12.75" customHeight="1" thickBot="1" x14ac:dyDescent="0.25">
      <c r="A13" s="36">
        <v>40759</v>
      </c>
      <c r="B13" s="37"/>
      <c r="C13" s="3">
        <v>95.660072326660156</v>
      </c>
      <c r="D13" s="3">
        <v>2.7747609615325928</v>
      </c>
      <c r="E13" s="3">
        <v>0.22627784311771393</v>
      </c>
      <c r="F13" s="5">
        <v>0.76076996326446533</v>
      </c>
      <c r="G13" s="3">
        <v>0.98704779148101807</v>
      </c>
      <c r="H13" s="3">
        <v>38.595337833603715</v>
      </c>
      <c r="I13" s="3">
        <v>50.520380183721535</v>
      </c>
      <c r="J13" s="1"/>
    </row>
    <row r="14" spans="1:10" ht="12.75" customHeight="1" thickBot="1" x14ac:dyDescent="0.25">
      <c r="A14" s="36">
        <v>40760</v>
      </c>
      <c r="B14" s="37"/>
      <c r="C14" s="3">
        <v>96.005653381347656</v>
      </c>
      <c r="D14" s="3">
        <v>2.662635326385498</v>
      </c>
      <c r="E14" s="3">
        <v>0.22651465237140656</v>
      </c>
      <c r="F14" s="5">
        <v>0.68894344568252563</v>
      </c>
      <c r="G14" s="3">
        <v>0.915458083152771</v>
      </c>
      <c r="H14" s="3">
        <v>38.478036028524805</v>
      </c>
      <c r="I14" s="3">
        <v>50.504602585996345</v>
      </c>
      <c r="J14" s="1"/>
    </row>
    <row r="15" spans="1:10" ht="12.75" customHeight="1" thickBot="1" x14ac:dyDescent="0.25">
      <c r="A15" s="36">
        <v>40761</v>
      </c>
      <c r="B15" s="37"/>
      <c r="C15" s="3">
        <v>96.578330993652344</v>
      </c>
      <c r="D15" s="3">
        <v>2.3556005954742432</v>
      </c>
      <c r="E15" s="3">
        <v>0.22717122733592987</v>
      </c>
      <c r="F15" s="5">
        <v>0.54976934194564819</v>
      </c>
      <c r="G15" s="3">
        <v>0.77694058418273926</v>
      </c>
      <c r="H15" s="3">
        <v>38.352694973682397</v>
      </c>
      <c r="I15" s="3">
        <v>50.531711120422969</v>
      </c>
      <c r="J15" s="1"/>
    </row>
    <row r="16" spans="1:10" ht="12.75" customHeight="1" thickBot="1" x14ac:dyDescent="0.25">
      <c r="A16" s="36">
        <v>40762</v>
      </c>
      <c r="B16" s="37"/>
      <c r="C16" s="3">
        <v>96.623306274414063</v>
      </c>
      <c r="D16" s="3">
        <v>2.266740083694458</v>
      </c>
      <c r="E16" s="3">
        <v>0.23165890574455261</v>
      </c>
      <c r="F16" s="5">
        <v>0.56135940551757813</v>
      </c>
      <c r="G16" s="3">
        <v>0.79301834106445313</v>
      </c>
      <c r="H16" s="3">
        <v>38.340343509160725</v>
      </c>
      <c r="I16" s="3">
        <v>50.514240503114955</v>
      </c>
      <c r="J16" s="1"/>
    </row>
    <row r="17" spans="1:10" ht="12.75" customHeight="1" thickBot="1" x14ac:dyDescent="0.25">
      <c r="A17" s="36">
        <v>40763</v>
      </c>
      <c r="B17" s="37"/>
      <c r="C17" s="3">
        <v>96.247520446777344</v>
      </c>
      <c r="D17" s="3">
        <v>2.509331226348877</v>
      </c>
      <c r="E17" s="3">
        <v>0.22596661746501923</v>
      </c>
      <c r="F17" s="5">
        <v>0.68377578258514404</v>
      </c>
      <c r="G17" s="3">
        <v>0.90974241495132446</v>
      </c>
      <c r="H17" s="3">
        <v>38.376633933449263</v>
      </c>
      <c r="I17" s="3">
        <v>50.451175961652822</v>
      </c>
      <c r="J17" s="1"/>
    </row>
    <row r="18" spans="1:10" ht="12.75" customHeight="1" thickBot="1" x14ac:dyDescent="0.25">
      <c r="A18" s="36">
        <v>40764</v>
      </c>
      <c r="B18" s="37"/>
      <c r="C18" s="3">
        <v>96.099395751953125</v>
      </c>
      <c r="D18" s="3">
        <v>2.5776333808898926</v>
      </c>
      <c r="E18" s="3">
        <v>0.23487947881221771</v>
      </c>
      <c r="F18" s="5">
        <v>0.65498912334442139</v>
      </c>
      <c r="G18" s="3">
        <v>0.88986861705780029</v>
      </c>
      <c r="H18" s="3">
        <v>38.482114965046911</v>
      </c>
      <c r="I18" s="3">
        <v>50.526684135332161</v>
      </c>
      <c r="J18" s="1"/>
    </row>
    <row r="19" spans="1:10" ht="12.75" customHeight="1" thickBot="1" x14ac:dyDescent="0.25">
      <c r="A19" s="36">
        <v>40765</v>
      </c>
      <c r="B19" s="37"/>
      <c r="C19" s="3">
        <v>96.295524597167969</v>
      </c>
      <c r="D19" s="3">
        <v>2.4428741931915283</v>
      </c>
      <c r="E19" s="3">
        <v>0.23569279909133911</v>
      </c>
      <c r="F19" s="5">
        <v>0.67032337188720703</v>
      </c>
      <c r="G19" s="3">
        <v>0.90601617097854614</v>
      </c>
      <c r="H19" s="3">
        <v>38.378708001774662</v>
      </c>
      <c r="I19" s="3">
        <v>50.457138274109766</v>
      </c>
      <c r="J19" s="1"/>
    </row>
    <row r="20" spans="1:10" ht="12.75" customHeight="1" thickBot="1" x14ac:dyDescent="0.25">
      <c r="A20" s="36">
        <v>40766</v>
      </c>
      <c r="B20" s="37"/>
      <c r="C20" s="3">
        <v>96.304672241210938</v>
      </c>
      <c r="D20" s="3">
        <v>2.5127077102661133</v>
      </c>
      <c r="E20" s="3">
        <v>0.22724896669387817</v>
      </c>
      <c r="F20" s="5">
        <v>0.66457575559616089</v>
      </c>
      <c r="G20" s="3">
        <v>0.89182472229003906</v>
      </c>
      <c r="H20" s="3">
        <v>38.35704298512114</v>
      </c>
      <c r="I20" s="3">
        <v>50.453143239827064</v>
      </c>
      <c r="J20" s="1"/>
    </row>
    <row r="21" spans="1:10" ht="12.75" customHeight="1" thickBot="1" x14ac:dyDescent="0.25">
      <c r="A21" s="36">
        <v>40767</v>
      </c>
      <c r="B21" s="37"/>
      <c r="C21" s="3">
        <v>96.713188171386719</v>
      </c>
      <c r="D21" s="3">
        <v>2.2111580371856689</v>
      </c>
      <c r="E21" s="3">
        <v>0.2272617518901825</v>
      </c>
      <c r="F21" s="5">
        <v>0.59885793924331665</v>
      </c>
      <c r="G21" s="3">
        <v>0.82611966133117676</v>
      </c>
      <c r="H21" s="3">
        <v>38.265931440217791</v>
      </c>
      <c r="I21" s="3">
        <v>50.44778949513988</v>
      </c>
      <c r="J21" s="1"/>
    </row>
    <row r="22" spans="1:10" ht="12.75" customHeight="1" thickBot="1" x14ac:dyDescent="0.25">
      <c r="A22" s="36">
        <v>40768</v>
      </c>
      <c r="B22" s="37"/>
      <c r="C22" s="3">
        <v>96.677658081054688</v>
      </c>
      <c r="D22" s="3">
        <v>2.2308974266052246</v>
      </c>
      <c r="E22" s="3">
        <v>0.22604089975357056</v>
      </c>
      <c r="F22" s="5">
        <v>0.6086738109588623</v>
      </c>
      <c r="G22" s="3">
        <v>0.83471471071243286</v>
      </c>
      <c r="H22" s="3">
        <v>38.274038327332228</v>
      </c>
      <c r="I22" s="3">
        <v>50.44598606757188</v>
      </c>
      <c r="J22" s="1"/>
    </row>
    <row r="23" spans="1:10" ht="12.75" customHeight="1" thickBot="1" x14ac:dyDescent="0.25">
      <c r="A23" s="36">
        <v>40769</v>
      </c>
      <c r="B23" s="37"/>
      <c r="C23" s="3">
        <v>96.639259338378906</v>
      </c>
      <c r="D23" s="3">
        <v>2.2566273212432861</v>
      </c>
      <c r="E23" s="3">
        <v>0.23024530708789825</v>
      </c>
      <c r="F23" s="5">
        <v>0.60818177461624146</v>
      </c>
      <c r="G23" s="3">
        <v>0.83842706680297852</v>
      </c>
      <c r="H23" s="3">
        <v>38.287782834051129</v>
      </c>
      <c r="I23" s="3">
        <v>50.452142652095603</v>
      </c>
      <c r="J23" s="1"/>
    </row>
    <row r="24" spans="1:10" ht="12.75" customHeight="1" thickBot="1" x14ac:dyDescent="0.25">
      <c r="A24" s="36">
        <v>40770</v>
      </c>
      <c r="B24" s="37"/>
      <c r="C24" s="3">
        <v>97.026557922363281</v>
      </c>
      <c r="D24" s="3">
        <v>2.0169575214385986</v>
      </c>
      <c r="E24" s="3">
        <v>0.22059579193592072</v>
      </c>
      <c r="F24" s="5">
        <v>0.55387008190155029</v>
      </c>
      <c r="G24" s="3">
        <v>0.77446585893630981</v>
      </c>
      <c r="H24" s="3">
        <v>38.18026831396579</v>
      </c>
      <c r="I24" s="3">
        <v>50.434365422036372</v>
      </c>
      <c r="J24" s="1"/>
    </row>
    <row r="25" spans="1:10" ht="12.75" customHeight="1" thickBot="1" x14ac:dyDescent="0.25">
      <c r="A25" s="36">
        <v>40771</v>
      </c>
      <c r="B25" s="37"/>
      <c r="C25" s="3">
        <v>96.450088500976563</v>
      </c>
      <c r="D25" s="3">
        <v>2.4053788185119629</v>
      </c>
      <c r="E25" s="3">
        <v>0.22844664752483368</v>
      </c>
      <c r="F25" s="5">
        <v>0.67147111892700195</v>
      </c>
      <c r="G25" s="3">
        <v>0.89991778135299683</v>
      </c>
      <c r="H25" s="3">
        <v>38.29188532888007</v>
      </c>
      <c r="I25" s="3">
        <v>50.410813111934949</v>
      </c>
      <c r="J25" s="1"/>
    </row>
    <row r="26" spans="1:10" ht="12.75" customHeight="1" thickBot="1" x14ac:dyDescent="0.25">
      <c r="A26" s="36">
        <v>40772</v>
      </c>
      <c r="B26" s="37"/>
      <c r="C26" s="3">
        <v>96.429725646972656</v>
      </c>
      <c r="D26" s="3">
        <v>2.3974289894104004</v>
      </c>
      <c r="E26" s="3">
        <v>0.23467548191547394</v>
      </c>
      <c r="F26" s="5">
        <v>0.60656791925430298</v>
      </c>
      <c r="G26" s="3">
        <v>0.84124338626861572</v>
      </c>
      <c r="H26" s="3">
        <v>38.377290018787932</v>
      </c>
      <c r="I26" s="3">
        <v>50.501760528537964</v>
      </c>
      <c r="J26" s="1"/>
    </row>
    <row r="27" spans="1:10" ht="12.75" customHeight="1" thickBot="1" x14ac:dyDescent="0.25">
      <c r="A27" s="36">
        <v>40773</v>
      </c>
      <c r="B27" s="37"/>
      <c r="C27" s="3">
        <v>96.486343383789063</v>
      </c>
      <c r="D27" s="3">
        <v>2.3891150951385498</v>
      </c>
      <c r="E27" s="3">
        <v>0.22732323408126831</v>
      </c>
      <c r="F27" s="5">
        <v>0.58245062828063965</v>
      </c>
      <c r="G27" s="3">
        <v>0.80977386236190796</v>
      </c>
      <c r="H27" s="3">
        <v>38.373822715607879</v>
      </c>
      <c r="I27" s="3">
        <v>50.520347572013335</v>
      </c>
      <c r="J27" s="1"/>
    </row>
    <row r="28" spans="1:10" ht="12.75" customHeight="1" thickBot="1" x14ac:dyDescent="0.25">
      <c r="A28" s="36">
        <v>40774</v>
      </c>
      <c r="B28" s="37"/>
      <c r="C28" s="3">
        <v>96.734580993652344</v>
      </c>
      <c r="D28" s="3">
        <v>2.2019033432006836</v>
      </c>
      <c r="E28" s="3">
        <v>0.23112985491752625</v>
      </c>
      <c r="F28" s="5">
        <v>0.51977998018264771</v>
      </c>
      <c r="G28" s="3">
        <v>0.75090980529785156</v>
      </c>
      <c r="H28" s="3">
        <v>38.341210328823948</v>
      </c>
      <c r="I28" s="3">
        <v>50.544318347490105</v>
      </c>
      <c r="J28" s="1"/>
    </row>
    <row r="29" spans="1:10" ht="12.75" customHeight="1" thickBot="1" x14ac:dyDescent="0.25">
      <c r="A29" s="36">
        <v>40775</v>
      </c>
      <c r="B29" s="37"/>
      <c r="C29" s="3">
        <v>96.647392272949219</v>
      </c>
      <c r="D29" s="3">
        <v>2.2571616172790527</v>
      </c>
      <c r="E29" s="3">
        <v>0.23080193996429443</v>
      </c>
      <c r="F29" s="5">
        <v>0.54979181289672852</v>
      </c>
      <c r="G29" s="3">
        <v>0.78059375286102295</v>
      </c>
      <c r="H29" s="3">
        <v>38.347827041202514</v>
      </c>
      <c r="I29" s="3">
        <v>50.526975592603797</v>
      </c>
      <c r="J29" s="1"/>
    </row>
    <row r="30" spans="1:10" ht="12.75" customHeight="1" thickBot="1" x14ac:dyDescent="0.25">
      <c r="A30" s="36">
        <v>40776</v>
      </c>
      <c r="B30" s="37"/>
      <c r="C30" s="3">
        <v>96.564559936523438</v>
      </c>
      <c r="D30" s="3">
        <v>2.344841480255127</v>
      </c>
      <c r="E30" s="3">
        <v>0.22883065044879913</v>
      </c>
      <c r="F30" s="5">
        <v>0.57477271556854248</v>
      </c>
      <c r="G30" s="3">
        <v>0.80360335111618042</v>
      </c>
      <c r="H30" s="3">
        <v>38.342502349786088</v>
      </c>
      <c r="I30" s="3">
        <v>50.507410223557855</v>
      </c>
      <c r="J30" s="1"/>
    </row>
    <row r="31" spans="1:10" ht="12.75" customHeight="1" thickBot="1" x14ac:dyDescent="0.25">
      <c r="A31" s="36">
        <v>40777</v>
      </c>
      <c r="B31" s="37"/>
      <c r="C31" s="3">
        <v>96.386909484863281</v>
      </c>
      <c r="D31" s="3">
        <v>2.4923911094665527</v>
      </c>
      <c r="E31" s="3">
        <v>0.22463244199752808</v>
      </c>
      <c r="F31" s="5">
        <v>0.66401606798171997</v>
      </c>
      <c r="G31" s="3">
        <v>0.88864850997924805</v>
      </c>
      <c r="H31" s="3">
        <v>38.309512833609205</v>
      </c>
      <c r="I31" s="3">
        <v>50.428000437466522</v>
      </c>
      <c r="J31" s="1"/>
    </row>
    <row r="32" spans="1:10" ht="12.75" customHeight="1" thickBot="1" x14ac:dyDescent="0.25">
      <c r="A32" s="36">
        <v>40778</v>
      </c>
      <c r="B32" s="37"/>
      <c r="C32" s="3">
        <v>96.347465515136719</v>
      </c>
      <c r="D32" s="3">
        <v>2.4354181289672852</v>
      </c>
      <c r="E32" s="3">
        <v>0.24896310269832611</v>
      </c>
      <c r="F32" s="5">
        <v>0.62442243099212646</v>
      </c>
      <c r="G32" s="3">
        <v>0.87338554859161377</v>
      </c>
      <c r="H32" s="3">
        <v>38.382309980203267</v>
      </c>
      <c r="I32" s="3">
        <v>50.485389124222756</v>
      </c>
      <c r="J32" s="1"/>
    </row>
    <row r="33" spans="1:10" ht="12.75" customHeight="1" thickBot="1" x14ac:dyDescent="0.25">
      <c r="A33" s="36">
        <v>40779</v>
      </c>
      <c r="B33" s="37"/>
      <c r="C33" s="3">
        <v>96.183242797851563</v>
      </c>
      <c r="D33" s="3">
        <v>2.4944627285003662</v>
      </c>
      <c r="E33" s="3">
        <v>0.27338439226150513</v>
      </c>
      <c r="F33" s="5">
        <v>0.62542194128036499</v>
      </c>
      <c r="G33" s="3">
        <v>0.89880633354187012</v>
      </c>
      <c r="H33" s="3">
        <v>38.446990619403948</v>
      </c>
      <c r="I33" s="3">
        <v>50.509756172295837</v>
      </c>
      <c r="J33" s="1"/>
    </row>
    <row r="34" spans="1:10" ht="12.75" customHeight="1" thickBot="1" x14ac:dyDescent="0.25">
      <c r="A34" s="36">
        <v>40780</v>
      </c>
      <c r="B34" s="37"/>
      <c r="C34" s="3">
        <v>96.177238464355469</v>
      </c>
      <c r="D34" s="3">
        <v>2.5023777484893799</v>
      </c>
      <c r="E34" s="3">
        <v>0.25184863805770874</v>
      </c>
      <c r="F34" s="5">
        <v>0.6648552417755127</v>
      </c>
      <c r="G34" s="3">
        <v>0.91670387983322144</v>
      </c>
      <c r="H34" s="3">
        <v>38.425612435561504</v>
      </c>
      <c r="I34" s="3">
        <v>50.47997505851005</v>
      </c>
      <c r="J34" s="1"/>
    </row>
    <row r="35" spans="1:10" ht="12.75" customHeight="1" thickBot="1" x14ac:dyDescent="0.25">
      <c r="A35" s="36">
        <v>40781</v>
      </c>
      <c r="B35" s="37"/>
      <c r="C35" s="3">
        <v>96.259689331054688</v>
      </c>
      <c r="D35" s="3">
        <v>2.3542675971984863</v>
      </c>
      <c r="E35" s="3">
        <v>0.25022837519645691</v>
      </c>
      <c r="F35" s="5">
        <v>0.66060370206832886</v>
      </c>
      <c r="G35" s="3">
        <v>0.91083204746246338</v>
      </c>
      <c r="H35" s="3">
        <v>38.434190245915495</v>
      </c>
      <c r="I35" s="3">
        <v>50.488192648895556</v>
      </c>
      <c r="J35" s="1"/>
    </row>
    <row r="36" spans="1:10" ht="12.75" customHeight="1" thickBot="1" x14ac:dyDescent="0.25">
      <c r="A36" s="36">
        <v>40782</v>
      </c>
      <c r="B36" s="37"/>
      <c r="C36" s="3">
        <v>96.2564697265625</v>
      </c>
      <c r="D36" s="3">
        <v>2.437730073928833</v>
      </c>
      <c r="E36" s="3">
        <v>0.23201571404933929</v>
      </c>
      <c r="F36" s="5">
        <v>0.69288277626037598</v>
      </c>
      <c r="G36" s="3">
        <v>0.92489850521087646</v>
      </c>
      <c r="H36" s="3">
        <v>38.385826673749889</v>
      </c>
      <c r="I36" s="3">
        <v>50.446922812550525</v>
      </c>
      <c r="J36" s="1"/>
    </row>
    <row r="37" spans="1:10" ht="12.75" customHeight="1" thickBot="1" x14ac:dyDescent="0.25">
      <c r="A37" s="36">
        <v>40783</v>
      </c>
      <c r="B37" s="37"/>
      <c r="C37" s="3">
        <v>95.8709716796875</v>
      </c>
      <c r="D37" s="3">
        <v>2.6412415504455566</v>
      </c>
      <c r="E37" s="3">
        <v>0.2373887300491333</v>
      </c>
      <c r="F37" s="5">
        <v>0.61792939901351929</v>
      </c>
      <c r="G37" s="3">
        <v>0.85531812906265259</v>
      </c>
      <c r="H37" s="3">
        <v>38.656451397897357</v>
      </c>
      <c r="I37" s="3">
        <v>50.649437453567714</v>
      </c>
      <c r="J37" s="1"/>
    </row>
    <row r="38" spans="1:10" ht="12.75" customHeight="1" thickBot="1" x14ac:dyDescent="0.25">
      <c r="A38" s="36">
        <v>40784</v>
      </c>
      <c r="B38" s="37"/>
      <c r="C38" s="3">
        <v>95.707809448242187</v>
      </c>
      <c r="D38" s="3">
        <v>2.7382392883300781</v>
      </c>
      <c r="E38" s="3">
        <v>0.25069713592529297</v>
      </c>
      <c r="F38" s="5">
        <v>0.72246921062469482</v>
      </c>
      <c r="G38" s="3">
        <v>0.97316634654998779</v>
      </c>
      <c r="H38" s="3">
        <v>38.594933790140416</v>
      </c>
      <c r="I38" s="3">
        <v>50.535628630176227</v>
      </c>
      <c r="J38" s="1"/>
    </row>
    <row r="39" spans="1:10" ht="12.75" customHeight="1" thickBot="1" x14ac:dyDescent="0.25">
      <c r="A39" s="36">
        <v>40785</v>
      </c>
      <c r="B39" s="37"/>
      <c r="C39" s="3">
        <v>95.962501525878906</v>
      </c>
      <c r="D39" s="3">
        <v>2.5243923664093018</v>
      </c>
      <c r="E39" s="3">
        <v>0.25209066271781921</v>
      </c>
      <c r="F39" s="5">
        <v>0.6664467453956604</v>
      </c>
      <c r="G39" s="3">
        <v>0.91853737831115723</v>
      </c>
      <c r="H39" s="3">
        <v>38.566991176623446</v>
      </c>
      <c r="I39" s="3">
        <v>50.558127305825025</v>
      </c>
      <c r="J39" s="1"/>
    </row>
    <row r="40" spans="1:10" ht="12.75" customHeight="1" thickBot="1" x14ac:dyDescent="0.25">
      <c r="A40" s="36">
        <v>40786</v>
      </c>
      <c r="B40" s="37"/>
      <c r="C40" s="3">
        <v>96.093208312988281</v>
      </c>
      <c r="D40" s="3">
        <v>2.5317821502685547</v>
      </c>
      <c r="E40" s="3">
        <v>0.2477470189332962</v>
      </c>
      <c r="F40" s="5">
        <v>0.65470796823501587</v>
      </c>
      <c r="G40" s="3">
        <v>0.90245497226715088</v>
      </c>
      <c r="H40" s="3">
        <v>38.490230959520318</v>
      </c>
      <c r="I40" s="3">
        <v>50.525361836600261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96.308191114856356</v>
      </c>
      <c r="D41" s="6">
        <f t="shared" si="0"/>
        <v>2.4376768219855522</v>
      </c>
      <c r="E41" s="6">
        <f t="shared" si="0"/>
        <v>0.23658349389030087</v>
      </c>
      <c r="F41" s="6">
        <f t="shared" si="0"/>
        <v>0.64116026893738776</v>
      </c>
      <c r="G41" s="6">
        <f t="shared" si="0"/>
        <v>0.87774375946291028</v>
      </c>
      <c r="H41" s="6">
        <f>AVERAGE(H10:H40)</f>
        <v>38.402476499269888</v>
      </c>
      <c r="I41" s="6">
        <f t="shared" si="0"/>
        <v>50.490739406101405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97.026557922363281</v>
      </c>
      <c r="D46" s="21">
        <f t="shared" si="1"/>
        <v>2.7769105434417725</v>
      </c>
      <c r="E46" s="26">
        <f t="shared" si="1"/>
        <v>0.27338439226150513</v>
      </c>
      <c r="F46" s="26">
        <f t="shared" si="1"/>
        <v>0.76076996326446533</v>
      </c>
      <c r="G46" s="21">
        <f t="shared" si="1"/>
        <v>1.0037801265716553</v>
      </c>
      <c r="H46" s="26">
        <f t="shared" si="1"/>
        <v>38.656451397897357</v>
      </c>
      <c r="I46" s="22">
        <f t="shared" si="1"/>
        <v>50.649437453567714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95.660072326660156</v>
      </c>
      <c r="D47" s="26">
        <f t="shared" si="2"/>
        <v>2.0169575214385986</v>
      </c>
      <c r="E47" s="26">
        <f t="shared" si="2"/>
        <v>0.22059579193592072</v>
      </c>
      <c r="F47" s="23">
        <f t="shared" si="2"/>
        <v>0.51977998018264771</v>
      </c>
      <c r="G47" s="26">
        <f t="shared" si="2"/>
        <v>0.75090980529785156</v>
      </c>
      <c r="H47" s="23">
        <f t="shared" si="2"/>
        <v>38.18026831396579</v>
      </c>
      <c r="I47" s="26">
        <f t="shared" si="2"/>
        <v>50.410813111934949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0.329036333501105</v>
      </c>
      <c r="D48" s="24">
        <f t="shared" si="3"/>
        <v>0.17493799723174042</v>
      </c>
      <c r="E48" s="26">
        <f t="shared" si="3"/>
        <v>1.2132837415072236E-2</v>
      </c>
      <c r="F48" s="26">
        <f t="shared" si="3"/>
        <v>6.2118312686731569E-2</v>
      </c>
      <c r="G48" s="24">
        <f t="shared" si="3"/>
        <v>6.6969853721163E-2</v>
      </c>
      <c r="H48" s="26">
        <f t="shared" si="3"/>
        <v>0.10852883620444424</v>
      </c>
      <c r="I48" s="25">
        <f t="shared" si="3"/>
        <v>5.025215805035315E-2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outlinePr summaryBelow="0" summaryRight="0"/>
  </sheetPr>
  <dimension ref="A1:J51"/>
  <sheetViews>
    <sheetView showGridLines="0" topLeftCell="A25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71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92.308998107910156</v>
      </c>
      <c r="D10" s="10">
        <v>4.119999885559082</v>
      </c>
      <c r="E10" s="10">
        <v>0.14499999582767487</v>
      </c>
      <c r="F10" s="11">
        <v>1.2990000247955322</v>
      </c>
      <c r="G10" s="10">
        <v>1.4440000057220459</v>
      </c>
      <c r="H10" s="10">
        <v>39.98506264615002</v>
      </c>
      <c r="I10" s="10">
        <v>50.863185198354024</v>
      </c>
      <c r="J10" s="1"/>
    </row>
    <row r="11" spans="1:10" ht="12.75" customHeight="1" thickBot="1" x14ac:dyDescent="0.25">
      <c r="A11" s="36">
        <v>40757</v>
      </c>
      <c r="B11" s="37"/>
      <c r="C11" s="3">
        <v>92.309921264648438</v>
      </c>
      <c r="D11" s="3">
        <v>4.1200413703918457</v>
      </c>
      <c r="E11" s="3">
        <v>0.14500145614147186</v>
      </c>
      <c r="F11" s="5">
        <v>1.2990130186080933</v>
      </c>
      <c r="G11" s="3">
        <v>1.4440144300460815</v>
      </c>
      <c r="H11" s="3">
        <v>39.985181472252371</v>
      </c>
      <c r="I11" s="3">
        <v>50.863336351651043</v>
      </c>
      <c r="J11" s="1"/>
    </row>
    <row r="12" spans="1:10" ht="12.75" customHeight="1" thickBot="1" x14ac:dyDescent="0.25">
      <c r="A12" s="36">
        <v>40758</v>
      </c>
      <c r="B12" s="37"/>
      <c r="C12" s="3">
        <v>92.3109130859375</v>
      </c>
      <c r="D12" s="3">
        <v>4.1200408935546875</v>
      </c>
      <c r="E12" s="3">
        <v>0.14400142431259155</v>
      </c>
      <c r="F12" s="5">
        <v>1.2990257740020752</v>
      </c>
      <c r="G12" s="3">
        <v>1.4430272579193115</v>
      </c>
      <c r="H12" s="3">
        <v>39.985141863551554</v>
      </c>
      <c r="I12" s="3">
        <v>50.863285967218665</v>
      </c>
      <c r="J12" s="1"/>
    </row>
    <row r="13" spans="1:10" ht="12.75" customHeight="1" thickBot="1" x14ac:dyDescent="0.25">
      <c r="A13" s="36">
        <v>40759</v>
      </c>
      <c r="B13" s="37"/>
      <c r="C13" s="3">
        <v>92.30999755859375</v>
      </c>
      <c r="D13" s="3">
        <v>4.119999885559082</v>
      </c>
      <c r="E13" s="3">
        <v>0.14399999380111694</v>
      </c>
      <c r="F13" s="5">
        <v>1.2999999523162842</v>
      </c>
      <c r="G13" s="3">
        <v>1.4440000057220459</v>
      </c>
      <c r="H13" s="3">
        <v>39.985141863551569</v>
      </c>
      <c r="I13" s="3">
        <v>50.86328596721868</v>
      </c>
      <c r="J13" s="1"/>
    </row>
    <row r="14" spans="1:10" ht="12.75" customHeight="1" thickBot="1" x14ac:dyDescent="0.25">
      <c r="A14" s="36">
        <v>40760</v>
      </c>
      <c r="B14" s="37"/>
      <c r="C14" s="3">
        <v>92.311920166015625</v>
      </c>
      <c r="D14" s="3">
        <v>4.1190409660339355</v>
      </c>
      <c r="E14" s="3">
        <v>0.14400143921375275</v>
      </c>
      <c r="F14" s="5">
        <v>1.2990130186080933</v>
      </c>
      <c r="G14" s="3">
        <v>1.4430145025253296</v>
      </c>
      <c r="H14" s="3">
        <v>39.984829394912161</v>
      </c>
      <c r="I14" s="3">
        <v>50.862888490030379</v>
      </c>
      <c r="J14" s="1"/>
    </row>
    <row r="15" spans="1:10" ht="12.75" customHeight="1" thickBot="1" x14ac:dyDescent="0.25">
      <c r="A15" s="36">
        <v>40761</v>
      </c>
      <c r="B15" s="37"/>
      <c r="C15" s="3">
        <v>92.312843322753906</v>
      </c>
      <c r="D15" s="3">
        <v>4.1190824508666992</v>
      </c>
      <c r="E15" s="3">
        <v>0.14300285279750824</v>
      </c>
      <c r="F15" s="5">
        <v>1.3000260591506958</v>
      </c>
      <c r="G15" s="3">
        <v>1.4430289268493652</v>
      </c>
      <c r="H15" s="3">
        <v>39.984908612313696</v>
      </c>
      <c r="I15" s="3">
        <v>50.86298925889502</v>
      </c>
      <c r="J15" s="1"/>
    </row>
    <row r="16" spans="1:10" ht="12.75" customHeight="1" thickBot="1" x14ac:dyDescent="0.25">
      <c r="A16" s="36">
        <v>40762</v>
      </c>
      <c r="B16" s="37"/>
      <c r="C16" s="3">
        <v>92.312919616699219</v>
      </c>
      <c r="D16" s="3">
        <v>4.1190409660339355</v>
      </c>
      <c r="E16" s="3">
        <v>0.14300143718719482</v>
      </c>
      <c r="F16" s="5">
        <v>1.3000129461288452</v>
      </c>
      <c r="G16" s="3">
        <v>1.44301438331604</v>
      </c>
      <c r="H16" s="3">
        <v>39.984670960109085</v>
      </c>
      <c r="I16" s="3">
        <v>50.86268695230109</v>
      </c>
      <c r="J16" s="1"/>
    </row>
    <row r="17" spans="1:10" ht="12.75" customHeight="1" thickBot="1" x14ac:dyDescent="0.25">
      <c r="A17" s="36">
        <v>40763</v>
      </c>
      <c r="B17" s="37"/>
      <c r="C17" s="3">
        <v>92.313064575195313</v>
      </c>
      <c r="D17" s="3">
        <v>4.1189579963684082</v>
      </c>
      <c r="E17" s="3">
        <v>0.14299997687339783</v>
      </c>
      <c r="F17" s="5">
        <v>1.2999998331069946</v>
      </c>
      <c r="G17" s="3">
        <v>1.4429998397827148</v>
      </c>
      <c r="H17" s="3">
        <v>39.984710568809831</v>
      </c>
      <c r="I17" s="3">
        <v>50.862737336733389</v>
      </c>
      <c r="J17" s="1"/>
    </row>
    <row r="18" spans="1:10" ht="12.75" customHeight="1" thickBot="1" x14ac:dyDescent="0.25">
      <c r="A18" s="36">
        <v>40764</v>
      </c>
      <c r="B18" s="37"/>
      <c r="C18" s="3">
        <v>92.314849853515625</v>
      </c>
      <c r="D18" s="3">
        <v>4.119081974029541</v>
      </c>
      <c r="E18" s="3">
        <v>0.14200283586978912</v>
      </c>
      <c r="F18" s="5">
        <v>1.3000259399414062</v>
      </c>
      <c r="G18" s="3">
        <v>1.4420287609100342</v>
      </c>
      <c r="H18" s="3">
        <v>39.984125240231769</v>
      </c>
      <c r="I18" s="3">
        <v>50.861992766789072</v>
      </c>
      <c r="J18" s="1"/>
    </row>
    <row r="19" spans="1:10" ht="12.75" customHeight="1" thickBot="1" x14ac:dyDescent="0.25">
      <c r="A19" s="36">
        <v>40765</v>
      </c>
      <c r="B19" s="37"/>
      <c r="C19" s="3">
        <v>92.314842224121094</v>
      </c>
      <c r="D19" s="3">
        <v>4.119081974029541</v>
      </c>
      <c r="E19" s="3">
        <v>0.14200279116630554</v>
      </c>
      <c r="F19" s="5">
        <v>1.3000260591506958</v>
      </c>
      <c r="G19" s="3">
        <v>1.4420288801193237</v>
      </c>
      <c r="H19" s="3">
        <v>39.984160447965799</v>
      </c>
      <c r="I19" s="3">
        <v>50.862037552951143</v>
      </c>
      <c r="J19" s="1"/>
    </row>
    <row r="20" spans="1:10" ht="12.75" customHeight="1" thickBot="1" x14ac:dyDescent="0.25">
      <c r="A20" s="36">
        <v>40766</v>
      </c>
      <c r="B20" s="37"/>
      <c r="C20" s="3">
        <v>92.314971923828125</v>
      </c>
      <c r="D20" s="3">
        <v>4.1189990043640137</v>
      </c>
      <c r="E20" s="3">
        <v>0.14200280606746674</v>
      </c>
      <c r="F20" s="5">
        <v>1.3000255823135376</v>
      </c>
      <c r="G20" s="3">
        <v>1.4420284032821655</v>
      </c>
      <c r="H20" s="3">
        <v>39.984200056666566</v>
      </c>
      <c r="I20" s="3">
        <v>50.862087937383471</v>
      </c>
      <c r="J20" s="1"/>
    </row>
    <row r="21" spans="1:10" ht="12.75" customHeight="1" thickBot="1" x14ac:dyDescent="0.25">
      <c r="A21" s="36">
        <v>40767</v>
      </c>
      <c r="B21" s="37"/>
      <c r="C21" s="3">
        <v>92.316001892089844</v>
      </c>
      <c r="D21" s="3">
        <v>4.1189999580383301</v>
      </c>
      <c r="E21" s="3">
        <v>0.14200000464916229</v>
      </c>
      <c r="F21" s="5">
        <v>1.2990000247955322</v>
      </c>
      <c r="G21" s="3">
        <v>1.4409999847412109</v>
      </c>
      <c r="H21" s="3">
        <v>39.983495901986203</v>
      </c>
      <c r="I21" s="3">
        <v>50.8611922141422</v>
      </c>
      <c r="J21" s="1"/>
    </row>
    <row r="22" spans="1:10" ht="12.75" customHeight="1" thickBot="1" x14ac:dyDescent="0.25">
      <c r="A22" s="36">
        <v>40768</v>
      </c>
      <c r="B22" s="37"/>
      <c r="C22" s="3">
        <v>92.319000244140625</v>
      </c>
      <c r="D22" s="3">
        <v>4.1189999580383301</v>
      </c>
      <c r="E22" s="3">
        <v>0.14100000262260437</v>
      </c>
      <c r="F22" s="5">
        <v>1.2990000247955322</v>
      </c>
      <c r="G22" s="3">
        <v>1.440000057220459</v>
      </c>
      <c r="H22" s="3">
        <v>39.983495901986188</v>
      </c>
      <c r="I22" s="3">
        <v>50.861192214142186</v>
      </c>
      <c r="J22" s="1"/>
    </row>
    <row r="23" spans="1:10" ht="12.75" customHeight="1" thickBot="1" x14ac:dyDescent="0.25">
      <c r="A23" s="36">
        <v>40769</v>
      </c>
      <c r="B23" s="37"/>
      <c r="C23" s="3">
        <v>92.319999694824219</v>
      </c>
      <c r="D23" s="3">
        <v>4.1180000305175781</v>
      </c>
      <c r="E23" s="3">
        <v>0.14100000262260437</v>
      </c>
      <c r="F23" s="5">
        <v>1.2990000247955322</v>
      </c>
      <c r="G23" s="3">
        <v>1.440000057220459</v>
      </c>
      <c r="H23" s="3">
        <v>39.981695906584477</v>
      </c>
      <c r="I23" s="3">
        <v>50.858902521606659</v>
      </c>
      <c r="J23" s="1"/>
    </row>
    <row r="24" spans="1:10" ht="12.75" customHeight="1" thickBot="1" x14ac:dyDescent="0.25">
      <c r="A24" s="36">
        <v>40770</v>
      </c>
      <c r="B24" s="37"/>
      <c r="C24" s="3">
        <v>92.320075988769531</v>
      </c>
      <c r="D24" s="3">
        <v>4.1179590225219727</v>
      </c>
      <c r="E24" s="3">
        <v>0.14099858701229095</v>
      </c>
      <c r="F24" s="5">
        <v>1.2989870309829712</v>
      </c>
      <c r="G24" s="3">
        <v>1.4399856328964233</v>
      </c>
      <c r="H24" s="3">
        <v>39.980793708400213</v>
      </c>
      <c r="I24" s="3">
        <v>50.857754876203721</v>
      </c>
      <c r="J24" s="1"/>
    </row>
    <row r="25" spans="1:10" ht="12.75" customHeight="1" thickBot="1" x14ac:dyDescent="0.25">
      <c r="A25" s="36">
        <v>40771</v>
      </c>
      <c r="B25" s="37"/>
      <c r="C25" s="3">
        <v>92.319915771484375</v>
      </c>
      <c r="D25" s="3">
        <v>4.1184349060058594</v>
      </c>
      <c r="E25" s="3">
        <v>0.13994681835174561</v>
      </c>
      <c r="F25" s="5">
        <v>1.2995061874389648</v>
      </c>
      <c r="G25" s="3">
        <v>1.4394530057907104</v>
      </c>
      <c r="H25" s="3">
        <v>39.979931118916774</v>
      </c>
      <c r="I25" s="3">
        <v>50.856657615233175</v>
      </c>
      <c r="J25" s="1"/>
    </row>
    <row r="26" spans="1:10" ht="12.75" customHeight="1" thickBot="1" x14ac:dyDescent="0.25">
      <c r="A26" s="36">
        <v>40772</v>
      </c>
      <c r="B26" s="37"/>
      <c r="C26" s="3">
        <v>92.323921203613281</v>
      </c>
      <c r="D26" s="3">
        <v>4.1170411109924316</v>
      </c>
      <c r="E26" s="3">
        <v>0.14000140130519867</v>
      </c>
      <c r="F26" s="5">
        <v>1.3000129461288452</v>
      </c>
      <c r="G26" s="3">
        <v>1.4400143623352051</v>
      </c>
      <c r="H26" s="3">
        <v>39.979072930400058</v>
      </c>
      <c r="I26" s="3">
        <v>50.855565952532856</v>
      </c>
      <c r="J26" s="1"/>
    </row>
    <row r="27" spans="1:10" ht="12.75" customHeight="1" thickBot="1" x14ac:dyDescent="0.25">
      <c r="A27" s="36">
        <v>40773</v>
      </c>
      <c r="B27" s="37"/>
      <c r="C27" s="3">
        <v>92.3304443359375</v>
      </c>
      <c r="D27" s="3">
        <v>4.1102876663208008</v>
      </c>
      <c r="E27" s="3">
        <v>0.14001117646694183</v>
      </c>
      <c r="F27" s="5">
        <v>1.3001037836074829</v>
      </c>
      <c r="G27" s="3">
        <v>1.4401149749755859</v>
      </c>
      <c r="H27" s="3">
        <v>39.978443592154456</v>
      </c>
      <c r="I27" s="3">
        <v>50.854765399885949</v>
      </c>
      <c r="J27" s="1"/>
    </row>
    <row r="28" spans="1:10" ht="12.75" customHeight="1" thickBot="1" x14ac:dyDescent="0.25">
      <c r="A28" s="36">
        <v>40774</v>
      </c>
      <c r="B28" s="37"/>
      <c r="C28" s="3">
        <v>92.322891235351563</v>
      </c>
      <c r="D28" s="3">
        <v>4.1179952621459961</v>
      </c>
      <c r="E28" s="3">
        <v>0.1400110125541687</v>
      </c>
      <c r="F28" s="5">
        <v>1.3001023530960083</v>
      </c>
      <c r="G28" s="3">
        <v>1.4401133060455322</v>
      </c>
      <c r="H28" s="3">
        <v>39.978403983453688</v>
      </c>
      <c r="I28" s="3">
        <v>50.854715015453614</v>
      </c>
      <c r="J28" s="1"/>
    </row>
    <row r="29" spans="1:10" ht="12.75" customHeight="1" thickBot="1" x14ac:dyDescent="0.25">
      <c r="A29" s="36">
        <v>40775</v>
      </c>
      <c r="B29" s="37"/>
      <c r="C29" s="3">
        <v>92.323997497558594</v>
      </c>
      <c r="D29" s="3">
        <v>4.1180000305175781</v>
      </c>
      <c r="E29" s="3">
        <v>0.13899999856948853</v>
      </c>
      <c r="F29" s="5">
        <v>1.2999999523162842</v>
      </c>
      <c r="G29" s="3">
        <v>1.4389998912811279</v>
      </c>
      <c r="H29" s="3">
        <v>39.977545794936951</v>
      </c>
      <c r="I29" s="3">
        <v>50.853623352753281</v>
      </c>
      <c r="J29" s="1"/>
    </row>
    <row r="30" spans="1:10" ht="12.75" customHeight="1" thickBot="1" x14ac:dyDescent="0.25">
      <c r="A30" s="36">
        <v>40776</v>
      </c>
      <c r="B30" s="37"/>
      <c r="C30" s="3">
        <v>92.324073791503906</v>
      </c>
      <c r="D30" s="3">
        <v>4.1179590225219727</v>
      </c>
      <c r="E30" s="3">
        <v>0.1389986127614975</v>
      </c>
      <c r="F30" s="5">
        <v>1.2999869585037231</v>
      </c>
      <c r="G30" s="3">
        <v>1.4389855861663818</v>
      </c>
      <c r="H30" s="3">
        <v>39.976603988051949</v>
      </c>
      <c r="I30" s="3">
        <v>50.852425322918059</v>
      </c>
      <c r="J30" s="1"/>
    </row>
    <row r="31" spans="1:10" ht="12.75" customHeight="1" thickBot="1" x14ac:dyDescent="0.25">
      <c r="A31" s="36">
        <v>40777</v>
      </c>
      <c r="B31" s="37"/>
      <c r="C31" s="3">
        <v>92.326950073242188</v>
      </c>
      <c r="D31" s="3">
        <v>4.117042064666748</v>
      </c>
      <c r="E31" s="3">
        <v>0.13899998366832733</v>
      </c>
      <c r="F31" s="5">
        <v>1.3000003099441528</v>
      </c>
      <c r="G31" s="3">
        <v>1.4390002489089966</v>
      </c>
      <c r="H31" s="3">
        <v>39.975741398568502</v>
      </c>
      <c r="I31" s="3">
        <v>50.851328061947498</v>
      </c>
      <c r="J31" s="1"/>
    </row>
    <row r="32" spans="1:10" ht="12.75" customHeight="1" thickBot="1" x14ac:dyDescent="0.25">
      <c r="A32" s="36">
        <v>40778</v>
      </c>
      <c r="B32" s="37"/>
      <c r="C32" s="3">
        <v>92.326995849609375</v>
      </c>
      <c r="D32" s="3">
        <v>4.116999626159668</v>
      </c>
      <c r="E32" s="3">
        <v>0.13899998366832733</v>
      </c>
      <c r="F32" s="5">
        <v>1.2999998331069946</v>
      </c>
      <c r="G32" s="3">
        <v>1.4389997720718384</v>
      </c>
      <c r="H32" s="3">
        <v>39.974839200384245</v>
      </c>
      <c r="I32" s="3">
        <v>50.850180416544568</v>
      </c>
      <c r="J32" s="1"/>
    </row>
    <row r="33" spans="1:10" ht="12.75" customHeight="1" thickBot="1" x14ac:dyDescent="0.25">
      <c r="A33" s="36">
        <v>40779</v>
      </c>
      <c r="B33" s="37"/>
      <c r="C33" s="3">
        <v>92.329940795898438</v>
      </c>
      <c r="D33" s="3">
        <v>4.1170859336853027</v>
      </c>
      <c r="E33" s="3">
        <v>0.13800288736820221</v>
      </c>
      <c r="F33" s="5">
        <v>1.3000271320343018</v>
      </c>
      <c r="G33" s="3">
        <v>1.4380300045013428</v>
      </c>
      <c r="H33" s="3">
        <v>39.973981011867536</v>
      </c>
      <c r="I33" s="3">
        <v>50.849088753844278</v>
      </c>
      <c r="J33" s="1"/>
    </row>
    <row r="34" spans="1:10" ht="12.75" customHeight="1" thickBot="1" x14ac:dyDescent="0.25">
      <c r="A34" s="36">
        <v>40780</v>
      </c>
      <c r="B34" s="37"/>
      <c r="C34" s="3">
        <v>92.329971313476563</v>
      </c>
      <c r="D34" s="3">
        <v>4.1169986724853516</v>
      </c>
      <c r="E34" s="3">
        <v>0.13800285756587982</v>
      </c>
      <c r="F34" s="5">
        <v>1.3000268936157227</v>
      </c>
      <c r="G34" s="3">
        <v>1.4380297660827637</v>
      </c>
      <c r="H34" s="3">
        <v>39.978144326415318</v>
      </c>
      <c r="I34" s="3">
        <v>50.854384717508424</v>
      </c>
      <c r="J34" s="1"/>
    </row>
    <row r="35" spans="1:10" ht="12.75" customHeight="1" thickBot="1" x14ac:dyDescent="0.25">
      <c r="A35" s="36">
        <v>40781</v>
      </c>
      <c r="B35" s="37"/>
      <c r="C35" s="3">
        <v>92.331077575683594</v>
      </c>
      <c r="D35" s="3">
        <v>4.1179590225219727</v>
      </c>
      <c r="E35" s="3">
        <v>0.13799862563610077</v>
      </c>
      <c r="F35" s="5">
        <v>1.2979869842529297</v>
      </c>
      <c r="G35" s="3">
        <v>1.4359855651855469</v>
      </c>
      <c r="H35" s="3">
        <v>39.974253871806162</v>
      </c>
      <c r="I35" s="3">
        <v>50.849435846600237</v>
      </c>
      <c r="J35" s="1"/>
    </row>
    <row r="36" spans="1:10" ht="12.75" customHeight="1" thickBot="1" x14ac:dyDescent="0.25">
      <c r="A36" s="36">
        <v>40782</v>
      </c>
      <c r="B36" s="37"/>
      <c r="C36" s="3">
        <v>92.333999633789063</v>
      </c>
      <c r="D36" s="3">
        <v>4.1180000305175781</v>
      </c>
      <c r="E36" s="3">
        <v>0.1379999965429306</v>
      </c>
      <c r="F36" s="5">
        <v>1.2960000038146973</v>
      </c>
      <c r="G36" s="3">
        <v>1.4340000152587891</v>
      </c>
      <c r="H36" s="3">
        <v>39.974764383949463</v>
      </c>
      <c r="I36" s="3">
        <v>50.850085245950204</v>
      </c>
      <c r="J36" s="1"/>
    </row>
    <row r="37" spans="1:10" ht="12.75" customHeight="1" thickBot="1" x14ac:dyDescent="0.25">
      <c r="A37" s="36">
        <v>40783</v>
      </c>
      <c r="B37" s="37"/>
      <c r="C37" s="3">
        <v>92.334999084472656</v>
      </c>
      <c r="D37" s="3">
        <v>4.1189999580383301</v>
      </c>
      <c r="E37" s="3">
        <v>0.13699999451637268</v>
      </c>
      <c r="F37" s="5">
        <v>1.2949999570846558</v>
      </c>
      <c r="G37" s="3">
        <v>1.4319999217987061</v>
      </c>
      <c r="H37" s="3">
        <v>39.976978070225897</v>
      </c>
      <c r="I37" s="3">
        <v>50.85290117588999</v>
      </c>
      <c r="J37" s="1"/>
    </row>
    <row r="38" spans="1:10" ht="12.75" customHeight="1" thickBot="1" x14ac:dyDescent="0.25">
      <c r="A38" s="36">
        <v>40784</v>
      </c>
      <c r="B38" s="37"/>
      <c r="C38" s="3">
        <v>92.337921142578125</v>
      </c>
      <c r="D38" s="3">
        <v>4.1190409660339355</v>
      </c>
      <c r="E38" s="3">
        <v>0.13700136542320251</v>
      </c>
      <c r="F38" s="5">
        <v>1.2930129766464233</v>
      </c>
      <c r="G38" s="3">
        <v>1.4300143718719482</v>
      </c>
      <c r="H38" s="3">
        <v>39.975741398568481</v>
      </c>
      <c r="I38" s="3">
        <v>50.85132806194747</v>
      </c>
      <c r="J38" s="1"/>
    </row>
    <row r="39" spans="1:10" ht="12.75" customHeight="1" thickBot="1" x14ac:dyDescent="0.25">
      <c r="A39" s="36">
        <v>40785</v>
      </c>
      <c r="B39" s="37"/>
      <c r="C39" s="3">
        <v>92.338996887207031</v>
      </c>
      <c r="D39" s="3">
        <v>4.119999885559082</v>
      </c>
      <c r="E39" s="3">
        <v>0.13699999451637268</v>
      </c>
      <c r="F39" s="5">
        <v>1.2910000085830688</v>
      </c>
      <c r="G39" s="3">
        <v>1.4279999732971191</v>
      </c>
      <c r="H39" s="3">
        <v>39.976251910711753</v>
      </c>
      <c r="I39" s="3">
        <v>50.851977461297409</v>
      </c>
      <c r="J39" s="1"/>
    </row>
    <row r="40" spans="1:10" ht="12.75" customHeight="1" thickBot="1" x14ac:dyDescent="0.25">
      <c r="A40" s="36">
        <v>40786</v>
      </c>
      <c r="B40" s="37"/>
      <c r="C40" s="3">
        <v>92.341926574707031</v>
      </c>
      <c r="D40" s="3">
        <v>4.1200413703918457</v>
      </c>
      <c r="E40" s="3">
        <v>0.13700136542320251</v>
      </c>
      <c r="F40" s="5">
        <v>1.2890129089355469</v>
      </c>
      <c r="G40" s="3">
        <v>1.4260143041610718</v>
      </c>
      <c r="H40" s="3">
        <v>39.976722814154279</v>
      </c>
      <c r="I40" s="3">
        <v>50.852576476215056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92.32220458984375</v>
      </c>
      <c r="D41" s="6">
        <f t="shared" si="0"/>
        <v>4.1183616730474659</v>
      </c>
      <c r="E41" s="6">
        <f t="shared" si="0"/>
        <v>0.14058037679041585</v>
      </c>
      <c r="F41" s="6">
        <f t="shared" si="0"/>
        <v>1.2985140162129556</v>
      </c>
      <c r="G41" s="6">
        <f t="shared" si="0"/>
        <v>1.4390943934840541</v>
      </c>
      <c r="H41" s="6">
        <f t="shared" si="0"/>
        <v>39.980291430323774</v>
      </c>
      <c r="I41" s="6">
        <f t="shared" si="0"/>
        <v>50.857115951036853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92.341926574707031</v>
      </c>
      <c r="D46" s="21">
        <f t="shared" si="1"/>
        <v>4.1200413703918457</v>
      </c>
      <c r="E46" s="26">
        <f t="shared" si="1"/>
        <v>0.14500145614147186</v>
      </c>
      <c r="F46" s="26">
        <f t="shared" si="1"/>
        <v>1.3001037836074829</v>
      </c>
      <c r="G46" s="21">
        <f t="shared" si="1"/>
        <v>1.4440144300460815</v>
      </c>
      <c r="H46" s="26">
        <f t="shared" si="1"/>
        <v>39.985181472252371</v>
      </c>
      <c r="I46" s="22">
        <f t="shared" si="1"/>
        <v>50.863336351651043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92.308998107910156</v>
      </c>
      <c r="D47" s="26">
        <f t="shared" si="2"/>
        <v>4.1102876663208008</v>
      </c>
      <c r="E47" s="26">
        <f t="shared" si="2"/>
        <v>0.13699999451637268</v>
      </c>
      <c r="F47" s="23">
        <f t="shared" si="2"/>
        <v>1.2890129089355469</v>
      </c>
      <c r="G47" s="26">
        <f t="shared" si="2"/>
        <v>1.4260143041610718</v>
      </c>
      <c r="H47" s="23">
        <f t="shared" si="2"/>
        <v>39.973981011867536</v>
      </c>
      <c r="I47" s="26">
        <f t="shared" si="2"/>
        <v>50.849088753844278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9.543062888147099E-3</v>
      </c>
      <c r="D48" s="24">
        <f t="shared" si="3"/>
        <v>1.7932552851877899E-3</v>
      </c>
      <c r="E48" s="26">
        <f t="shared" si="3"/>
        <v>2.5141211768276665E-3</v>
      </c>
      <c r="F48" s="26">
        <f t="shared" si="3"/>
        <v>2.8007594015029094E-3</v>
      </c>
      <c r="G48" s="24">
        <f t="shared" si="3"/>
        <v>4.6515138651562803E-3</v>
      </c>
      <c r="H48" s="26">
        <f t="shared" si="3"/>
        <v>4.0594761198917513E-3</v>
      </c>
      <c r="I48" s="25">
        <f t="shared" si="3"/>
        <v>5.1638755082553701E-3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outlinePr summaryBelow="0" summaryRight="0"/>
  </sheetPr>
  <dimension ref="A1:J51"/>
  <sheetViews>
    <sheetView showGridLines="0" topLeftCell="A22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72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89.212150573730469</v>
      </c>
      <c r="D10" s="10">
        <v>5.7852230072021484</v>
      </c>
      <c r="E10" s="10">
        <v>4.5473675727844238</v>
      </c>
      <c r="F10" s="11">
        <v>7.8278154134750366E-2</v>
      </c>
      <c r="G10" s="10">
        <v>4.625645637512207</v>
      </c>
      <c r="H10" s="10">
        <v>37.935473313418306</v>
      </c>
      <c r="I10" s="10">
        <v>48.690629060761964</v>
      </c>
      <c r="J10" s="1"/>
    </row>
    <row r="11" spans="1:10" ht="12.75" customHeight="1" thickBot="1" x14ac:dyDescent="0.25">
      <c r="A11" s="36">
        <v>40757</v>
      </c>
      <c r="B11" s="37"/>
      <c r="C11" s="3">
        <v>89.151473999023438</v>
      </c>
      <c r="D11" s="3">
        <v>5.9139633178710938</v>
      </c>
      <c r="E11" s="3">
        <v>4.4167265892028809</v>
      </c>
      <c r="F11" s="5">
        <v>7.740812748670578E-2</v>
      </c>
      <c r="G11" s="3">
        <v>4.4941349029541016</v>
      </c>
      <c r="H11" s="3">
        <v>38.062088494784476</v>
      </c>
      <c r="I11" s="3">
        <v>48.822078851319247</v>
      </c>
      <c r="J11" s="1"/>
    </row>
    <row r="12" spans="1:10" ht="12.75" customHeight="1" thickBot="1" x14ac:dyDescent="0.25">
      <c r="A12" s="36">
        <v>40758</v>
      </c>
      <c r="B12" s="37"/>
      <c r="C12" s="3">
        <v>88.482902526855469</v>
      </c>
      <c r="D12" s="3">
        <v>6.5301785469055176</v>
      </c>
      <c r="E12" s="3">
        <v>4.4249935150146484</v>
      </c>
      <c r="F12" s="5">
        <v>8.4954991936683655E-2</v>
      </c>
      <c r="G12" s="3">
        <v>4.50994873046875</v>
      </c>
      <c r="H12" s="3">
        <v>38.249385037727613</v>
      </c>
      <c r="I12" s="3">
        <v>48.925206359205859</v>
      </c>
      <c r="J12" s="1"/>
    </row>
    <row r="13" spans="1:10" ht="12.75" customHeight="1" thickBot="1" x14ac:dyDescent="0.25">
      <c r="A13" s="36">
        <v>40759</v>
      </c>
      <c r="B13" s="37"/>
      <c r="C13" s="3">
        <v>87.029289245605469</v>
      </c>
      <c r="D13" s="3">
        <v>7.8224024772644043</v>
      </c>
      <c r="E13" s="3">
        <v>4.413416862487793</v>
      </c>
      <c r="F13" s="5">
        <v>0.1179949939250946</v>
      </c>
      <c r="G13" s="3">
        <v>4.5314116477966309</v>
      </c>
      <c r="H13" s="3">
        <v>38.697001538436638</v>
      </c>
      <c r="I13" s="3">
        <v>49.174377748168709</v>
      </c>
      <c r="J13" s="1"/>
    </row>
    <row r="14" spans="1:10" ht="12.75" customHeight="1" thickBot="1" x14ac:dyDescent="0.25">
      <c r="A14" s="36">
        <v>40760</v>
      </c>
      <c r="B14" s="37"/>
      <c r="C14" s="3">
        <v>86.580741882324219</v>
      </c>
      <c r="D14" s="3">
        <v>8.2300119400024414</v>
      </c>
      <c r="E14" s="3">
        <v>4.6036386489868164</v>
      </c>
      <c r="F14" s="5">
        <v>0.12128578126430511</v>
      </c>
      <c r="G14" s="3">
        <v>4.7249245643615723</v>
      </c>
      <c r="H14" s="3">
        <v>38.642783733489409</v>
      </c>
      <c r="I14" s="3">
        <v>49.060925824078332</v>
      </c>
      <c r="J14" s="1"/>
    </row>
    <row r="15" spans="1:10" ht="12.75" customHeight="1" thickBot="1" x14ac:dyDescent="0.25">
      <c r="A15" s="36">
        <v>40761</v>
      </c>
      <c r="B15" s="37"/>
      <c r="C15" s="3">
        <v>86.58544921875</v>
      </c>
      <c r="D15" s="3">
        <v>8.1491937637329102</v>
      </c>
      <c r="E15" s="3">
        <v>4.7039852142333984</v>
      </c>
      <c r="F15" s="5">
        <v>8.6093500256538391E-2</v>
      </c>
      <c r="G15" s="3">
        <v>4.7900786399841309</v>
      </c>
      <c r="H15" s="3">
        <v>38.601173392695678</v>
      </c>
      <c r="I15" s="3">
        <v>49.016565362240335</v>
      </c>
      <c r="J15" s="1"/>
    </row>
    <row r="16" spans="1:10" ht="12.75" customHeight="1" thickBot="1" x14ac:dyDescent="0.25">
      <c r="A16" s="36">
        <v>40762</v>
      </c>
      <c r="B16" s="37"/>
      <c r="C16" s="3">
        <v>86.734085083007813</v>
      </c>
      <c r="D16" s="3">
        <v>8.0871753692626953</v>
      </c>
      <c r="E16" s="3">
        <v>4.6173138618469238</v>
      </c>
      <c r="F16" s="5">
        <v>8.5839301347732544E-2</v>
      </c>
      <c r="G16" s="3">
        <v>4.703153133392334</v>
      </c>
      <c r="H16" s="3">
        <v>38.616004269281362</v>
      </c>
      <c r="I16" s="3">
        <v>49.061864933517477</v>
      </c>
      <c r="J16" s="1"/>
    </row>
    <row r="17" spans="1:10" ht="12.75" customHeight="1" thickBot="1" x14ac:dyDescent="0.25">
      <c r="A17" s="36">
        <v>40763</v>
      </c>
      <c r="B17" s="37"/>
      <c r="C17" s="3">
        <v>86.619606018066406</v>
      </c>
      <c r="D17" s="3">
        <v>8.092738151550293</v>
      </c>
      <c r="E17" s="3">
        <v>4.6983065605163574</v>
      </c>
      <c r="F17" s="5">
        <v>7.8475721180438995E-2</v>
      </c>
      <c r="G17" s="3">
        <v>4.7767825126647949</v>
      </c>
      <c r="H17" s="3">
        <v>38.610365169086393</v>
      </c>
      <c r="I17" s="3">
        <v>49.029142010512274</v>
      </c>
      <c r="J17" s="1"/>
    </row>
    <row r="18" spans="1:10" ht="12.75" customHeight="1" thickBot="1" x14ac:dyDescent="0.25">
      <c r="A18" s="36">
        <v>40764</v>
      </c>
      <c r="B18" s="37"/>
      <c r="C18" s="3">
        <v>86.529327392578125</v>
      </c>
      <c r="D18" s="3">
        <v>8.1359949111938477</v>
      </c>
      <c r="E18" s="3">
        <v>4.7642974853515625</v>
      </c>
      <c r="F18" s="5">
        <v>6.8059906363487244E-2</v>
      </c>
      <c r="G18" s="3">
        <v>4.8323574066162109</v>
      </c>
      <c r="H18" s="3">
        <v>38.596304935082863</v>
      </c>
      <c r="I18" s="3">
        <v>48.999833168543852</v>
      </c>
      <c r="J18" s="1"/>
    </row>
    <row r="19" spans="1:10" ht="12.75" customHeight="1" thickBot="1" x14ac:dyDescent="0.25">
      <c r="A19" s="36">
        <v>40765</v>
      </c>
      <c r="B19" s="37"/>
      <c r="C19" s="3">
        <v>87.153984069824219</v>
      </c>
      <c r="D19" s="3">
        <v>7.747584342956543</v>
      </c>
      <c r="E19" s="3">
        <v>4.574953556060791</v>
      </c>
      <c r="F19" s="5">
        <v>6.4175210893154144E-2</v>
      </c>
      <c r="G19" s="3">
        <v>4.6391286849975586</v>
      </c>
      <c r="H19" s="3">
        <v>38.534111027892621</v>
      </c>
      <c r="I19" s="3">
        <v>49.044891316468188</v>
      </c>
      <c r="J19" s="1"/>
    </row>
    <row r="20" spans="1:10" ht="12.75" customHeight="1" thickBot="1" x14ac:dyDescent="0.25">
      <c r="A20" s="36">
        <v>40766</v>
      </c>
      <c r="B20" s="37"/>
      <c r="C20" s="3">
        <v>86.928962707519531</v>
      </c>
      <c r="D20" s="3">
        <v>7.5814766883850098</v>
      </c>
      <c r="E20" s="3">
        <v>4.7884335517883301</v>
      </c>
      <c r="F20" s="5">
        <v>6.0005534440279007E-2</v>
      </c>
      <c r="G20" s="3">
        <v>4.8484392166137695</v>
      </c>
      <c r="H20" s="3">
        <v>38.525889039705227</v>
      </c>
      <c r="I20" s="3">
        <v>48.952222012267306</v>
      </c>
      <c r="J20" s="1"/>
    </row>
    <row r="21" spans="1:10" ht="12.75" customHeight="1" thickBot="1" x14ac:dyDescent="0.25">
      <c r="A21" s="36">
        <v>40767</v>
      </c>
      <c r="B21" s="37"/>
      <c r="C21" s="3">
        <v>87.199607849121094</v>
      </c>
      <c r="D21" s="3">
        <v>7.7784976959228516</v>
      </c>
      <c r="E21" s="3">
        <v>4.3400716781616211</v>
      </c>
      <c r="F21" s="5">
        <v>6.396280974149704E-2</v>
      </c>
      <c r="G21" s="3">
        <v>4.4040346145629883</v>
      </c>
      <c r="H21" s="3">
        <v>38.734083356881783</v>
      </c>
      <c r="I21" s="3">
        <v>49.261854300243556</v>
      </c>
      <c r="J21" s="1"/>
    </row>
    <row r="22" spans="1:10" ht="12.75" customHeight="1" thickBot="1" x14ac:dyDescent="0.25">
      <c r="A22" s="36">
        <v>40768</v>
      </c>
      <c r="B22" s="37"/>
      <c r="C22" s="3">
        <v>88.06689453125</v>
      </c>
      <c r="D22" s="3">
        <v>7.3141422271728516</v>
      </c>
      <c r="E22" s="3">
        <v>3.9914314746856689</v>
      </c>
      <c r="F22" s="5">
        <v>6.4582705497741699E-2</v>
      </c>
      <c r="G22" s="3">
        <v>4.0560140609741211</v>
      </c>
      <c r="H22" s="3">
        <v>38.695320846820778</v>
      </c>
      <c r="I22" s="3">
        <v>49.386683788356891</v>
      </c>
      <c r="J22" s="1"/>
    </row>
    <row r="23" spans="1:10" ht="12.75" customHeight="1" thickBot="1" x14ac:dyDescent="0.25">
      <c r="A23" s="36">
        <v>40769</v>
      </c>
      <c r="B23" s="37"/>
      <c r="C23" s="3">
        <v>87.412811279296875</v>
      </c>
      <c r="D23" s="3">
        <v>7.919924259185791</v>
      </c>
      <c r="E23" s="3">
        <v>4.196556568145752</v>
      </c>
      <c r="F23" s="5">
        <v>6.2107082456350327E-2</v>
      </c>
      <c r="G23" s="3">
        <v>4.2586636543273926</v>
      </c>
      <c r="H23" s="3">
        <v>38.691428272492701</v>
      </c>
      <c r="I23" s="3">
        <v>49.299524390611069</v>
      </c>
      <c r="J23" s="1"/>
    </row>
    <row r="24" spans="1:10" ht="12.75" customHeight="1" thickBot="1" x14ac:dyDescent="0.25">
      <c r="A24" s="36">
        <v>40770</v>
      </c>
      <c r="B24" s="37"/>
      <c r="C24" s="3">
        <v>86.719810485839844</v>
      </c>
      <c r="D24" s="3">
        <v>8.36956787109375</v>
      </c>
      <c r="E24" s="3">
        <v>4.4240264892578125</v>
      </c>
      <c r="F24" s="5">
        <v>5.9783563017845154E-2</v>
      </c>
      <c r="G24" s="3">
        <v>4.4838099479675293</v>
      </c>
      <c r="H24" s="3">
        <v>38.747646269429353</v>
      </c>
      <c r="I24" s="3">
        <v>49.238071271127787</v>
      </c>
      <c r="J24" s="1"/>
    </row>
    <row r="25" spans="1:10" ht="12.75" customHeight="1" thickBot="1" x14ac:dyDescent="0.25">
      <c r="A25" s="36">
        <v>40771</v>
      </c>
      <c r="B25" s="37"/>
      <c r="C25" s="3">
        <v>86.105255126953125</v>
      </c>
      <c r="D25" s="3">
        <v>8.6155767440795898</v>
      </c>
      <c r="E25" s="3">
        <v>4.8614225387573242</v>
      </c>
      <c r="F25" s="5">
        <v>6.1942614614963531E-2</v>
      </c>
      <c r="G25" s="3">
        <v>4.9233651161193848</v>
      </c>
      <c r="H25" s="3">
        <v>38.61282442359547</v>
      </c>
      <c r="I25" s="3">
        <v>48.973519370065624</v>
      </c>
      <c r="J25" s="1"/>
    </row>
    <row r="26" spans="1:10" ht="12.75" customHeight="1" thickBot="1" x14ac:dyDescent="0.25">
      <c r="A26" s="36">
        <v>40772</v>
      </c>
      <c r="B26" s="37"/>
      <c r="C26" s="3">
        <v>86.353721618652344</v>
      </c>
      <c r="D26" s="3">
        <v>8.6662702560424805</v>
      </c>
      <c r="E26" s="3">
        <v>4.4922709465026855</v>
      </c>
      <c r="F26" s="5">
        <v>6.1486132442951202E-2</v>
      </c>
      <c r="G26" s="3">
        <v>4.5537571907043457</v>
      </c>
      <c r="H26" s="3">
        <v>38.813224720646119</v>
      </c>
      <c r="I26" s="3">
        <v>49.247003355563358</v>
      </c>
      <c r="J26" s="1"/>
    </row>
    <row r="27" spans="1:10" ht="12.75" customHeight="1" thickBot="1" x14ac:dyDescent="0.25">
      <c r="A27" s="36">
        <v>40773</v>
      </c>
      <c r="B27" s="37"/>
      <c r="C27" s="3">
        <v>89.827774047851563</v>
      </c>
      <c r="D27" s="3">
        <v>5.6912517547607422</v>
      </c>
      <c r="E27" s="3">
        <v>4.0110378265380859</v>
      </c>
      <c r="F27" s="5">
        <v>0.11486075073480606</v>
      </c>
      <c r="G27" s="3">
        <v>4.1258983612060547</v>
      </c>
      <c r="H27" s="3">
        <v>38.092705952419479</v>
      </c>
      <c r="I27" s="3">
        <v>48.988670523603759</v>
      </c>
      <c r="J27" s="1"/>
    </row>
    <row r="28" spans="1:10" ht="12.75" customHeight="1" thickBot="1" x14ac:dyDescent="0.25">
      <c r="A28" s="36">
        <v>40774</v>
      </c>
      <c r="B28" s="37"/>
      <c r="C28" s="3">
        <v>86.55804443359375</v>
      </c>
      <c r="D28" s="3">
        <v>8.2708911895751953</v>
      </c>
      <c r="E28" s="3">
        <v>4.753509521484375</v>
      </c>
      <c r="F28" s="5">
        <v>5.2073054015636444E-2</v>
      </c>
      <c r="G28" s="3">
        <v>4.8055825233459473</v>
      </c>
      <c r="H28" s="3">
        <v>38.568765256887644</v>
      </c>
      <c r="I28" s="3">
        <v>48.998582942224957</v>
      </c>
      <c r="J28" s="1"/>
    </row>
    <row r="29" spans="1:10" ht="12.75" customHeight="1" thickBot="1" x14ac:dyDescent="0.25">
      <c r="A29" s="36">
        <v>40775</v>
      </c>
      <c r="B29" s="37"/>
      <c r="C29" s="3">
        <v>85.786239624023438</v>
      </c>
      <c r="D29" s="3">
        <v>8.2458877563476563</v>
      </c>
      <c r="E29" s="3">
        <v>5.5440726280212402</v>
      </c>
      <c r="F29" s="5">
        <v>4.9842581152915955E-2</v>
      </c>
      <c r="G29" s="3">
        <v>5.5939149856567383</v>
      </c>
      <c r="H29" s="3">
        <v>38.267734713914471</v>
      </c>
      <c r="I29" s="3">
        <v>48.491166596729315</v>
      </c>
      <c r="J29" s="1"/>
    </row>
    <row r="30" spans="1:10" ht="12.75" customHeight="1" thickBot="1" x14ac:dyDescent="0.25">
      <c r="A30" s="36">
        <v>40776</v>
      </c>
      <c r="B30" s="37"/>
      <c r="C30" s="3">
        <v>86.333648681640625</v>
      </c>
      <c r="D30" s="3">
        <v>8.4252490997314453</v>
      </c>
      <c r="E30" s="3">
        <v>4.8179149627685547</v>
      </c>
      <c r="F30" s="5">
        <v>5.7641312479972839E-2</v>
      </c>
      <c r="G30" s="3">
        <v>4.875556468963623</v>
      </c>
      <c r="H30" s="3">
        <v>38.583341671887752</v>
      </c>
      <c r="I30" s="3">
        <v>48.976810174045518</v>
      </c>
      <c r="J30" s="1"/>
    </row>
    <row r="31" spans="1:10" ht="12.75" customHeight="1" thickBot="1" x14ac:dyDescent="0.25">
      <c r="A31" s="36">
        <v>40777</v>
      </c>
      <c r="B31" s="37"/>
      <c r="C31" s="3">
        <v>86.602653503417969</v>
      </c>
      <c r="D31" s="3">
        <v>8.4692153930664062</v>
      </c>
      <c r="E31" s="3">
        <v>4.5068097114562988</v>
      </c>
      <c r="F31" s="5">
        <v>5.4852217435836792E-2</v>
      </c>
      <c r="G31" s="3">
        <v>4.5616617202758789</v>
      </c>
      <c r="H31" s="3">
        <v>38.714626421756094</v>
      </c>
      <c r="I31" s="3">
        <v>49.18701589823624</v>
      </c>
      <c r="J31" s="1"/>
    </row>
    <row r="32" spans="1:10" ht="12.75" customHeight="1" thickBot="1" x14ac:dyDescent="0.25">
      <c r="A32" s="36">
        <v>40778</v>
      </c>
      <c r="B32" s="37"/>
      <c r="C32" s="3">
        <v>87.108726501464844</v>
      </c>
      <c r="D32" s="3">
        <v>8.1867437362670898</v>
      </c>
      <c r="E32" s="3">
        <v>4.2872767448425293</v>
      </c>
      <c r="F32" s="5">
        <v>5.8076038956642151E-2</v>
      </c>
      <c r="G32" s="3">
        <v>4.3453526496887207</v>
      </c>
      <c r="H32" s="3">
        <v>38.712260371220935</v>
      </c>
      <c r="I32" s="3">
        <v>49.276127697214022</v>
      </c>
      <c r="J32" s="1"/>
    </row>
    <row r="33" spans="1:10" ht="12.75" customHeight="1" thickBot="1" x14ac:dyDescent="0.25">
      <c r="A33" s="36">
        <v>40779</v>
      </c>
      <c r="B33" s="37"/>
      <c r="C33" s="3">
        <v>86.614028930664063</v>
      </c>
      <c r="D33" s="3">
        <v>8.3402290344238281</v>
      </c>
      <c r="E33" s="3">
        <v>4.637108325958252</v>
      </c>
      <c r="F33" s="5">
        <v>5.331425741314888E-2</v>
      </c>
      <c r="G33" s="3">
        <v>4.690422534942627</v>
      </c>
      <c r="H33" s="3">
        <v>38.623142456405404</v>
      </c>
      <c r="I33" s="3">
        <v>49.07900938963347</v>
      </c>
      <c r="J33" s="1"/>
    </row>
    <row r="34" spans="1:10" ht="12.75" customHeight="1" thickBot="1" x14ac:dyDescent="0.25">
      <c r="A34" s="36">
        <v>40780</v>
      </c>
      <c r="B34" s="37"/>
      <c r="C34" s="3">
        <v>86.666481018066406</v>
      </c>
      <c r="D34" s="3">
        <v>8.3107404708862305</v>
      </c>
      <c r="E34" s="3">
        <v>4.6010746955871582</v>
      </c>
      <c r="F34" s="5">
        <v>5.4630894213914871E-2</v>
      </c>
      <c r="G34" s="3">
        <v>4.655705451965332</v>
      </c>
      <c r="H34" s="3">
        <v>38.635469342145441</v>
      </c>
      <c r="I34" s="3">
        <v>49.10056424426044</v>
      </c>
      <c r="J34" s="1"/>
    </row>
    <row r="35" spans="1:10" ht="12.75" customHeight="1" thickBot="1" x14ac:dyDescent="0.25">
      <c r="A35" s="36">
        <v>40781</v>
      </c>
      <c r="B35" s="37"/>
      <c r="C35" s="3">
        <v>86.393196105957031</v>
      </c>
      <c r="D35" s="3">
        <v>8.4540166854858398</v>
      </c>
      <c r="E35" s="3">
        <v>4.6434035301208496</v>
      </c>
      <c r="F35" s="5">
        <v>4.7255054116249084E-2</v>
      </c>
      <c r="G35" s="3">
        <v>4.6906585693359375</v>
      </c>
      <c r="H35" s="3">
        <v>38.727838794413643</v>
      </c>
      <c r="I35" s="3">
        <v>49.1418682855805</v>
      </c>
      <c r="J35" s="1"/>
    </row>
    <row r="36" spans="1:10" ht="12.75" customHeight="1" thickBot="1" x14ac:dyDescent="0.25">
      <c r="A36" s="36">
        <v>40782</v>
      </c>
      <c r="B36" s="37"/>
      <c r="C36" s="3">
        <v>86.746307373046875</v>
      </c>
      <c r="D36" s="3">
        <v>8.0624799728393555</v>
      </c>
      <c r="E36" s="3">
        <v>4.7610263824462891</v>
      </c>
      <c r="F36" s="5">
        <v>6.0417447239160538E-2</v>
      </c>
      <c r="G36" s="3">
        <v>4.821444034576416</v>
      </c>
      <c r="H36" s="3">
        <v>38.503166528274953</v>
      </c>
      <c r="I36" s="3">
        <v>48.951056580474983</v>
      </c>
      <c r="J36" s="1"/>
    </row>
    <row r="37" spans="1:10" ht="12.75" customHeight="1" thickBot="1" x14ac:dyDescent="0.25">
      <c r="A37" s="36">
        <v>40783</v>
      </c>
      <c r="B37" s="37"/>
      <c r="C37" s="3">
        <v>86.427421569824219</v>
      </c>
      <c r="D37" s="3">
        <v>8.2275848388671875</v>
      </c>
      <c r="E37" s="3">
        <v>4.930138111114502</v>
      </c>
      <c r="F37" s="5">
        <v>4.7959186136722565E-2</v>
      </c>
      <c r="G37" s="3">
        <v>4.9780974388122559</v>
      </c>
      <c r="H37" s="3">
        <v>38.483570434210016</v>
      </c>
      <c r="I37" s="3">
        <v>48.87665243600059</v>
      </c>
      <c r="J37" s="1"/>
    </row>
    <row r="38" spans="1:10" ht="12.75" customHeight="1" thickBot="1" x14ac:dyDescent="0.25">
      <c r="A38" s="36">
        <v>40784</v>
      </c>
      <c r="B38" s="37"/>
      <c r="C38" s="3">
        <v>86.455818176269531</v>
      </c>
      <c r="D38" s="3">
        <v>8.2977771759033203</v>
      </c>
      <c r="E38" s="3">
        <v>4.8384280204772949</v>
      </c>
      <c r="F38" s="5">
        <v>4.3789532035589218E-2</v>
      </c>
      <c r="G38" s="3">
        <v>4.8822174072265625</v>
      </c>
      <c r="H38" s="3">
        <v>38.543277317625126</v>
      </c>
      <c r="I38" s="3">
        <v>48.953173615619967</v>
      </c>
      <c r="J38" s="1"/>
    </row>
    <row r="39" spans="1:10" ht="12.75" customHeight="1" thickBot="1" x14ac:dyDescent="0.25">
      <c r="A39" s="36">
        <v>40785</v>
      </c>
      <c r="B39" s="37"/>
      <c r="C39" s="3">
        <v>86.82159423828125</v>
      </c>
      <c r="D39" s="3">
        <v>8.0457248687744141</v>
      </c>
      <c r="E39" s="3">
        <v>4.7059416770935059</v>
      </c>
      <c r="F39" s="5">
        <v>5.0727412104606628E-2</v>
      </c>
      <c r="G39" s="3">
        <v>4.7566690444946289</v>
      </c>
      <c r="H39" s="3">
        <v>38.52754300010735</v>
      </c>
      <c r="I39" s="3">
        <v>48.994817480546018</v>
      </c>
      <c r="J39" s="1"/>
    </row>
    <row r="40" spans="1:10" ht="12.75" customHeight="1" thickBot="1" x14ac:dyDescent="0.25">
      <c r="A40" s="36">
        <v>40786</v>
      </c>
      <c r="B40" s="37"/>
      <c r="C40" s="3">
        <v>87.060554504394531</v>
      </c>
      <c r="D40" s="3">
        <v>7.7800679206848145</v>
      </c>
      <c r="E40" s="3">
        <v>4.7473506927490234</v>
      </c>
      <c r="F40" s="5">
        <v>5.419328436255455E-2</v>
      </c>
      <c r="G40" s="3">
        <v>4.801544189453125</v>
      </c>
      <c r="H40" s="3">
        <v>38.423342977800438</v>
      </c>
      <c r="I40" s="3">
        <v>48.913228604127703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87.040921365061109</v>
      </c>
      <c r="D41" s="6">
        <f>AVERAGE(D10:D40)</f>
        <v>7.8563800473367014</v>
      </c>
      <c r="E41" s="6">
        <f t="shared" si="0"/>
        <v>4.6014292240142822</v>
      </c>
      <c r="F41" s="6">
        <f t="shared" si="0"/>
        <v>6.7615133980589534E-2</v>
      </c>
      <c r="G41" s="6">
        <f t="shared" si="0"/>
        <v>4.6690443561923116</v>
      </c>
      <c r="H41" s="6">
        <f t="shared" si="0"/>
        <v>38.541028809049529</v>
      </c>
      <c r="I41" s="6">
        <f t="shared" si="0"/>
        <v>49.035907664237072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89.827774047851563</v>
      </c>
      <c r="D46" s="21">
        <f t="shared" si="1"/>
        <v>8.6662702560424805</v>
      </c>
      <c r="E46" s="26">
        <f t="shared" si="1"/>
        <v>5.5440726280212402</v>
      </c>
      <c r="F46" s="26">
        <f t="shared" si="1"/>
        <v>0.12128578126430511</v>
      </c>
      <c r="G46" s="21">
        <f t="shared" si="1"/>
        <v>5.5939149856567383</v>
      </c>
      <c r="H46" s="26">
        <f t="shared" si="1"/>
        <v>38.813224720646119</v>
      </c>
      <c r="I46" s="22">
        <f t="shared" si="1"/>
        <v>49.386683788356891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85.786239624023438</v>
      </c>
      <c r="D47" s="26">
        <f t="shared" si="2"/>
        <v>5.6912517547607422</v>
      </c>
      <c r="E47" s="26">
        <f t="shared" si="2"/>
        <v>3.9914314746856689</v>
      </c>
      <c r="F47" s="23">
        <f t="shared" si="2"/>
        <v>4.3789532035589218E-2</v>
      </c>
      <c r="G47" s="26">
        <f t="shared" si="2"/>
        <v>4.0560140609741211</v>
      </c>
      <c r="H47" s="23">
        <f t="shared" si="2"/>
        <v>37.935473313418306</v>
      </c>
      <c r="I47" s="26">
        <f t="shared" si="2"/>
        <v>48.491166596729315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0.9444544720834136</v>
      </c>
      <c r="D48" s="24">
        <f t="shared" si="3"/>
        <v>0.79909590882579207</v>
      </c>
      <c r="E48" s="26">
        <f t="shared" si="3"/>
        <v>0.29102704517289724</v>
      </c>
      <c r="F48" s="26">
        <f t="shared" si="3"/>
        <v>2.0310985978197055E-2</v>
      </c>
      <c r="G48" s="24">
        <f t="shared" si="3"/>
        <v>0.28356434514617501</v>
      </c>
      <c r="H48" s="26">
        <f t="shared" si="3"/>
        <v>0.21180654723121051</v>
      </c>
      <c r="I48" s="25">
        <f t="shared" si="3"/>
        <v>0.18231818514966722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outlinePr summaryBelow="0" summaryRight="0"/>
  </sheetPr>
  <dimension ref="A1:J51"/>
  <sheetViews>
    <sheetView showGridLines="0" topLeftCell="A22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73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98.786913043478251</v>
      </c>
      <c r="D10" s="10">
        <v>0.62419565217391304</v>
      </c>
      <c r="E10" s="10">
        <v>0.16242608695652175</v>
      </c>
      <c r="F10" s="11">
        <v>0.11921739130434784</v>
      </c>
      <c r="G10" s="10">
        <v>0.28166521739130435</v>
      </c>
      <c r="H10" s="10">
        <v>38.078113993678365</v>
      </c>
      <c r="I10" s="10">
        <v>50.717727589251886</v>
      </c>
      <c r="J10" s="1"/>
    </row>
    <row r="11" spans="1:10" ht="12.75" customHeight="1" thickBot="1" x14ac:dyDescent="0.25">
      <c r="A11" s="36">
        <v>40757</v>
      </c>
      <c r="B11" s="37"/>
      <c r="C11" s="3">
        <v>98.800407409667969</v>
      </c>
      <c r="D11" s="3">
        <v>0.6132548451423645</v>
      </c>
      <c r="E11" s="3">
        <v>0.1630958616733551</v>
      </c>
      <c r="F11" s="5">
        <v>0.11812422424554825</v>
      </c>
      <c r="G11" s="3">
        <v>0.28122007846832275</v>
      </c>
      <c r="H11" s="3">
        <v>38.073202902425372</v>
      </c>
      <c r="I11" s="3">
        <v>50.715366590282358</v>
      </c>
      <c r="J11" s="1"/>
    </row>
    <row r="12" spans="1:10" ht="12.75" customHeight="1" thickBot="1" x14ac:dyDescent="0.25">
      <c r="A12" s="36">
        <v>40758</v>
      </c>
      <c r="B12" s="37"/>
      <c r="C12" s="3">
        <v>98.843910217285156</v>
      </c>
      <c r="D12" s="3">
        <v>0.5793907642364502</v>
      </c>
      <c r="E12" s="3">
        <v>0.15845948457717896</v>
      </c>
      <c r="F12" s="5">
        <v>0.11910994350910187</v>
      </c>
      <c r="G12" s="3">
        <v>0.27756941318511963</v>
      </c>
      <c r="H12" s="3">
        <v>38.061454257997397</v>
      </c>
      <c r="I12" s="3">
        <v>50.710256416559204</v>
      </c>
      <c r="J12" s="1"/>
    </row>
    <row r="13" spans="1:10" ht="12.75" customHeight="1" thickBot="1" x14ac:dyDescent="0.25">
      <c r="A13" s="36">
        <v>40759</v>
      </c>
      <c r="B13" s="37"/>
      <c r="C13" s="3">
        <v>98.670997619628906</v>
      </c>
      <c r="D13" s="3">
        <v>0.72283142805099487</v>
      </c>
      <c r="E13" s="3">
        <v>0.1655387282371521</v>
      </c>
      <c r="F13" s="5">
        <v>0.12533195316791534</v>
      </c>
      <c r="G13" s="3">
        <v>0.29087066650390625</v>
      </c>
      <c r="H13" s="3">
        <v>38.106222744304503</v>
      </c>
      <c r="I13" s="3">
        <v>50.727573343507906</v>
      </c>
      <c r="J13" s="1"/>
    </row>
    <row r="14" spans="1:10" ht="12.75" customHeight="1" thickBot="1" x14ac:dyDescent="0.25">
      <c r="A14" s="36">
        <v>40760</v>
      </c>
      <c r="B14" s="37"/>
      <c r="C14" s="3">
        <v>98.804428100585938</v>
      </c>
      <c r="D14" s="3">
        <v>0.61512798070907593</v>
      </c>
      <c r="E14" s="3">
        <v>0.16209632158279419</v>
      </c>
      <c r="F14" s="5">
        <v>0.11806856840848923</v>
      </c>
      <c r="G14" s="3">
        <v>0.28016489744186401</v>
      </c>
      <c r="H14" s="3">
        <v>38.071611184961291</v>
      </c>
      <c r="I14" s="3">
        <v>50.715002956244263</v>
      </c>
      <c r="J14" s="1"/>
    </row>
    <row r="15" spans="1:10" ht="12.75" customHeight="1" thickBot="1" x14ac:dyDescent="0.25">
      <c r="A15" s="36">
        <v>40761</v>
      </c>
      <c r="B15" s="37"/>
      <c r="C15" s="3">
        <v>98.787635803222656</v>
      </c>
      <c r="D15" s="3">
        <v>0.62801522016525269</v>
      </c>
      <c r="E15" s="3">
        <v>0.16290572285652161</v>
      </c>
      <c r="F15" s="5">
        <v>0.1192973256111145</v>
      </c>
      <c r="G15" s="3">
        <v>0.28220304846763611</v>
      </c>
      <c r="H15" s="3">
        <v>38.075476179396667</v>
      </c>
      <c r="I15" s="3">
        <v>50.71589796507017</v>
      </c>
      <c r="J15" s="1"/>
    </row>
    <row r="16" spans="1:10" ht="12.75" customHeight="1" thickBot="1" x14ac:dyDescent="0.25">
      <c r="A16" s="36">
        <v>40762</v>
      </c>
      <c r="B16" s="37"/>
      <c r="C16" s="3">
        <v>98.746849060058594</v>
      </c>
      <c r="D16" s="3">
        <v>0.6512027382850647</v>
      </c>
      <c r="E16" s="3">
        <v>0.17012038826942444</v>
      </c>
      <c r="F16" s="5">
        <v>0.12134707719087601</v>
      </c>
      <c r="G16" s="3">
        <v>0.29146745800971985</v>
      </c>
      <c r="H16" s="3">
        <v>38.083100378967799</v>
      </c>
      <c r="I16" s="3">
        <v>50.715247768325113</v>
      </c>
      <c r="J16" s="1"/>
    </row>
    <row r="17" spans="1:10" ht="12.75" customHeight="1" thickBot="1" x14ac:dyDescent="0.25">
      <c r="A17" s="36">
        <v>40763</v>
      </c>
      <c r="B17" s="37"/>
      <c r="C17" s="3">
        <v>98.813140869140625</v>
      </c>
      <c r="D17" s="3">
        <v>0.60303205251693726</v>
      </c>
      <c r="E17" s="3">
        <v>0.16409744322299957</v>
      </c>
      <c r="F17" s="5">
        <v>0.11946418881416321</v>
      </c>
      <c r="G17" s="3">
        <v>0.28356164693832397</v>
      </c>
      <c r="H17" s="3">
        <v>38.066932598492862</v>
      </c>
      <c r="I17" s="3">
        <v>50.710395798206228</v>
      </c>
      <c r="J17" s="1"/>
    </row>
    <row r="18" spans="1:10" ht="12.75" customHeight="1" thickBot="1" x14ac:dyDescent="0.25">
      <c r="A18" s="36">
        <v>40764</v>
      </c>
      <c r="B18" s="37"/>
      <c r="C18" s="3">
        <v>98.80413818359375</v>
      </c>
      <c r="D18" s="3">
        <v>0.60768043994903564</v>
      </c>
      <c r="E18" s="3">
        <v>0.16514045000076294</v>
      </c>
      <c r="F18" s="5">
        <v>0.12051311135292053</v>
      </c>
      <c r="G18" s="3">
        <v>0.28565356135368347</v>
      </c>
      <c r="H18" s="3">
        <v>38.069031287478495</v>
      </c>
      <c r="I18" s="3">
        <v>50.710308566982341</v>
      </c>
      <c r="J18" s="1"/>
    </row>
    <row r="19" spans="1:10" ht="12.75" customHeight="1" thickBot="1" x14ac:dyDescent="0.25">
      <c r="A19" s="36">
        <v>40765</v>
      </c>
      <c r="B19" s="37"/>
      <c r="C19" s="3">
        <v>98.730690002441406</v>
      </c>
      <c r="D19" s="3">
        <v>0.67247694730758667</v>
      </c>
      <c r="E19" s="3">
        <v>0.17027874290943146</v>
      </c>
      <c r="F19" s="5">
        <v>0.12165272980928421</v>
      </c>
      <c r="G19" s="3">
        <v>0.29193148016929626</v>
      </c>
      <c r="H19" s="3">
        <v>38.086305984785859</v>
      </c>
      <c r="I19" s="3">
        <v>50.71677460469288</v>
      </c>
      <c r="J19" s="1"/>
    </row>
    <row r="20" spans="1:10" ht="12.75" customHeight="1" thickBot="1" x14ac:dyDescent="0.25">
      <c r="A20" s="36">
        <v>40766</v>
      </c>
      <c r="B20" s="37"/>
      <c r="C20" s="3">
        <v>98.815650939941406</v>
      </c>
      <c r="D20" s="3">
        <v>0.60798525810241699</v>
      </c>
      <c r="E20" s="3">
        <v>0.16418662667274475</v>
      </c>
      <c r="F20" s="5">
        <v>0.11490138620138168</v>
      </c>
      <c r="G20" s="3">
        <v>0.27908802032470703</v>
      </c>
      <c r="H20" s="3">
        <v>38.067116459702447</v>
      </c>
      <c r="I20" s="3">
        <v>50.713797653051117</v>
      </c>
      <c r="J20" s="1"/>
    </row>
    <row r="21" spans="1:10" ht="12.75" customHeight="1" thickBot="1" x14ac:dyDescent="0.25">
      <c r="A21" s="36">
        <v>40767</v>
      </c>
      <c r="B21" s="37"/>
      <c r="C21" s="3">
        <v>98.822921752929688</v>
      </c>
      <c r="D21" s="3">
        <v>0.59597021341323853</v>
      </c>
      <c r="E21" s="3">
        <v>0.16415390372276306</v>
      </c>
      <c r="F21" s="5">
        <v>0.11679478734731674</v>
      </c>
      <c r="G21" s="3">
        <v>0.2809486985206604</v>
      </c>
      <c r="H21" s="3">
        <v>38.065937592753961</v>
      </c>
      <c r="I21" s="3">
        <v>50.711741644199307</v>
      </c>
      <c r="J21" s="1"/>
    </row>
    <row r="22" spans="1:10" ht="12.75" customHeight="1" thickBot="1" x14ac:dyDescent="0.25">
      <c r="A22" s="36">
        <v>40768</v>
      </c>
      <c r="B22" s="37"/>
      <c r="C22" s="3">
        <v>98.78173828125</v>
      </c>
      <c r="D22" s="3">
        <v>0.63037782907485962</v>
      </c>
      <c r="E22" s="3">
        <v>0.16702127456665039</v>
      </c>
      <c r="F22" s="5">
        <v>0.11941748112440109</v>
      </c>
      <c r="G22" s="3">
        <v>0.28643876314163208</v>
      </c>
      <c r="H22" s="3">
        <v>38.074069304261386</v>
      </c>
      <c r="I22" s="3">
        <v>50.713061404395731</v>
      </c>
      <c r="J22" s="1"/>
    </row>
    <row r="23" spans="1:10" ht="12.75" customHeight="1" thickBot="1" x14ac:dyDescent="0.25">
      <c r="A23" s="36">
        <v>40769</v>
      </c>
      <c r="B23" s="37"/>
      <c r="C23" s="3">
        <v>98.8067626953125</v>
      </c>
      <c r="D23" s="3">
        <v>0.61223208904266357</v>
      </c>
      <c r="E23" s="3">
        <v>0.16606397926807404</v>
      </c>
      <c r="F23" s="5">
        <v>0.11689723283052444</v>
      </c>
      <c r="G23" s="3">
        <v>0.28296121954917908</v>
      </c>
      <c r="H23" s="3">
        <v>38.067715652021477</v>
      </c>
      <c r="I23" s="3">
        <v>50.711782229259043</v>
      </c>
      <c r="J23" s="1"/>
    </row>
    <row r="24" spans="1:10" ht="12.75" customHeight="1" thickBot="1" x14ac:dyDescent="0.25">
      <c r="A24" s="36">
        <v>40770</v>
      </c>
      <c r="B24" s="37"/>
      <c r="C24" s="3">
        <v>98.758171081542969</v>
      </c>
      <c r="D24" s="3">
        <v>0.64308708906173706</v>
      </c>
      <c r="E24" s="3">
        <v>0.16975091397762299</v>
      </c>
      <c r="F24" s="5">
        <v>0.12745174765586853</v>
      </c>
      <c r="G24" s="3">
        <v>0.29720264673233032</v>
      </c>
      <c r="H24" s="3">
        <v>38.073668249621285</v>
      </c>
      <c r="I24" s="3">
        <v>50.705710029440745</v>
      </c>
      <c r="J24" s="1"/>
    </row>
    <row r="25" spans="1:10" ht="12.75" customHeight="1" thickBot="1" x14ac:dyDescent="0.25">
      <c r="A25" s="36">
        <v>40771</v>
      </c>
      <c r="B25" s="37"/>
      <c r="C25" s="3">
        <v>98.770614624023438</v>
      </c>
      <c r="D25" s="3">
        <v>0.63648152351379395</v>
      </c>
      <c r="E25" s="3">
        <v>0.16915673017501831</v>
      </c>
      <c r="F25" s="5">
        <v>0.12415624409914017</v>
      </c>
      <c r="G25" s="3">
        <v>0.29331296682357788</v>
      </c>
      <c r="H25" s="3">
        <v>38.071633968540532</v>
      </c>
      <c r="I25" s="3">
        <v>50.707251961199695</v>
      </c>
      <c r="J25" s="1"/>
    </row>
    <row r="26" spans="1:10" ht="12.75" customHeight="1" thickBot="1" x14ac:dyDescent="0.25">
      <c r="A26" s="36">
        <v>40772</v>
      </c>
      <c r="B26" s="37"/>
      <c r="C26" s="3">
        <v>98.772537231445312</v>
      </c>
      <c r="D26" s="3">
        <v>0.63739973306655884</v>
      </c>
      <c r="E26" s="3">
        <v>0.16811276972293854</v>
      </c>
      <c r="F26" s="5">
        <v>0.1213080957531929</v>
      </c>
      <c r="G26" s="3">
        <v>0.28942087292671204</v>
      </c>
      <c r="H26" s="3">
        <v>38.07471754900525</v>
      </c>
      <c r="I26" s="3">
        <v>50.711538579239203</v>
      </c>
      <c r="J26" s="1"/>
    </row>
    <row r="27" spans="1:10" ht="12.75" customHeight="1" thickBot="1" x14ac:dyDescent="0.25">
      <c r="A27" s="36">
        <v>40773</v>
      </c>
      <c r="B27" s="37"/>
      <c r="C27" s="3">
        <v>98.740097045898438</v>
      </c>
      <c r="D27" s="3">
        <v>0.66429775953292847</v>
      </c>
      <c r="E27" s="3">
        <v>0.17169865965843201</v>
      </c>
      <c r="F27" s="5">
        <v>0.12159939110279083</v>
      </c>
      <c r="G27" s="3">
        <v>0.29329806566238403</v>
      </c>
      <c r="H27" s="3">
        <v>38.081565859435401</v>
      </c>
      <c r="I27" s="3">
        <v>50.712448421190658</v>
      </c>
      <c r="J27" s="1"/>
    </row>
    <row r="28" spans="1:10" ht="12.75" customHeight="1" thickBot="1" x14ac:dyDescent="0.25">
      <c r="A28" s="36">
        <v>40774</v>
      </c>
      <c r="B28" s="37"/>
      <c r="C28" s="3">
        <v>98.7235107421875</v>
      </c>
      <c r="D28" s="3">
        <v>0.68257772922515869</v>
      </c>
      <c r="E28" s="3">
        <v>0.16547465324401855</v>
      </c>
      <c r="F28" s="5">
        <v>0.11915478855371475</v>
      </c>
      <c r="G28" s="3">
        <v>0.28462943434715271</v>
      </c>
      <c r="H28" s="3">
        <v>38.094808289949427</v>
      </c>
      <c r="I28" s="3">
        <v>50.725646435944185</v>
      </c>
      <c r="J28" s="1"/>
    </row>
    <row r="29" spans="1:10" ht="12.75" customHeight="1" thickBot="1" x14ac:dyDescent="0.25">
      <c r="A29" s="36">
        <v>40775</v>
      </c>
      <c r="B29" s="37"/>
      <c r="C29" s="3">
        <v>98.75653076171875</v>
      </c>
      <c r="D29" s="3">
        <v>0.65141957998275757</v>
      </c>
      <c r="E29" s="3">
        <v>0.1702398955821991</v>
      </c>
      <c r="F29" s="5">
        <v>0.11804031580686569</v>
      </c>
      <c r="G29" s="3">
        <v>0.28828021883964539</v>
      </c>
      <c r="H29" s="3">
        <v>38.081121447977978</v>
      </c>
      <c r="I29" s="3">
        <v>50.71649122295284</v>
      </c>
      <c r="J29" s="1"/>
    </row>
    <row r="30" spans="1:10" ht="12.75" customHeight="1" thickBot="1" x14ac:dyDescent="0.25">
      <c r="A30" s="36">
        <v>40776</v>
      </c>
      <c r="B30" s="37"/>
      <c r="C30" s="3">
        <v>98.787086486816406</v>
      </c>
      <c r="D30" s="3">
        <v>0.62676966190338135</v>
      </c>
      <c r="E30" s="3">
        <v>0.16766265034675598</v>
      </c>
      <c r="F30" s="5">
        <v>0.11727898567914963</v>
      </c>
      <c r="G30" s="3">
        <v>0.28494164347648621</v>
      </c>
      <c r="H30" s="3">
        <v>38.073885752338228</v>
      </c>
      <c r="I30" s="3">
        <v>50.714197857973438</v>
      </c>
      <c r="J30" s="1"/>
    </row>
    <row r="31" spans="1:10" ht="12.75" customHeight="1" thickBot="1" x14ac:dyDescent="0.25">
      <c r="A31" s="36">
        <v>40777</v>
      </c>
      <c r="B31" s="37"/>
      <c r="C31" s="3">
        <v>98.675285339355469</v>
      </c>
      <c r="D31" s="3">
        <v>0.69431024789810181</v>
      </c>
      <c r="E31" s="3">
        <v>0.19944030046463013</v>
      </c>
      <c r="F31" s="5">
        <v>0.11531307548284531</v>
      </c>
      <c r="G31" s="3">
        <v>0.31475338339805603</v>
      </c>
      <c r="H31" s="3">
        <v>38.091598127616088</v>
      </c>
      <c r="I31" s="3">
        <v>50.710410820990695</v>
      </c>
      <c r="J31" s="1"/>
    </row>
    <row r="32" spans="1:10" ht="12.75" customHeight="1" thickBot="1" x14ac:dyDescent="0.25">
      <c r="A32" s="36">
        <v>40778</v>
      </c>
      <c r="B32" s="37"/>
      <c r="C32" s="3">
        <v>98.146751403808594</v>
      </c>
      <c r="D32" s="3">
        <v>1.0127788782119751</v>
      </c>
      <c r="E32" s="3">
        <v>0.4043973982334137</v>
      </c>
      <c r="F32" s="5">
        <v>0.11615028977394104</v>
      </c>
      <c r="G32" s="3">
        <v>0.52054768800735474</v>
      </c>
      <c r="H32" s="3">
        <v>38.105273109276524</v>
      </c>
      <c r="I32" s="3">
        <v>50.620324424817362</v>
      </c>
      <c r="J32" s="1"/>
    </row>
    <row r="33" spans="1:10" ht="12.75" customHeight="1" thickBot="1" x14ac:dyDescent="0.25">
      <c r="A33" s="36">
        <v>40779</v>
      </c>
      <c r="B33" s="37"/>
      <c r="C33" s="3">
        <v>98.339508056640625</v>
      </c>
      <c r="D33" s="3">
        <v>0.88409250974655151</v>
      </c>
      <c r="E33" s="3">
        <v>0.35934731364250183</v>
      </c>
      <c r="F33" s="5">
        <v>0.11466458439826965</v>
      </c>
      <c r="G33" s="3">
        <v>0.47401189804077148</v>
      </c>
      <c r="H33" s="3">
        <v>38.07539352779817</v>
      </c>
      <c r="I33" s="3">
        <v>50.625891494728265</v>
      </c>
      <c r="J33" s="1"/>
    </row>
    <row r="34" spans="1:10" ht="12.75" customHeight="1" thickBot="1" x14ac:dyDescent="0.25">
      <c r="A34" s="36">
        <v>40780</v>
      </c>
      <c r="B34" s="37"/>
      <c r="C34" s="3">
        <v>98.426467895507813</v>
      </c>
      <c r="D34" s="3">
        <v>0.84928488731384277</v>
      </c>
      <c r="E34" s="3">
        <v>0.3028818666934967</v>
      </c>
      <c r="F34" s="5">
        <v>0.11920122802257538</v>
      </c>
      <c r="G34" s="3">
        <v>0.42208307981491089</v>
      </c>
      <c r="H34" s="3">
        <v>38.084965745391756</v>
      </c>
      <c r="I34" s="3">
        <v>50.654802868348213</v>
      </c>
      <c r="J34" s="1"/>
    </row>
    <row r="35" spans="1:10" ht="12.75" customHeight="1" thickBot="1" x14ac:dyDescent="0.25">
      <c r="A35" s="36">
        <v>40781</v>
      </c>
      <c r="B35" s="37"/>
      <c r="C35" s="3">
        <v>98.349800109863281</v>
      </c>
      <c r="D35" s="3">
        <v>0.89692622423171997</v>
      </c>
      <c r="E35" s="3">
        <v>0.33306893706321716</v>
      </c>
      <c r="F35" s="5">
        <v>0.11758144944906235</v>
      </c>
      <c r="G35" s="3">
        <v>0.45065039396286011</v>
      </c>
      <c r="H35" s="3">
        <v>38.088117913646812</v>
      </c>
      <c r="I35" s="3">
        <v>50.643437169072541</v>
      </c>
      <c r="J35" s="1"/>
    </row>
    <row r="36" spans="1:10" ht="12.75" customHeight="1" thickBot="1" x14ac:dyDescent="0.25">
      <c r="A36" s="36">
        <v>40782</v>
      </c>
      <c r="B36" s="37"/>
      <c r="C36" s="3">
        <v>98.2847900390625</v>
      </c>
      <c r="D36" s="3">
        <v>0.93769335746765137</v>
      </c>
      <c r="E36" s="3">
        <v>0.35714477300643921</v>
      </c>
      <c r="F36" s="5">
        <v>0.11638037115335464</v>
      </c>
      <c r="G36" s="3">
        <v>0.47352513670921326</v>
      </c>
      <c r="H36" s="3">
        <v>38.091823364077051</v>
      </c>
      <c r="I36" s="3">
        <v>50.634989038435911</v>
      </c>
      <c r="J36" s="1"/>
    </row>
    <row r="37" spans="1:10" ht="12.75" customHeight="1" thickBot="1" x14ac:dyDescent="0.25">
      <c r="A37" s="36">
        <v>40783</v>
      </c>
      <c r="B37" s="37"/>
      <c r="C37" s="3">
        <v>98.333740234375</v>
      </c>
      <c r="D37" s="3">
        <v>0.90008455514907837</v>
      </c>
      <c r="E37" s="3">
        <v>0.34562459588050842</v>
      </c>
      <c r="F37" s="5">
        <v>0.11691031605005264</v>
      </c>
      <c r="G37" s="3">
        <v>0.46253490447998047</v>
      </c>
      <c r="H37" s="3">
        <v>38.085051883401491</v>
      </c>
      <c r="I37" s="3">
        <v>50.636231039784683</v>
      </c>
      <c r="J37" s="1"/>
    </row>
    <row r="38" spans="1:10" ht="12.75" customHeight="1" thickBot="1" x14ac:dyDescent="0.25">
      <c r="A38" s="36">
        <v>40784</v>
      </c>
      <c r="B38" s="37"/>
      <c r="C38" s="3">
        <v>98.522300720214844</v>
      </c>
      <c r="D38" s="3">
        <v>0.79787403345108032</v>
      </c>
      <c r="E38" s="3">
        <v>0.26030200719833374</v>
      </c>
      <c r="F38" s="5">
        <v>0.11817514896392822</v>
      </c>
      <c r="G38" s="3">
        <v>0.37847715616226196</v>
      </c>
      <c r="H38" s="3">
        <v>38.086275878642205</v>
      </c>
      <c r="I38" s="3">
        <v>50.676499064042453</v>
      </c>
      <c r="J38" s="1"/>
    </row>
    <row r="39" spans="1:10" ht="12.75" customHeight="1" thickBot="1" x14ac:dyDescent="0.25">
      <c r="A39" s="36">
        <v>40785</v>
      </c>
      <c r="B39" s="37"/>
      <c r="C39" s="3">
        <v>98.351730346679688</v>
      </c>
      <c r="D39" s="3">
        <v>0.89566296339035034</v>
      </c>
      <c r="E39" s="3">
        <v>0.32650938630104065</v>
      </c>
      <c r="F39" s="5">
        <v>0.12327557802200317</v>
      </c>
      <c r="G39" s="3">
        <v>0.44978496432304382</v>
      </c>
      <c r="H39" s="3">
        <v>38.087587827729166</v>
      </c>
      <c r="I39" s="3">
        <v>50.642145330638229</v>
      </c>
      <c r="J39" s="1"/>
    </row>
    <row r="40" spans="1:10" ht="12.75" customHeight="1" thickBot="1" x14ac:dyDescent="0.25">
      <c r="A40" s="36">
        <v>40786</v>
      </c>
      <c r="B40" s="37"/>
      <c r="C40" s="3">
        <v>98.416709899902344</v>
      </c>
      <c r="D40" s="3">
        <v>0.85259360074996948</v>
      </c>
      <c r="E40" s="3">
        <v>0.30814078450202942</v>
      </c>
      <c r="F40" s="5">
        <v>0.11936736106872559</v>
      </c>
      <c r="G40" s="3">
        <v>0.427508145570755</v>
      </c>
      <c r="H40" s="3">
        <v>38.08423655430127</v>
      </c>
      <c r="I40" s="3">
        <v>50.651774161017158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98.650703741857413</v>
      </c>
      <c r="D41" s="6">
        <f t="shared" si="0"/>
        <v>0.71055186426020944</v>
      </c>
      <c r="E41" s="6">
        <f t="shared" si="0"/>
        <v>0.21563027903899906</v>
      </c>
      <c r="F41" s="6">
        <f t="shared" si="0"/>
        <v>0.1192305281275118</v>
      </c>
      <c r="G41" s="6">
        <f t="shared" si="0"/>
        <v>0.33486150866912423</v>
      </c>
      <c r="H41" s="6">
        <f t="shared" si="0"/>
        <v>38.07993598612827</v>
      </c>
      <c r="I41" s="6">
        <f t="shared" si="0"/>
        <v>50.693378208059485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98.843910217285156</v>
      </c>
      <c r="D46" s="21">
        <f t="shared" si="1"/>
        <v>1.0127788782119751</v>
      </c>
      <c r="E46" s="26">
        <f t="shared" si="1"/>
        <v>0.4043973982334137</v>
      </c>
      <c r="F46" s="26">
        <f t="shared" si="1"/>
        <v>0.12745174765586853</v>
      </c>
      <c r="G46" s="21">
        <f t="shared" si="1"/>
        <v>0.52054768800735474</v>
      </c>
      <c r="H46" s="26">
        <f t="shared" si="1"/>
        <v>38.106222744304503</v>
      </c>
      <c r="I46" s="22">
        <f t="shared" si="1"/>
        <v>50.727573343507906</v>
      </c>
    </row>
    <row r="47" spans="1:10" ht="13.5" thickBot="1" x14ac:dyDescent="0.25">
      <c r="A47" s="30" t="s">
        <v>86</v>
      </c>
      <c r="B47" s="31"/>
      <c r="C47" s="23">
        <f>MIN(C10:C40)</f>
        <v>98.146751403808594</v>
      </c>
      <c r="D47" s="26">
        <f t="shared" ref="D47:I47" si="2">MIN(D10:D40)</f>
        <v>0.5793907642364502</v>
      </c>
      <c r="E47" s="26">
        <f t="shared" si="2"/>
        <v>0.15845948457717896</v>
      </c>
      <c r="F47" s="23">
        <f t="shared" si="2"/>
        <v>0.11466458439826965</v>
      </c>
      <c r="G47" s="26">
        <f t="shared" si="2"/>
        <v>0.27756941318511963</v>
      </c>
      <c r="H47" s="23">
        <f t="shared" si="2"/>
        <v>38.061454257997397</v>
      </c>
      <c r="I47" s="26">
        <f t="shared" si="2"/>
        <v>50.620324424817362</v>
      </c>
    </row>
    <row r="48" spans="1:10" ht="13.5" thickBot="1" x14ac:dyDescent="0.25">
      <c r="A48" s="32" t="s">
        <v>87</v>
      </c>
      <c r="B48" s="33"/>
      <c r="C48" s="26">
        <f t="shared" ref="C48:H48" si="3">STDEV(C10:C40)</f>
        <v>0.20462436016109323</v>
      </c>
      <c r="D48" s="24">
        <f t="shared" si="3"/>
        <v>0.1253220576063836</v>
      </c>
      <c r="E48" s="26">
        <f t="shared" si="3"/>
        <v>7.9481497418567679E-2</v>
      </c>
      <c r="F48" s="26">
        <f t="shared" si="3"/>
        <v>2.991290738172718E-3</v>
      </c>
      <c r="G48" s="24">
        <f t="shared" si="3"/>
        <v>7.8555414118554892E-2</v>
      </c>
      <c r="H48" s="26">
        <f t="shared" si="3"/>
        <v>1.099381813794496E-2</v>
      </c>
      <c r="I48" s="25">
        <f>STDEV(I10:I40)</f>
        <v>3.4211969862026854E-2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outlinePr summaryBelow="0" summaryRight="0"/>
  </sheetPr>
  <dimension ref="A1:J51"/>
  <sheetViews>
    <sheetView showGridLines="0" topLeftCell="A25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74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94.010307312011719</v>
      </c>
      <c r="D10" s="10">
        <v>4.6462712287902832</v>
      </c>
      <c r="E10" s="10">
        <v>0.25092509388923645</v>
      </c>
      <c r="F10" s="11">
        <v>1.0520191192626953</v>
      </c>
      <c r="G10" s="10">
        <v>1.3029441833496094</v>
      </c>
      <c r="H10" s="10">
        <v>38.634272944530004</v>
      </c>
      <c r="I10" s="10">
        <v>50.333007174278698</v>
      </c>
      <c r="J10" s="1"/>
    </row>
    <row r="11" spans="1:10" ht="12.75" customHeight="1" thickBot="1" x14ac:dyDescent="0.25">
      <c r="A11" s="36">
        <v>40757</v>
      </c>
      <c r="B11" s="37"/>
      <c r="C11" s="3">
        <v>94.000007629394531</v>
      </c>
      <c r="D11" s="3">
        <v>4.6527829170227051</v>
      </c>
      <c r="E11" s="3">
        <v>0.24297638237476349</v>
      </c>
      <c r="F11" s="5">
        <v>1.0520675182342529</v>
      </c>
      <c r="G11" s="3">
        <v>1.2950439453125</v>
      </c>
      <c r="H11" s="3">
        <v>38.646885986951268</v>
      </c>
      <c r="I11" s="3">
        <v>50.343427477460139</v>
      </c>
      <c r="J11" s="1"/>
    </row>
    <row r="12" spans="1:10" ht="12.75" customHeight="1" thickBot="1" x14ac:dyDescent="0.25">
      <c r="A12" s="36">
        <v>40758</v>
      </c>
      <c r="B12" s="37"/>
      <c r="C12" s="3">
        <v>94.086174011230469</v>
      </c>
      <c r="D12" s="3">
        <v>4.5547671318054199</v>
      </c>
      <c r="E12" s="3">
        <v>0.24973538517951965</v>
      </c>
      <c r="F12" s="5">
        <v>1.0543590784072876</v>
      </c>
      <c r="G12" s="3">
        <v>1.3040944337844849</v>
      </c>
      <c r="H12" s="3">
        <v>38.618337053846737</v>
      </c>
      <c r="I12" s="3">
        <v>50.322382948331921</v>
      </c>
      <c r="J12" s="1"/>
    </row>
    <row r="13" spans="1:10" ht="12.75" customHeight="1" thickBot="1" x14ac:dyDescent="0.25">
      <c r="A13" s="36">
        <v>40759</v>
      </c>
      <c r="B13" s="37"/>
      <c r="C13" s="3">
        <v>94.075546264648438</v>
      </c>
      <c r="D13" s="3">
        <v>4.5654134750366211</v>
      </c>
      <c r="E13" s="3">
        <v>0.24702395498752594</v>
      </c>
      <c r="F13" s="5">
        <v>1.0601818561553955</v>
      </c>
      <c r="G13" s="3">
        <v>1.3072057962417603</v>
      </c>
      <c r="H13" s="3">
        <v>38.618812690436108</v>
      </c>
      <c r="I13" s="3">
        <v>50.319878412178333</v>
      </c>
      <c r="J13" s="1"/>
    </row>
    <row r="14" spans="1:10" ht="12.75" customHeight="1" thickBot="1" x14ac:dyDescent="0.25">
      <c r="A14" s="36">
        <v>40760</v>
      </c>
      <c r="B14" s="37"/>
      <c r="C14" s="3">
        <v>94.428573608398438</v>
      </c>
      <c r="D14" s="3">
        <v>4.0703330039978027</v>
      </c>
      <c r="E14" s="3">
        <v>0.27298656105995178</v>
      </c>
      <c r="F14" s="5">
        <v>1.1105924844741821</v>
      </c>
      <c r="G14" s="3">
        <v>1.3835790157318115</v>
      </c>
      <c r="H14" s="3">
        <v>38.499929154027846</v>
      </c>
      <c r="I14" s="3">
        <v>50.204666271236484</v>
      </c>
      <c r="J14" s="1"/>
    </row>
    <row r="15" spans="1:10" ht="12.75" customHeight="1" thickBot="1" x14ac:dyDescent="0.25">
      <c r="A15" s="36">
        <v>40761</v>
      </c>
      <c r="B15" s="37"/>
      <c r="C15" s="3">
        <v>94.5185546875</v>
      </c>
      <c r="D15" s="3">
        <v>3.929588794708252</v>
      </c>
      <c r="E15" s="3">
        <v>0.27381786704063416</v>
      </c>
      <c r="F15" s="5">
        <v>1.1338269710540771</v>
      </c>
      <c r="G15" s="3">
        <v>1.4076448678970337</v>
      </c>
      <c r="H15" s="3">
        <v>38.471175857230037</v>
      </c>
      <c r="I15" s="3">
        <v>50.171572819923654</v>
      </c>
      <c r="J15" s="1"/>
    </row>
    <row r="16" spans="1:10" ht="12.75" customHeight="1" thickBot="1" x14ac:dyDescent="0.25">
      <c r="A16" s="36">
        <v>40762</v>
      </c>
      <c r="B16" s="37"/>
      <c r="C16" s="3">
        <v>94.18548583984375</v>
      </c>
      <c r="D16" s="3">
        <v>4.3285002708435059</v>
      </c>
      <c r="E16" s="3">
        <v>0.25430643558502197</v>
      </c>
      <c r="F16" s="5">
        <v>1.104739785194397</v>
      </c>
      <c r="G16" s="3">
        <v>1.3590462207794189</v>
      </c>
      <c r="H16" s="3">
        <v>38.587984049656498</v>
      </c>
      <c r="I16" s="3">
        <v>50.267728344023141</v>
      </c>
      <c r="J16" s="1"/>
    </row>
    <row r="17" spans="1:10" ht="12.75" customHeight="1" thickBot="1" x14ac:dyDescent="0.25">
      <c r="A17" s="36">
        <v>40763</v>
      </c>
      <c r="B17" s="37"/>
      <c r="C17" s="3">
        <v>94.062530517578125</v>
      </c>
      <c r="D17" s="3">
        <v>4.5296478271484375</v>
      </c>
      <c r="E17" s="3">
        <v>0.24034352600574493</v>
      </c>
      <c r="F17" s="5">
        <v>1.0779672861099243</v>
      </c>
      <c r="G17" s="3">
        <v>1.3183108568191528</v>
      </c>
      <c r="H17" s="3">
        <v>38.636180567091735</v>
      </c>
      <c r="I17" s="3">
        <v>50.320329306356513</v>
      </c>
      <c r="J17" s="1"/>
    </row>
    <row r="18" spans="1:10" ht="12.75" customHeight="1" thickBot="1" x14ac:dyDescent="0.25">
      <c r="A18" s="36">
        <v>40764</v>
      </c>
      <c r="B18" s="37"/>
      <c r="C18" s="3">
        <v>94.029129028320313</v>
      </c>
      <c r="D18" s="3">
        <v>4.6007199287414551</v>
      </c>
      <c r="E18" s="3">
        <v>0.24498911201953888</v>
      </c>
      <c r="F18" s="5">
        <v>1.0777463912963867</v>
      </c>
      <c r="G18" s="3">
        <v>1.3227355480194092</v>
      </c>
      <c r="H18" s="3">
        <v>38.622409042259591</v>
      </c>
      <c r="I18" s="3">
        <v>50.310761453891082</v>
      </c>
      <c r="J18" s="1"/>
    </row>
    <row r="19" spans="1:10" ht="12.75" customHeight="1" thickBot="1" x14ac:dyDescent="0.25">
      <c r="A19" s="36">
        <v>40765</v>
      </c>
      <c r="B19" s="37"/>
      <c r="C19" s="3">
        <v>94.255828857421875</v>
      </c>
      <c r="D19" s="3">
        <v>4.2495880126953125</v>
      </c>
      <c r="E19" s="3">
        <v>0.23415164649486542</v>
      </c>
      <c r="F19" s="5">
        <v>1.142594575881958</v>
      </c>
      <c r="G19" s="3">
        <v>1.3767461776733398</v>
      </c>
      <c r="H19" s="3">
        <v>38.554583676925112</v>
      </c>
      <c r="I19" s="3">
        <v>50.231626749856488</v>
      </c>
      <c r="J19" s="1"/>
    </row>
    <row r="20" spans="1:10" ht="12.75" customHeight="1" thickBot="1" x14ac:dyDescent="0.25">
      <c r="A20" s="36">
        <v>40766</v>
      </c>
      <c r="B20" s="37"/>
      <c r="C20" s="3">
        <v>94.508758544921875</v>
      </c>
      <c r="D20" s="3">
        <v>3.9498405456542969</v>
      </c>
      <c r="E20" s="3">
        <v>0.22333189845085144</v>
      </c>
      <c r="F20" s="5">
        <v>1.1469486951828003</v>
      </c>
      <c r="G20" s="3">
        <v>1.3702806234359741</v>
      </c>
      <c r="H20" s="3">
        <v>38.514264730082623</v>
      </c>
      <c r="I20" s="3">
        <v>50.209942069249124</v>
      </c>
      <c r="J20" s="1"/>
    </row>
    <row r="21" spans="1:10" ht="12.75" customHeight="1" thickBot="1" x14ac:dyDescent="0.25">
      <c r="A21" s="36">
        <v>40767</v>
      </c>
      <c r="B21" s="37"/>
      <c r="C21" s="3">
        <v>94.470252990722656</v>
      </c>
      <c r="D21" s="3">
        <v>4.0090775489807129</v>
      </c>
      <c r="E21" s="3">
        <v>0.22003653645515442</v>
      </c>
      <c r="F21" s="5">
        <v>1.1464278697967529</v>
      </c>
      <c r="G21" s="3">
        <v>1.366464376449585</v>
      </c>
      <c r="H21" s="3">
        <v>38.521345509356351</v>
      </c>
      <c r="I21" s="3">
        <v>50.215958224072281</v>
      </c>
      <c r="J21" s="1"/>
    </row>
    <row r="22" spans="1:10" ht="12.75" customHeight="1" thickBot="1" x14ac:dyDescent="0.25">
      <c r="A22" s="36">
        <v>40768</v>
      </c>
      <c r="B22" s="37"/>
      <c r="C22" s="3">
        <v>94.545578002929688</v>
      </c>
      <c r="D22" s="3">
        <v>3.9332370758056641</v>
      </c>
      <c r="E22" s="3">
        <v>0.22503937780857086</v>
      </c>
      <c r="F22" s="5">
        <v>1.1347922086715698</v>
      </c>
      <c r="G22" s="3">
        <v>1.3598315715789795</v>
      </c>
      <c r="H22" s="3">
        <v>38.505301598896246</v>
      </c>
      <c r="I22" s="3">
        <v>50.212458351557522</v>
      </c>
      <c r="J22" s="1"/>
    </row>
    <row r="23" spans="1:10" ht="12.75" customHeight="1" thickBot="1" x14ac:dyDescent="0.25">
      <c r="A23" s="36">
        <v>40769</v>
      </c>
      <c r="B23" s="37"/>
      <c r="C23" s="3">
        <v>94.376350402832031</v>
      </c>
      <c r="D23" s="3">
        <v>4.1294393539428711</v>
      </c>
      <c r="E23" s="3">
        <v>0.22929251194000244</v>
      </c>
      <c r="F23" s="5">
        <v>1.1282511949539185</v>
      </c>
      <c r="G23" s="3">
        <v>1.3575437068939209</v>
      </c>
      <c r="H23" s="3">
        <v>38.542754691060324</v>
      </c>
      <c r="I23" s="3">
        <v>50.236756420163339</v>
      </c>
      <c r="J23" s="1"/>
    </row>
    <row r="24" spans="1:10" ht="12.75" customHeight="1" thickBot="1" x14ac:dyDescent="0.25">
      <c r="A24" s="36">
        <v>40770</v>
      </c>
      <c r="B24" s="37"/>
      <c r="C24" s="3">
        <v>94.221343994140625</v>
      </c>
      <c r="D24" s="3">
        <v>4.2864522933959961</v>
      </c>
      <c r="E24" s="3">
        <v>0.24627409875392914</v>
      </c>
      <c r="F24" s="5">
        <v>1.1383545398712158</v>
      </c>
      <c r="G24" s="3">
        <v>1.3846286535263062</v>
      </c>
      <c r="H24" s="3">
        <v>38.557345263491513</v>
      </c>
      <c r="I24" s="3">
        <v>50.230691621875295</v>
      </c>
      <c r="J24" s="1"/>
    </row>
    <row r="25" spans="1:10" ht="12.75" customHeight="1" thickBot="1" x14ac:dyDescent="0.25">
      <c r="A25" s="36">
        <v>40771</v>
      </c>
      <c r="B25" s="37"/>
      <c r="C25" s="3">
        <v>94.21282958984375</v>
      </c>
      <c r="D25" s="3">
        <v>4.2771134376525879</v>
      </c>
      <c r="E25" s="3">
        <v>0.24702134728431702</v>
      </c>
      <c r="F25" s="5">
        <v>1.137959361076355</v>
      </c>
      <c r="G25" s="3">
        <v>1.3849806785583496</v>
      </c>
      <c r="H25" s="3">
        <v>38.569367074815226</v>
      </c>
      <c r="I25" s="3">
        <v>50.237401993713156</v>
      </c>
      <c r="J25" s="1"/>
    </row>
    <row r="26" spans="1:10" ht="12.75" customHeight="1" thickBot="1" x14ac:dyDescent="0.25">
      <c r="A26" s="36">
        <v>40772</v>
      </c>
      <c r="B26" s="37"/>
      <c r="C26" s="3">
        <v>94.284408569335938</v>
      </c>
      <c r="D26" s="3">
        <v>4.187779426574707</v>
      </c>
      <c r="E26" s="3">
        <v>0.23832403123378754</v>
      </c>
      <c r="F26" s="5">
        <v>1.1502488851547241</v>
      </c>
      <c r="G26" s="3">
        <v>1.3885729312896729</v>
      </c>
      <c r="H26" s="3">
        <v>38.547920214750249</v>
      </c>
      <c r="I26" s="3">
        <v>50.220524002544593</v>
      </c>
      <c r="J26" s="1"/>
    </row>
    <row r="27" spans="1:10" ht="12.75" customHeight="1" thickBot="1" x14ac:dyDescent="0.25">
      <c r="A27" s="36">
        <v>40773</v>
      </c>
      <c r="B27" s="37"/>
      <c r="C27" s="3">
        <v>93.7452392578125</v>
      </c>
      <c r="D27" s="3">
        <v>4.1736812591552734</v>
      </c>
      <c r="E27" s="3">
        <v>0.23416623473167419</v>
      </c>
      <c r="F27" s="5">
        <v>1.1350778341293335</v>
      </c>
      <c r="G27" s="3">
        <v>1.3692440986633301</v>
      </c>
      <c r="H27" s="3">
        <v>38.553703716835109</v>
      </c>
      <c r="I27" s="3">
        <v>50.235237870473874</v>
      </c>
      <c r="J27" s="1"/>
    </row>
    <row r="28" spans="1:10" ht="12.75" customHeight="1" thickBot="1" x14ac:dyDescent="0.25">
      <c r="A28" s="36">
        <v>40774</v>
      </c>
      <c r="B28" s="37"/>
      <c r="C28" s="3">
        <v>94.269027709960938</v>
      </c>
      <c r="D28" s="3">
        <v>4.2228293418884277</v>
      </c>
      <c r="E28" s="3">
        <v>0.24290059506893158</v>
      </c>
      <c r="F28" s="5">
        <v>1.1513955593109131</v>
      </c>
      <c r="G28" s="3">
        <v>1.3942961692810059</v>
      </c>
      <c r="H28" s="3">
        <v>38.53798812127495</v>
      </c>
      <c r="I28" s="3">
        <v>50.212100566377629</v>
      </c>
      <c r="J28" s="1"/>
    </row>
    <row r="29" spans="1:10" ht="12.75" customHeight="1" thickBot="1" x14ac:dyDescent="0.25">
      <c r="A29" s="36">
        <v>40775</v>
      </c>
      <c r="B29" s="37"/>
      <c r="C29" s="3">
        <v>94.219810485839844</v>
      </c>
      <c r="D29" s="3">
        <v>4.3036603927612305</v>
      </c>
      <c r="E29" s="3">
        <v>0.2416808009147644</v>
      </c>
      <c r="F29" s="5">
        <v>1.1439666748046875</v>
      </c>
      <c r="G29" s="3">
        <v>1.3856475353240967</v>
      </c>
      <c r="H29" s="3">
        <v>38.549980617169204</v>
      </c>
      <c r="I29" s="3">
        <v>50.224773317018503</v>
      </c>
      <c r="J29" s="1"/>
    </row>
    <row r="30" spans="1:10" ht="12.75" customHeight="1" thickBot="1" x14ac:dyDescent="0.25">
      <c r="A30" s="36">
        <v>40776</v>
      </c>
      <c r="B30" s="37"/>
      <c r="C30" s="3">
        <v>94.180763244628906</v>
      </c>
      <c r="D30" s="3">
        <v>4.3793210983276367</v>
      </c>
      <c r="E30" s="3">
        <v>0.24091896414756775</v>
      </c>
      <c r="F30" s="5">
        <v>1.1245161294937134</v>
      </c>
      <c r="G30" s="3">
        <v>1.3654351234436035</v>
      </c>
      <c r="H30" s="3">
        <v>38.566515096526274</v>
      </c>
      <c r="I30" s="3">
        <v>50.248104759129106</v>
      </c>
      <c r="J30" s="1"/>
    </row>
    <row r="31" spans="1:10" ht="12.75" customHeight="1" thickBot="1" x14ac:dyDescent="0.25">
      <c r="A31" s="36">
        <v>40777</v>
      </c>
      <c r="B31" s="37"/>
      <c r="C31" s="3">
        <v>94.151054382324219</v>
      </c>
      <c r="D31" s="3">
        <v>4.4031157493591309</v>
      </c>
      <c r="E31" s="3">
        <v>0.24434508383274078</v>
      </c>
      <c r="F31" s="5">
        <v>1.1280649900436401</v>
      </c>
      <c r="G31" s="3">
        <v>1.3724100589752197</v>
      </c>
      <c r="H31" s="3">
        <v>38.569526777446988</v>
      </c>
      <c r="I31" s="3">
        <v>50.245862241480332</v>
      </c>
      <c r="J31" s="1"/>
    </row>
    <row r="32" spans="1:10" ht="12.75" customHeight="1" thickBot="1" x14ac:dyDescent="0.25">
      <c r="A32" s="36">
        <v>40778</v>
      </c>
      <c r="B32" s="37"/>
      <c r="C32" s="3">
        <v>94.121681213378906</v>
      </c>
      <c r="D32" s="3">
        <v>4.4244089126586914</v>
      </c>
      <c r="E32" s="3">
        <v>0.25128477811813354</v>
      </c>
      <c r="F32" s="5">
        <v>1.1236637830734253</v>
      </c>
      <c r="G32" s="3">
        <v>1.3749485015869141</v>
      </c>
      <c r="H32" s="3">
        <v>38.579267158185338</v>
      </c>
      <c r="I32" s="3">
        <v>50.251310838890831</v>
      </c>
      <c r="J32" s="1"/>
    </row>
    <row r="33" spans="1:10" ht="12.75" customHeight="1" thickBot="1" x14ac:dyDescent="0.25">
      <c r="A33" s="36">
        <v>40779</v>
      </c>
      <c r="B33" s="37"/>
      <c r="C33" s="3">
        <v>94.098793029785156</v>
      </c>
      <c r="D33" s="3">
        <v>4.4248485565185547</v>
      </c>
      <c r="E33" s="3">
        <v>0.24941571056842804</v>
      </c>
      <c r="F33" s="5">
        <v>1.132326602935791</v>
      </c>
      <c r="G33" s="3">
        <v>1.3817423582077026</v>
      </c>
      <c r="H33" s="3">
        <v>38.585797285254472</v>
      </c>
      <c r="I33" s="3">
        <v>50.249895754651668</v>
      </c>
      <c r="J33" s="1"/>
    </row>
    <row r="34" spans="1:10" ht="12.75" customHeight="1" thickBot="1" x14ac:dyDescent="0.25">
      <c r="A34" s="36">
        <v>40780</v>
      </c>
      <c r="B34" s="37"/>
      <c r="C34" s="3">
        <v>94.070167541503906</v>
      </c>
      <c r="D34" s="3">
        <v>4.4474406242370605</v>
      </c>
      <c r="E34" s="3">
        <v>0.25272461771965027</v>
      </c>
      <c r="F34" s="5">
        <v>1.1239500045776367</v>
      </c>
      <c r="G34" s="3">
        <v>1.3766746520996094</v>
      </c>
      <c r="H34" s="3">
        <v>38.60086843576633</v>
      </c>
      <c r="I34" s="3">
        <v>50.262775759853767</v>
      </c>
      <c r="J34" s="1"/>
    </row>
    <row r="35" spans="1:10" ht="12.75" customHeight="1" thickBot="1" x14ac:dyDescent="0.25">
      <c r="A35" s="36">
        <v>40781</v>
      </c>
      <c r="B35" s="37"/>
      <c r="C35" s="3">
        <v>94.03021240234375</v>
      </c>
      <c r="D35" s="3">
        <v>4.4341311454772949</v>
      </c>
      <c r="E35" s="3">
        <v>0.29701554775238037</v>
      </c>
      <c r="F35" s="5">
        <v>1.1276470422744751</v>
      </c>
      <c r="G35" s="3">
        <v>1.4246625900268555</v>
      </c>
      <c r="H35" s="3">
        <v>38.576295955302697</v>
      </c>
      <c r="I35" s="3">
        <v>50.226183585686606</v>
      </c>
      <c r="J35" s="1"/>
    </row>
    <row r="36" spans="1:10" ht="12.75" customHeight="1" thickBot="1" x14ac:dyDescent="0.25">
      <c r="A36" s="36">
        <v>40782</v>
      </c>
      <c r="B36" s="37"/>
      <c r="C36" s="3">
        <v>93.951789855957031</v>
      </c>
      <c r="D36" s="3">
        <v>4.4904141426086426</v>
      </c>
      <c r="E36" s="3">
        <v>0.30690819025039673</v>
      </c>
      <c r="F36" s="5">
        <v>1.1114237308502197</v>
      </c>
      <c r="G36" s="3">
        <v>1.4183318614959717</v>
      </c>
      <c r="H36" s="3">
        <v>38.634664867231606</v>
      </c>
      <c r="I36" s="3">
        <v>50.265987436237445</v>
      </c>
      <c r="J36" s="1"/>
    </row>
    <row r="37" spans="1:10" ht="12.75" customHeight="1" thickBot="1" x14ac:dyDescent="0.25">
      <c r="A37" s="36">
        <v>40783</v>
      </c>
      <c r="B37" s="37"/>
      <c r="C37" s="3">
        <v>93.960090637207031</v>
      </c>
      <c r="D37" s="3">
        <v>4.5787777900695801</v>
      </c>
      <c r="E37" s="3">
        <v>0.31216537952423096</v>
      </c>
      <c r="F37" s="5">
        <v>1.0937861204147339</v>
      </c>
      <c r="G37" s="3">
        <v>1.4059514999389648</v>
      </c>
      <c r="H37" s="3">
        <v>38.589564319478782</v>
      </c>
      <c r="I37" s="3">
        <v>50.250496686164126</v>
      </c>
      <c r="J37" s="1"/>
    </row>
    <row r="38" spans="1:10" ht="12.75" customHeight="1" thickBot="1" x14ac:dyDescent="0.25">
      <c r="A38" s="36">
        <v>40784</v>
      </c>
      <c r="B38" s="37"/>
      <c r="C38" s="3">
        <v>93.955398559570313</v>
      </c>
      <c r="D38" s="3">
        <v>4.5717825889587402</v>
      </c>
      <c r="E38" s="3">
        <v>0.31380999088287354</v>
      </c>
      <c r="F38" s="5">
        <v>1.0984411239624023</v>
      </c>
      <c r="G38" s="3">
        <v>1.4122511148452759</v>
      </c>
      <c r="H38" s="3">
        <v>38.588359552216502</v>
      </c>
      <c r="I38" s="3">
        <v>50.245842871457157</v>
      </c>
      <c r="J38" s="1"/>
    </row>
    <row r="39" spans="1:10" ht="12.75" customHeight="1" thickBot="1" x14ac:dyDescent="0.25">
      <c r="A39" s="36">
        <v>40785</v>
      </c>
      <c r="B39" s="37"/>
      <c r="C39" s="3">
        <v>93.911773681640625</v>
      </c>
      <c r="D39" s="3">
        <v>4.5539817810058594</v>
      </c>
      <c r="E39" s="3">
        <v>0.31145596504211426</v>
      </c>
      <c r="F39" s="5">
        <v>1.1086410284042358</v>
      </c>
      <c r="G39" s="3">
        <v>1.4200969934463501</v>
      </c>
      <c r="H39" s="3">
        <v>38.615612215721647</v>
      </c>
      <c r="I39" s="3">
        <v>50.255286800720008</v>
      </c>
      <c r="J39" s="1"/>
    </row>
    <row r="40" spans="1:10" ht="12.75" customHeight="1" thickBot="1" x14ac:dyDescent="0.25">
      <c r="A40" s="36">
        <v>40786</v>
      </c>
      <c r="B40" s="37"/>
      <c r="C40" s="3">
        <v>93.872360229492187</v>
      </c>
      <c r="D40" s="3">
        <v>4.522972583770752</v>
      </c>
      <c r="E40" s="3">
        <v>0.30779901146888733</v>
      </c>
      <c r="F40" s="5">
        <v>1.1077595949172974</v>
      </c>
      <c r="G40" s="3">
        <v>1.4155585765838623</v>
      </c>
      <c r="H40" s="3">
        <v>38.653811962606497</v>
      </c>
      <c r="I40" s="3">
        <v>50.279171600821989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94.15515555104902</v>
      </c>
      <c r="D41" s="6">
        <f t="shared" si="0"/>
        <v>4.3494167174062417</v>
      </c>
      <c r="E41" s="6">
        <f t="shared" si="0"/>
        <v>0.25636021408342546</v>
      </c>
      <c r="F41" s="6">
        <f t="shared" si="0"/>
        <v>1.1148302593538839</v>
      </c>
      <c r="G41" s="6">
        <f t="shared" si="0"/>
        <v>1.3711904748793571</v>
      </c>
      <c r="H41" s="6">
        <f t="shared" si="0"/>
        <v>38.575833102787868</v>
      </c>
      <c r="I41" s="6">
        <f t="shared" si="0"/>
        <v>50.252972378376612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94.545578002929688</v>
      </c>
      <c r="D46" s="21">
        <f t="shared" si="1"/>
        <v>4.6527829170227051</v>
      </c>
      <c r="E46" s="26">
        <f t="shared" si="1"/>
        <v>0.31380999088287354</v>
      </c>
      <c r="F46" s="26">
        <f t="shared" si="1"/>
        <v>1.1513955593109131</v>
      </c>
      <c r="G46" s="21">
        <f t="shared" si="1"/>
        <v>1.4246625900268555</v>
      </c>
      <c r="H46" s="26">
        <f t="shared" si="1"/>
        <v>38.653811962606497</v>
      </c>
      <c r="I46" s="22">
        <f t="shared" si="1"/>
        <v>50.343427477460139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93.7452392578125</v>
      </c>
      <c r="D47" s="26">
        <f t="shared" si="2"/>
        <v>3.929588794708252</v>
      </c>
      <c r="E47" s="26">
        <f t="shared" si="2"/>
        <v>0.22003653645515442</v>
      </c>
      <c r="F47" s="23">
        <f t="shared" si="2"/>
        <v>1.0520191192626953</v>
      </c>
      <c r="G47" s="26">
        <f t="shared" si="2"/>
        <v>1.2950439453125</v>
      </c>
      <c r="H47" s="23">
        <f t="shared" si="2"/>
        <v>38.471175857230037</v>
      </c>
      <c r="I47" s="26">
        <f t="shared" si="2"/>
        <v>50.171572819923654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0.2016659070958243</v>
      </c>
      <c r="D48" s="24">
        <f t="shared" si="3"/>
        <v>0.21881088162472062</v>
      </c>
      <c r="E48" s="26">
        <f t="shared" si="3"/>
        <v>2.8346511525649688E-2</v>
      </c>
      <c r="F48" s="26">
        <f t="shared" si="3"/>
        <v>3.0426135443243473E-2</v>
      </c>
      <c r="G48" s="24">
        <f t="shared" si="3"/>
        <v>3.6579163313305248E-2</v>
      </c>
      <c r="H48" s="26">
        <f t="shared" si="3"/>
        <v>4.6245098477838482E-2</v>
      </c>
      <c r="I48" s="25">
        <f t="shared" si="3"/>
        <v>4.1995043175745726E-2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outlinePr summaryBelow="0" summaryRight="0"/>
  </sheetPr>
  <dimension ref="A1:J51"/>
  <sheetViews>
    <sheetView showGridLines="0" topLeftCell="A25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75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86.881256103515625</v>
      </c>
      <c r="D10" s="10">
        <v>7.8583579063415527</v>
      </c>
      <c r="E10" s="10">
        <v>4.810387134552002</v>
      </c>
      <c r="F10" s="11">
        <v>6.5024174749851227E-2</v>
      </c>
      <c r="G10" s="10">
        <v>4.8754115104675293</v>
      </c>
      <c r="H10" s="10">
        <v>38.441823346033672</v>
      </c>
      <c r="I10" s="10">
        <v>48.88779556154595</v>
      </c>
      <c r="J10" s="1"/>
    </row>
    <row r="11" spans="1:10" ht="12.75" customHeight="1" thickBot="1" x14ac:dyDescent="0.25">
      <c r="A11" s="36">
        <v>40757</v>
      </c>
      <c r="B11" s="37"/>
      <c r="C11" s="3">
        <v>88.770980834960937</v>
      </c>
      <c r="D11" s="3">
        <v>6.030329704284668</v>
      </c>
      <c r="E11" s="3">
        <v>4.6421642303466797</v>
      </c>
      <c r="F11" s="5">
        <v>9.7857475280761719E-2</v>
      </c>
      <c r="G11" s="3">
        <v>4.7400217056274414</v>
      </c>
      <c r="H11" s="3">
        <v>38.01803387764835</v>
      </c>
      <c r="I11" s="3">
        <v>48.683871155320986</v>
      </c>
      <c r="J11" s="1"/>
    </row>
    <row r="12" spans="1:10" ht="12.75" customHeight="1" thickBot="1" x14ac:dyDescent="0.25">
      <c r="A12" s="36">
        <v>40758</v>
      </c>
      <c r="B12" s="37"/>
      <c r="C12" s="3">
        <v>87.775032043457031</v>
      </c>
      <c r="D12" s="3">
        <v>6.8302145004272461</v>
      </c>
      <c r="E12" s="3">
        <v>4.7568521499633789</v>
      </c>
      <c r="F12" s="5">
        <v>0.11732840538024902</v>
      </c>
      <c r="G12" s="3">
        <v>4.874180793762207</v>
      </c>
      <c r="H12" s="3">
        <v>38.231003303257708</v>
      </c>
      <c r="I12" s="3">
        <v>48.750356670096892</v>
      </c>
      <c r="J12" s="1"/>
    </row>
    <row r="13" spans="1:10" ht="12.75" customHeight="1" thickBot="1" x14ac:dyDescent="0.25">
      <c r="A13" s="36">
        <v>40759</v>
      </c>
      <c r="B13" s="37"/>
      <c r="C13" s="3">
        <v>86.369590759277344</v>
      </c>
      <c r="D13" s="3">
        <v>8.0812902450561523</v>
      </c>
      <c r="E13" s="3">
        <v>4.7640037536621094</v>
      </c>
      <c r="F13" s="5">
        <v>0.14904257655143738</v>
      </c>
      <c r="G13" s="3">
        <v>4.9130463600158691</v>
      </c>
      <c r="H13" s="3">
        <v>38.644977131596562</v>
      </c>
      <c r="I13" s="3">
        <v>48.97386228035294</v>
      </c>
      <c r="J13" s="1"/>
    </row>
    <row r="14" spans="1:10" ht="12.75" customHeight="1" thickBot="1" x14ac:dyDescent="0.25">
      <c r="A14" s="36">
        <v>40760</v>
      </c>
      <c r="B14" s="37"/>
      <c r="C14" s="3">
        <v>86.363067626953125</v>
      </c>
      <c r="D14" s="3">
        <v>8.1158380508422852</v>
      </c>
      <c r="E14" s="3">
        <v>4.889622688293457</v>
      </c>
      <c r="F14" s="5">
        <v>0.14197933673858643</v>
      </c>
      <c r="G14" s="3">
        <v>5.0316019058227539</v>
      </c>
      <c r="H14" s="3">
        <v>38.51944076257513</v>
      </c>
      <c r="I14" s="3">
        <v>48.851748526576792</v>
      </c>
      <c r="J14" s="1"/>
    </row>
    <row r="15" spans="1:10" ht="12.75" customHeight="1" thickBot="1" x14ac:dyDescent="0.25">
      <c r="A15" s="36">
        <v>40761</v>
      </c>
      <c r="B15" s="37"/>
      <c r="C15" s="3">
        <v>86.397903442382813</v>
      </c>
      <c r="D15" s="3">
        <v>8.014744758605957</v>
      </c>
      <c r="E15" s="3">
        <v>5.0123500823974609</v>
      </c>
      <c r="F15" s="5">
        <v>0.10259620845317841</v>
      </c>
      <c r="G15" s="3">
        <v>5.1149463653564453</v>
      </c>
      <c r="H15" s="3">
        <v>38.448292360718099</v>
      </c>
      <c r="I15" s="3">
        <v>48.783171682106151</v>
      </c>
      <c r="J15" s="1"/>
    </row>
    <row r="16" spans="1:10" ht="12.75" customHeight="1" thickBot="1" x14ac:dyDescent="0.25">
      <c r="A16" s="36">
        <v>40762</v>
      </c>
      <c r="B16" s="37"/>
      <c r="C16" s="3">
        <v>86.268699645996094</v>
      </c>
      <c r="D16" s="3">
        <v>8.3224868774414062</v>
      </c>
      <c r="E16" s="3">
        <v>4.9662055969238281</v>
      </c>
      <c r="F16" s="5">
        <v>7.3714420199394226E-2</v>
      </c>
      <c r="G16" s="3">
        <v>5.0399198532104492</v>
      </c>
      <c r="H16" s="3">
        <v>38.49917554147833</v>
      </c>
      <c r="I16" s="3">
        <v>48.851541002117678</v>
      </c>
      <c r="J16" s="1"/>
    </row>
    <row r="17" spans="1:10" ht="12.75" customHeight="1" thickBot="1" x14ac:dyDescent="0.25">
      <c r="A17" s="36">
        <v>40763</v>
      </c>
      <c r="B17" s="37"/>
      <c r="C17" s="3">
        <v>86.490211486816406</v>
      </c>
      <c r="D17" s="3">
        <v>7.9033684730529785</v>
      </c>
      <c r="E17" s="3">
        <v>5.0132942199707031</v>
      </c>
      <c r="F17" s="5">
        <v>9.6699312329292297E-2</v>
      </c>
      <c r="G17" s="3">
        <v>5.1099934577941895</v>
      </c>
      <c r="H17" s="3">
        <v>38.432727723142399</v>
      </c>
      <c r="I17" s="3">
        <v>48.777113003731763</v>
      </c>
      <c r="J17" s="1"/>
    </row>
    <row r="18" spans="1:10" ht="12.75" customHeight="1" thickBot="1" x14ac:dyDescent="0.25">
      <c r="A18" s="36">
        <v>40764</v>
      </c>
      <c r="B18" s="37"/>
      <c r="C18" s="3">
        <v>86.221343994140625</v>
      </c>
      <c r="D18" s="3">
        <v>8.1133594512939453</v>
      </c>
      <c r="E18" s="3">
        <v>5.0786261558532715</v>
      </c>
      <c r="F18" s="5">
        <v>7.5235076248645782E-2</v>
      </c>
      <c r="G18" s="3">
        <v>5.1538610458374023</v>
      </c>
      <c r="H18" s="3">
        <v>38.483683962820216</v>
      </c>
      <c r="I18" s="3">
        <v>48.793982337613073</v>
      </c>
      <c r="J18" s="1"/>
    </row>
    <row r="19" spans="1:10" ht="12.75" customHeight="1" thickBot="1" x14ac:dyDescent="0.25">
      <c r="A19" s="36">
        <v>40765</v>
      </c>
      <c r="B19" s="37"/>
      <c r="C19" s="3">
        <v>87.266593933105469</v>
      </c>
      <c r="D19" s="3">
        <v>7.3301539421081543</v>
      </c>
      <c r="E19" s="3">
        <v>4.8551511764526367</v>
      </c>
      <c r="F19" s="5">
        <v>7.9066574573516846E-2</v>
      </c>
      <c r="G19" s="3">
        <v>4.9342179298400879</v>
      </c>
      <c r="H19" s="3">
        <v>38.319736964458791</v>
      </c>
      <c r="I19" s="3">
        <v>48.786841737258897</v>
      </c>
      <c r="J19" s="1"/>
    </row>
    <row r="20" spans="1:10" ht="12.75" customHeight="1" thickBot="1" x14ac:dyDescent="0.25">
      <c r="A20" s="36">
        <v>40766</v>
      </c>
      <c r="B20" s="37"/>
      <c r="C20" s="3">
        <v>86.692276000976563</v>
      </c>
      <c r="D20" s="3">
        <v>7.5304746627807617</v>
      </c>
      <c r="E20" s="3">
        <v>4.9859538078308105</v>
      </c>
      <c r="F20" s="5">
        <v>7.3758386075496674E-2</v>
      </c>
      <c r="G20" s="3">
        <v>5.0597124099731445</v>
      </c>
      <c r="H20" s="3">
        <v>38.484280094108883</v>
      </c>
      <c r="I20" s="3">
        <v>48.832900293317103</v>
      </c>
      <c r="J20" s="1"/>
    </row>
    <row r="21" spans="1:10" ht="12.75" customHeight="1" thickBot="1" x14ac:dyDescent="0.25">
      <c r="A21" s="36">
        <v>40767</v>
      </c>
      <c r="B21" s="37"/>
      <c r="C21" s="3">
        <v>86.998710632324219</v>
      </c>
      <c r="D21" s="3">
        <v>7.4622478485107422</v>
      </c>
      <c r="E21" s="3">
        <v>4.7654542922973633</v>
      </c>
      <c r="F21" s="5">
        <v>7.6191030442714691E-2</v>
      </c>
      <c r="G21" s="3">
        <v>4.8416452407836914</v>
      </c>
      <c r="H21" s="3">
        <v>38.540974358564092</v>
      </c>
      <c r="I21" s="3">
        <v>48.957215794849397</v>
      </c>
      <c r="J21" s="1"/>
    </row>
    <row r="22" spans="1:10" ht="12.75" customHeight="1" thickBot="1" x14ac:dyDescent="0.25">
      <c r="A22" s="36">
        <v>40768</v>
      </c>
      <c r="B22" s="37"/>
      <c r="C22" s="3">
        <v>88.191978454589844</v>
      </c>
      <c r="D22" s="3">
        <v>7.025763988494873</v>
      </c>
      <c r="E22" s="3">
        <v>4.1713309288024902</v>
      </c>
      <c r="F22" s="5">
        <v>8.2480080425739288E-2</v>
      </c>
      <c r="G22" s="3">
        <v>4.2538108825683594</v>
      </c>
      <c r="H22" s="3">
        <v>38.526207917851039</v>
      </c>
      <c r="I22" s="3">
        <v>49.195723185156965</v>
      </c>
      <c r="J22" s="1"/>
    </row>
    <row r="23" spans="1:10" ht="12.75" customHeight="1" thickBot="1" x14ac:dyDescent="0.25">
      <c r="A23" s="36">
        <v>40769</v>
      </c>
      <c r="B23" s="37"/>
      <c r="C23" s="3">
        <v>87.491279602050781</v>
      </c>
      <c r="D23" s="3">
        <v>7.5098605155944824</v>
      </c>
      <c r="E23" s="3">
        <v>4.5013222694396973</v>
      </c>
      <c r="F23" s="5">
        <v>7.9183347523212433E-2</v>
      </c>
      <c r="G23" s="3">
        <v>4.5805058479309082</v>
      </c>
      <c r="H23" s="3">
        <v>38.471510884542774</v>
      </c>
      <c r="I23" s="3">
        <v>49.026196207645526</v>
      </c>
      <c r="J23" s="1"/>
    </row>
    <row r="24" spans="1:10" ht="12.75" customHeight="1" thickBot="1" x14ac:dyDescent="0.25">
      <c r="A24" s="36">
        <v>40770</v>
      </c>
      <c r="B24" s="37"/>
      <c r="C24" s="3">
        <v>86.268699645996094</v>
      </c>
      <c r="D24" s="3">
        <v>8.3224868774414062</v>
      </c>
      <c r="E24" s="3">
        <v>4.9662055969238281</v>
      </c>
      <c r="F24" s="5">
        <v>7.3714420199394226E-2</v>
      </c>
      <c r="G24" s="3">
        <v>5.0399198532104492</v>
      </c>
      <c r="H24" s="3">
        <v>38.49917554147833</v>
      </c>
      <c r="I24" s="3">
        <v>48.851541002117678</v>
      </c>
      <c r="J24" s="1"/>
    </row>
    <row r="25" spans="1:10" ht="12.75" customHeight="1" thickBot="1" x14ac:dyDescent="0.25">
      <c r="A25" s="36">
        <v>40771</v>
      </c>
      <c r="B25" s="37"/>
      <c r="C25" s="3">
        <v>85.996528625488281</v>
      </c>
      <c r="D25" s="3">
        <v>8.3060312271118164</v>
      </c>
      <c r="E25" s="3">
        <v>5.260800838470459</v>
      </c>
      <c r="F25" s="5">
        <v>7.494845986366272E-2</v>
      </c>
      <c r="G25" s="3">
        <v>5.3357491493225098</v>
      </c>
      <c r="H25" s="3">
        <v>38.383509206654388</v>
      </c>
      <c r="I25" s="3">
        <v>48.659101996084772</v>
      </c>
      <c r="J25" s="1"/>
    </row>
    <row r="26" spans="1:10" ht="12.75" customHeight="1" thickBot="1" x14ac:dyDescent="0.25">
      <c r="A26" s="36">
        <v>40772</v>
      </c>
      <c r="B26" s="37"/>
      <c r="C26" s="3">
        <v>86.611396789550781</v>
      </c>
      <c r="D26" s="3">
        <v>8.1268510818481445</v>
      </c>
      <c r="E26" s="3">
        <v>4.7777776718139648</v>
      </c>
      <c r="F26" s="5">
        <v>7.6127573847770691E-2</v>
      </c>
      <c r="G26" s="3">
        <v>4.853905200958252</v>
      </c>
      <c r="H26" s="3">
        <v>38.543574030694018</v>
      </c>
      <c r="I26" s="3">
        <v>48.95491079717182</v>
      </c>
      <c r="J26" s="1"/>
    </row>
    <row r="27" spans="1:10" ht="12.75" customHeight="1" thickBot="1" x14ac:dyDescent="0.25">
      <c r="A27" s="36">
        <v>40773</v>
      </c>
      <c r="B27" s="37"/>
      <c r="C27" s="3">
        <v>86.573165893554688</v>
      </c>
      <c r="D27" s="3">
        <v>7.9547238349914551</v>
      </c>
      <c r="E27" s="3">
        <v>5.0478019714355469</v>
      </c>
      <c r="F27" s="5">
        <v>6.5382517874240875E-2</v>
      </c>
      <c r="G27" s="3">
        <v>5.1131844520568848</v>
      </c>
      <c r="H27" s="3">
        <v>38.364758441063074</v>
      </c>
      <c r="I27" s="3">
        <v>48.742421120457365</v>
      </c>
      <c r="J27" s="1"/>
    </row>
    <row r="28" spans="1:10" ht="12.75" customHeight="1" thickBot="1" x14ac:dyDescent="0.25">
      <c r="A28" s="36">
        <v>40774</v>
      </c>
      <c r="B28" s="37"/>
      <c r="C28" s="3">
        <v>86.273139953613281</v>
      </c>
      <c r="D28" s="3">
        <v>7.9518289566040039</v>
      </c>
      <c r="E28" s="3">
        <v>5.3126235008239746</v>
      </c>
      <c r="F28" s="5">
        <v>6.2290690839290619E-2</v>
      </c>
      <c r="G28" s="3">
        <v>5.3749141693115234</v>
      </c>
      <c r="H28" s="3">
        <v>38.290401104606531</v>
      </c>
      <c r="I28" s="3">
        <v>48.589562983905203</v>
      </c>
      <c r="J28" s="1"/>
    </row>
    <row r="29" spans="1:10" ht="12.75" customHeight="1" thickBot="1" x14ac:dyDescent="0.25">
      <c r="A29" s="36">
        <v>40775</v>
      </c>
      <c r="B29" s="37"/>
      <c r="C29" s="3">
        <v>85.676834106445313</v>
      </c>
      <c r="D29" s="3">
        <v>7.9780049324035645</v>
      </c>
      <c r="E29" s="3">
        <v>5.9106945991516113</v>
      </c>
      <c r="F29" s="5">
        <v>6.135057657957077E-2</v>
      </c>
      <c r="G29" s="3">
        <v>5.9720449447631836</v>
      </c>
      <c r="H29" s="3">
        <v>38.057376213080801</v>
      </c>
      <c r="I29" s="3">
        <v>48.203187781638484</v>
      </c>
      <c r="J29" s="1"/>
    </row>
    <row r="30" spans="1:10" ht="12.75" customHeight="1" thickBot="1" x14ac:dyDescent="0.25">
      <c r="A30" s="36">
        <v>40776</v>
      </c>
      <c r="B30" s="37"/>
      <c r="C30" s="3">
        <v>86.086013793945313</v>
      </c>
      <c r="D30" s="3">
        <v>8.0788564682006836</v>
      </c>
      <c r="E30" s="3">
        <v>5.3853087425231934</v>
      </c>
      <c r="F30" s="5">
        <v>7.1395531296730042E-2</v>
      </c>
      <c r="G30" s="3">
        <v>5.4567041397094727</v>
      </c>
      <c r="H30" s="3">
        <v>38.28223958762247</v>
      </c>
      <c r="I30" s="3">
        <v>48.548920080353149</v>
      </c>
      <c r="J30" s="1"/>
    </row>
    <row r="31" spans="1:10" ht="12.75" customHeight="1" thickBot="1" x14ac:dyDescent="0.25">
      <c r="A31" s="36">
        <v>40777</v>
      </c>
      <c r="B31" s="37"/>
      <c r="C31" s="3">
        <v>86.543548583984375</v>
      </c>
      <c r="D31" s="3">
        <v>8.1883544921875</v>
      </c>
      <c r="E31" s="3">
        <v>4.8243603706359863</v>
      </c>
      <c r="F31" s="5">
        <v>6.4896330237388611E-2</v>
      </c>
      <c r="G31" s="3">
        <v>4.889256477355957</v>
      </c>
      <c r="H31" s="3">
        <v>38.527531165961982</v>
      </c>
      <c r="I31" s="3">
        <v>48.933169986167407</v>
      </c>
      <c r="J31" s="1"/>
    </row>
    <row r="32" spans="1:10" ht="12.75" customHeight="1" thickBot="1" x14ac:dyDescent="0.25">
      <c r="A32" s="36">
        <v>40778</v>
      </c>
      <c r="B32" s="37"/>
      <c r="C32" s="3">
        <v>87.050453186035156</v>
      </c>
      <c r="D32" s="3">
        <v>7.7820119857788086</v>
      </c>
      <c r="E32" s="3">
        <v>4.7516036033630371</v>
      </c>
      <c r="F32" s="5">
        <v>6.8583950400352478E-2</v>
      </c>
      <c r="G32" s="3">
        <v>4.8201875686645508</v>
      </c>
      <c r="H32" s="3">
        <v>38.420936395579396</v>
      </c>
      <c r="I32" s="3">
        <v>48.897815522209278</v>
      </c>
      <c r="J32" s="1"/>
    </row>
    <row r="33" spans="1:10" ht="12.75" customHeight="1" thickBot="1" x14ac:dyDescent="0.25">
      <c r="A33" s="36">
        <v>40779</v>
      </c>
      <c r="B33" s="37"/>
      <c r="C33" s="3">
        <v>86.476737976074219</v>
      </c>
      <c r="D33" s="3">
        <v>8.0758762359619141</v>
      </c>
      <c r="E33" s="3">
        <v>5.0206260681152344</v>
      </c>
      <c r="F33" s="5">
        <v>6.5696693956851959E-2</v>
      </c>
      <c r="G33" s="3">
        <v>5.0863227844238281</v>
      </c>
      <c r="H33" s="3">
        <v>38.410837202757925</v>
      </c>
      <c r="I33" s="3">
        <v>48.781117778923772</v>
      </c>
      <c r="J33" s="1"/>
    </row>
    <row r="34" spans="1:10" ht="12.75" customHeight="1" thickBot="1" x14ac:dyDescent="0.25">
      <c r="A34" s="36">
        <v>40780</v>
      </c>
      <c r="B34" s="37"/>
      <c r="C34" s="3">
        <v>86.573165893554688</v>
      </c>
      <c r="D34" s="3">
        <v>7.9547238349914551</v>
      </c>
      <c r="E34" s="3">
        <v>5.0478019714355469</v>
      </c>
      <c r="F34" s="5">
        <v>6.5382517874240875E-2</v>
      </c>
      <c r="G34" s="3">
        <v>5.1131844520568848</v>
      </c>
      <c r="H34" s="3">
        <v>38.364758441063074</v>
      </c>
      <c r="I34" s="3">
        <v>48.742421120457365</v>
      </c>
      <c r="J34" s="1"/>
    </row>
    <row r="35" spans="1:10" ht="12.75" customHeight="1" thickBot="1" x14ac:dyDescent="0.25">
      <c r="A35" s="36">
        <v>40781</v>
      </c>
      <c r="B35" s="37"/>
      <c r="C35" s="3">
        <v>86.186607360839844</v>
      </c>
      <c r="D35" s="3">
        <v>8.2695751190185547</v>
      </c>
      <c r="E35" s="3">
        <v>5.0811662673950195</v>
      </c>
      <c r="F35" s="5">
        <v>5.7322971522808075E-2</v>
      </c>
      <c r="G35" s="3">
        <v>5.1384892463684082</v>
      </c>
      <c r="H35" s="3">
        <v>38.47146272441514</v>
      </c>
      <c r="I35" s="3">
        <v>48.797333957450739</v>
      </c>
      <c r="J35" s="1"/>
    </row>
    <row r="36" spans="1:10" ht="12.75" customHeight="1" thickBot="1" x14ac:dyDescent="0.25">
      <c r="A36" s="36">
        <v>40782</v>
      </c>
      <c r="B36" s="37"/>
      <c r="C36" s="3">
        <v>86.498237609863281</v>
      </c>
      <c r="D36" s="3">
        <v>7.9560441970825195</v>
      </c>
      <c r="E36" s="3">
        <v>5.1001529693603516</v>
      </c>
      <c r="F36" s="5">
        <v>7.0414043962955475E-2</v>
      </c>
      <c r="G36" s="3">
        <v>5.1705670356750488</v>
      </c>
      <c r="H36" s="3">
        <v>38.35207741248648</v>
      </c>
      <c r="I36" s="3">
        <v>48.709783509607348</v>
      </c>
      <c r="J36" s="1"/>
    </row>
    <row r="37" spans="1:10" ht="12.75" customHeight="1" thickBot="1" x14ac:dyDescent="0.25">
      <c r="A37" s="36">
        <v>40783</v>
      </c>
      <c r="B37" s="37"/>
      <c r="C37" s="3">
        <v>86.142105102539063</v>
      </c>
      <c r="D37" s="3">
        <v>8.1992940902709961</v>
      </c>
      <c r="E37" s="3">
        <v>5.2064676284790039</v>
      </c>
      <c r="F37" s="5">
        <v>6.7857801914215088E-2</v>
      </c>
      <c r="G37" s="3">
        <v>5.2743253707885742</v>
      </c>
      <c r="H37" s="3">
        <v>38.387937807461029</v>
      </c>
      <c r="I37" s="3">
        <v>48.688687398877285</v>
      </c>
      <c r="J37" s="1"/>
    </row>
    <row r="38" spans="1:10" ht="12.75" customHeight="1" thickBot="1" x14ac:dyDescent="0.25">
      <c r="A38" s="36">
        <v>40784</v>
      </c>
      <c r="B38" s="37"/>
      <c r="C38" s="3">
        <v>86.611656188964844</v>
      </c>
      <c r="D38" s="3">
        <v>8.004669189453125</v>
      </c>
      <c r="E38" s="3">
        <v>4.9667720794677734</v>
      </c>
      <c r="F38" s="5">
        <v>5.6118275970220566E-2</v>
      </c>
      <c r="G38" s="3">
        <v>5.022890567779541</v>
      </c>
      <c r="H38" s="3">
        <v>38.414393079353907</v>
      </c>
      <c r="I38" s="3">
        <v>48.811780040790154</v>
      </c>
      <c r="J38" s="1"/>
    </row>
    <row r="39" spans="1:10" ht="12.75" customHeight="1" thickBot="1" x14ac:dyDescent="0.25">
      <c r="A39" s="36">
        <v>40785</v>
      </c>
      <c r="B39" s="37"/>
      <c r="C39" s="3">
        <v>86.881256103515625</v>
      </c>
      <c r="D39" s="3">
        <v>7.8583579063415527</v>
      </c>
      <c r="E39" s="3">
        <v>4.810387134552002</v>
      </c>
      <c r="F39" s="5">
        <v>6.5024174749851227E-2</v>
      </c>
      <c r="G39" s="3">
        <v>4.8754115104675293</v>
      </c>
      <c r="H39" s="3">
        <v>38.441823346033672</v>
      </c>
      <c r="I39" s="3">
        <v>48.88779556154595</v>
      </c>
      <c r="J39" s="1"/>
    </row>
    <row r="40" spans="1:10" ht="12.75" customHeight="1" thickBot="1" x14ac:dyDescent="0.25">
      <c r="A40" s="36">
        <v>40786</v>
      </c>
      <c r="B40" s="37"/>
      <c r="C40" s="3">
        <v>86.96417236328125</v>
      </c>
      <c r="D40" s="3">
        <v>7.5903000831604004</v>
      </c>
      <c r="E40" s="3">
        <v>5.0309333801269531</v>
      </c>
      <c r="F40" s="5">
        <v>6.4672894775867462E-2</v>
      </c>
      <c r="G40" s="3">
        <v>5.0956063270568848</v>
      </c>
      <c r="H40" s="3">
        <v>38.262151634138917</v>
      </c>
      <c r="I40" s="3">
        <v>48.688468097436846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86.696536894767519</v>
      </c>
      <c r="D41" s="6">
        <f t="shared" si="0"/>
        <v>7.8298864979897775</v>
      </c>
      <c r="E41" s="6">
        <f t="shared" si="0"/>
        <v>4.958522673576109</v>
      </c>
      <c r="F41" s="6">
        <f t="shared" si="0"/>
        <v>7.8752768736693166E-2</v>
      </c>
      <c r="G41" s="6">
        <f t="shared" si="0"/>
        <v>5.0372754373858051</v>
      </c>
      <c r="H41" s="6">
        <f t="shared" si="0"/>
        <v>38.404413276233775</v>
      </c>
      <c r="I41" s="6">
        <f t="shared" si="0"/>
        <v>48.794849618480171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88.770980834960937</v>
      </c>
      <c r="D46" s="21">
        <f t="shared" si="1"/>
        <v>8.3224868774414062</v>
      </c>
      <c r="E46" s="26">
        <f t="shared" si="1"/>
        <v>5.9106945991516113</v>
      </c>
      <c r="F46" s="26">
        <f t="shared" si="1"/>
        <v>0.14904257655143738</v>
      </c>
      <c r="G46" s="21">
        <f t="shared" si="1"/>
        <v>5.9720449447631836</v>
      </c>
      <c r="H46" s="26">
        <f t="shared" si="1"/>
        <v>38.644977131596562</v>
      </c>
      <c r="I46" s="22">
        <f t="shared" si="1"/>
        <v>49.195723185156965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85.676834106445313</v>
      </c>
      <c r="D47" s="26">
        <f t="shared" si="2"/>
        <v>6.030329704284668</v>
      </c>
      <c r="E47" s="26">
        <f t="shared" si="2"/>
        <v>4.1713309288024902</v>
      </c>
      <c r="F47" s="23">
        <f t="shared" si="2"/>
        <v>5.6118275970220566E-2</v>
      </c>
      <c r="G47" s="26">
        <f t="shared" si="2"/>
        <v>4.2538108825683594</v>
      </c>
      <c r="H47" s="23">
        <f t="shared" si="2"/>
        <v>38.01803387764835</v>
      </c>
      <c r="I47" s="26">
        <f t="shared" si="2"/>
        <v>48.203187781638484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0.65224641907601155</v>
      </c>
      <c r="D48" s="24">
        <f t="shared" si="3"/>
        <v>0.49271261511148545</v>
      </c>
      <c r="E48" s="26">
        <f t="shared" si="3"/>
        <v>0.29697315374645727</v>
      </c>
      <c r="F48" s="26">
        <f t="shared" si="3"/>
        <v>2.2359522206224117E-2</v>
      </c>
      <c r="G48" s="24">
        <f t="shared" si="3"/>
        <v>0.29079244312599251</v>
      </c>
      <c r="H48" s="26">
        <f t="shared" si="3"/>
        <v>0.1349555245106635</v>
      </c>
      <c r="I48" s="25">
        <f t="shared" si="3"/>
        <v>0.17108512879517423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35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84.664900000000003</v>
      </c>
      <c r="D10" s="10">
        <v>8.1971000000000007</v>
      </c>
      <c r="E10" s="10">
        <v>6.5537000000000001</v>
      </c>
      <c r="F10" s="11">
        <v>7.2800000000000004E-2</v>
      </c>
      <c r="G10" s="10">
        <v>6.6265000000000001</v>
      </c>
      <c r="H10" s="10">
        <v>37.925994617746184</v>
      </c>
      <c r="I10" s="10">
        <v>47.858287865321103</v>
      </c>
      <c r="J10" s="1"/>
    </row>
    <row r="11" spans="1:10" ht="12.75" customHeight="1" thickBot="1" x14ac:dyDescent="0.25">
      <c r="A11" s="36">
        <v>40757</v>
      </c>
      <c r="B11" s="37"/>
      <c r="C11" s="3">
        <v>82.885490417480469</v>
      </c>
      <c r="D11" s="3">
        <v>9.9316158294677734</v>
      </c>
      <c r="E11" s="3">
        <v>6.7122592926025391</v>
      </c>
      <c r="F11" s="5">
        <v>7.5788937509059906E-2</v>
      </c>
      <c r="G11" s="3">
        <v>6.788048267364502</v>
      </c>
      <c r="H11" s="3">
        <v>38.286532111414985</v>
      </c>
      <c r="I11" s="3">
        <v>48.012452558498282</v>
      </c>
      <c r="J11" s="1"/>
    </row>
    <row r="12" spans="1:10" ht="12.75" customHeight="1" thickBot="1" x14ac:dyDescent="0.25">
      <c r="A12" s="36">
        <v>40758</v>
      </c>
      <c r="B12" s="37"/>
      <c r="C12" s="3">
        <v>82.513599999999997</v>
      </c>
      <c r="D12" s="3">
        <v>10.1655</v>
      </c>
      <c r="E12" s="3">
        <v>6.8800999999999997</v>
      </c>
      <c r="F12" s="5">
        <v>6.0699999999999997E-2</v>
      </c>
      <c r="G12" s="3">
        <v>6.9406999999999996</v>
      </c>
      <c r="H12" s="3">
        <v>38.289776952484821</v>
      </c>
      <c r="I12" s="3">
        <v>47.955976672023809</v>
      </c>
      <c r="J12" s="1"/>
    </row>
    <row r="13" spans="1:10" ht="12.75" customHeight="1" thickBot="1" x14ac:dyDescent="0.25">
      <c r="A13" s="36">
        <v>40759</v>
      </c>
      <c r="B13" s="37"/>
      <c r="C13" s="3">
        <v>82.121658325195313</v>
      </c>
      <c r="D13" s="3">
        <v>10.657215118408203</v>
      </c>
      <c r="E13" s="3">
        <v>6.6906428337097168</v>
      </c>
      <c r="F13" s="5">
        <v>5.4173354059457779E-2</v>
      </c>
      <c r="G13" s="3">
        <v>6.7448163032531738</v>
      </c>
      <c r="H13" s="3">
        <v>38.562649067297734</v>
      </c>
      <c r="I13" s="3">
        <v>48.201817011019834</v>
      </c>
      <c r="J13" s="1"/>
    </row>
    <row r="14" spans="1:10" ht="12.75" customHeight="1" thickBot="1" x14ac:dyDescent="0.25">
      <c r="A14" s="36">
        <v>40760</v>
      </c>
      <c r="B14" s="37"/>
      <c r="C14" s="3">
        <v>82.678306579589844</v>
      </c>
      <c r="D14" s="3">
        <v>9.9587545394897461</v>
      </c>
      <c r="E14" s="3">
        <v>6.874290943145752</v>
      </c>
      <c r="F14" s="5">
        <v>3.6287833005189896E-2</v>
      </c>
      <c r="G14" s="3">
        <v>6.910578727722168</v>
      </c>
      <c r="H14" s="3">
        <v>38.284665443014859</v>
      </c>
      <c r="I14" s="3">
        <v>47.970408787743928</v>
      </c>
      <c r="J14" s="1"/>
    </row>
    <row r="15" spans="1:10" ht="12.75" customHeight="1" thickBot="1" x14ac:dyDescent="0.25">
      <c r="A15" s="36">
        <v>40761</v>
      </c>
      <c r="B15" s="37"/>
      <c r="C15" s="3">
        <v>82.051605224609375</v>
      </c>
      <c r="D15" s="3">
        <v>10.240097999572754</v>
      </c>
      <c r="E15" s="3">
        <v>6.919060230255127</v>
      </c>
      <c r="F15" s="5">
        <v>4.0900878608226776E-2</v>
      </c>
      <c r="G15" s="3">
        <v>6.9599609375</v>
      </c>
      <c r="H15" s="3">
        <v>38.518314201865138</v>
      </c>
      <c r="I15" s="3">
        <v>48.091130674219279</v>
      </c>
      <c r="J15" s="1"/>
    </row>
    <row r="16" spans="1:10" ht="12.75" customHeight="1" thickBot="1" x14ac:dyDescent="0.25">
      <c r="A16" s="36">
        <v>40762</v>
      </c>
      <c r="B16" s="37"/>
      <c r="C16" s="3">
        <v>83.019676208496094</v>
      </c>
      <c r="D16" s="3">
        <v>9.7000942230224609</v>
      </c>
      <c r="E16" s="3">
        <v>6.8552632331848145</v>
      </c>
      <c r="F16" s="5">
        <v>2.5234855711460114E-2</v>
      </c>
      <c r="G16" s="3">
        <v>6.880497932434082</v>
      </c>
      <c r="H16" s="3">
        <v>38.189232088758679</v>
      </c>
      <c r="I16" s="3">
        <v>47.926571923411203</v>
      </c>
      <c r="J16" s="1"/>
    </row>
    <row r="17" spans="1:10" ht="12.75" customHeight="1" thickBot="1" x14ac:dyDescent="0.25">
      <c r="A17" s="36">
        <v>40763</v>
      </c>
      <c r="B17" s="37"/>
      <c r="C17" s="3">
        <v>81.828956604003906</v>
      </c>
      <c r="D17" s="3">
        <v>10.588821411132813</v>
      </c>
      <c r="E17" s="3">
        <v>6.9126958847045898</v>
      </c>
      <c r="F17" s="5">
        <v>3.4561295062303543E-2</v>
      </c>
      <c r="G17" s="3">
        <v>6.9472570419311523</v>
      </c>
      <c r="H17" s="3">
        <v>38.576704444489572</v>
      </c>
      <c r="I17" s="3">
        <v>48.133186447066258</v>
      </c>
      <c r="J17" s="1"/>
    </row>
    <row r="18" spans="1:10" ht="12.75" customHeight="1" thickBot="1" x14ac:dyDescent="0.25">
      <c r="A18" s="36">
        <v>40764</v>
      </c>
      <c r="B18" s="37"/>
      <c r="C18" s="3">
        <v>82.336399999999998</v>
      </c>
      <c r="D18" s="3">
        <v>10.3058</v>
      </c>
      <c r="E18" s="3">
        <v>6.9264000000000001</v>
      </c>
      <c r="F18" s="5">
        <v>3.32E-2</v>
      </c>
      <c r="G18" s="3">
        <v>6.9596</v>
      </c>
      <c r="H18" s="3">
        <v>37.702934295156567</v>
      </c>
      <c r="I18" s="3">
        <v>47.169221351362907</v>
      </c>
      <c r="J18" s="1"/>
    </row>
    <row r="19" spans="1:10" ht="12.75" customHeight="1" thickBot="1" x14ac:dyDescent="0.25">
      <c r="A19" s="36">
        <v>40765</v>
      </c>
      <c r="B19" s="37"/>
      <c r="C19" s="3">
        <v>82.299888610839844</v>
      </c>
      <c r="D19" s="3">
        <v>10.412446975708008</v>
      </c>
      <c r="E19" s="3">
        <v>6.6976504325866699</v>
      </c>
      <c r="F19" s="5">
        <v>2.2987570613622665E-2</v>
      </c>
      <c r="G19" s="3">
        <v>6.7206377983093262</v>
      </c>
      <c r="H19" s="3">
        <v>38.554032488527007</v>
      </c>
      <c r="I19" s="3">
        <v>48.212434297228974</v>
      </c>
      <c r="J19" s="1"/>
    </row>
    <row r="20" spans="1:10" ht="12.75" customHeight="1" thickBot="1" x14ac:dyDescent="0.25">
      <c r="A20" s="36">
        <v>40766</v>
      </c>
      <c r="B20" s="37"/>
      <c r="C20" s="3">
        <v>82.2757568359375</v>
      </c>
      <c r="D20" s="3">
        <v>10.694151878356934</v>
      </c>
      <c r="E20" s="3">
        <v>6.4082322120666504</v>
      </c>
      <c r="F20" s="5">
        <v>3.8680184632539749E-2</v>
      </c>
      <c r="G20" s="3">
        <v>6.4469122886657715</v>
      </c>
      <c r="H20" s="3">
        <v>38.750111294241336</v>
      </c>
      <c r="I20" s="3">
        <v>48.437251708608095</v>
      </c>
      <c r="J20" s="1"/>
    </row>
    <row r="21" spans="1:10" ht="12.75" customHeight="1" thickBot="1" x14ac:dyDescent="0.25">
      <c r="A21" s="36">
        <v>40767</v>
      </c>
      <c r="B21" s="37"/>
      <c r="C21" s="3">
        <v>82.684577941894531</v>
      </c>
      <c r="D21" s="3">
        <v>10.138666152954102</v>
      </c>
      <c r="E21" s="3">
        <v>6.648625373840332</v>
      </c>
      <c r="F21" s="5">
        <v>3.3014584332704544E-2</v>
      </c>
      <c r="G21" s="3">
        <v>6.6816401481628418</v>
      </c>
      <c r="H21" s="3">
        <v>38.448497420278997</v>
      </c>
      <c r="I21" s="3">
        <v>48.162109290825789</v>
      </c>
      <c r="J21" s="1"/>
    </row>
    <row r="22" spans="1:10" ht="12.75" customHeight="1" thickBot="1" x14ac:dyDescent="0.25">
      <c r="A22" s="36">
        <v>40768</v>
      </c>
      <c r="B22" s="37"/>
      <c r="C22" s="3">
        <v>82.896995544433594</v>
      </c>
      <c r="D22" s="3">
        <v>9.6385421752929687</v>
      </c>
      <c r="E22" s="3">
        <v>6.8194437026977539</v>
      </c>
      <c r="F22" s="5">
        <v>4.3521679937839508E-2</v>
      </c>
      <c r="G22" s="3">
        <v>6.8629655838012695</v>
      </c>
      <c r="H22" s="3">
        <v>38.294730844025018</v>
      </c>
      <c r="I22" s="3">
        <v>47.993544641166125</v>
      </c>
      <c r="J22" s="1"/>
    </row>
    <row r="23" spans="1:10" ht="12.75" customHeight="1" thickBot="1" x14ac:dyDescent="0.25">
      <c r="A23" s="36">
        <v>40769</v>
      </c>
      <c r="B23" s="37"/>
      <c r="C23" s="3">
        <v>82.930809020996094</v>
      </c>
      <c r="D23" s="3">
        <v>9.8424930572509766</v>
      </c>
      <c r="E23" s="3">
        <v>6.8047890663146973</v>
      </c>
      <c r="F23" s="5">
        <v>2.6960842311382294E-2</v>
      </c>
      <c r="G23" s="3">
        <v>6.8317499160766602</v>
      </c>
      <c r="H23" s="3">
        <v>38.243526746388802</v>
      </c>
      <c r="I23" s="3">
        <v>47.978973642674937</v>
      </c>
      <c r="J23" s="1"/>
    </row>
    <row r="24" spans="1:10" ht="12.75" customHeight="1" thickBot="1" x14ac:dyDescent="0.25">
      <c r="A24" s="36">
        <v>40770</v>
      </c>
      <c r="B24" s="37"/>
      <c r="C24" s="3">
        <v>83.839118957519531</v>
      </c>
      <c r="D24" s="3">
        <v>8.9222030639648437</v>
      </c>
      <c r="E24" s="3">
        <v>6.8983316421508789</v>
      </c>
      <c r="F24" s="5">
        <v>1.1810335330665112E-2</v>
      </c>
      <c r="G24" s="3">
        <v>6.9101419448852539</v>
      </c>
      <c r="H24" s="3">
        <v>37.914328009760794</v>
      </c>
      <c r="I24" s="3">
        <v>47.74977189494701</v>
      </c>
      <c r="J24" s="1"/>
    </row>
    <row r="25" spans="1:10" ht="12.75" customHeight="1" thickBot="1" x14ac:dyDescent="0.25">
      <c r="A25" s="36">
        <v>40771</v>
      </c>
      <c r="B25" s="37"/>
      <c r="C25" s="3">
        <v>83.757942199707031</v>
      </c>
      <c r="D25" s="3">
        <v>8.8694257736206055</v>
      </c>
      <c r="E25" s="3">
        <v>7.0392942428588867</v>
      </c>
      <c r="F25" s="5">
        <v>1.7294129356741905E-3</v>
      </c>
      <c r="G25" s="3">
        <v>7.0410237312316895</v>
      </c>
      <c r="H25" s="3">
        <v>37.851330416189292</v>
      </c>
      <c r="I25" s="3">
        <v>47.660788142618884</v>
      </c>
      <c r="J25" s="1"/>
    </row>
    <row r="26" spans="1:10" ht="12.75" customHeight="1" thickBot="1" x14ac:dyDescent="0.25">
      <c r="A26" s="36">
        <v>40772</v>
      </c>
      <c r="B26" s="37"/>
      <c r="C26" s="3">
        <v>83.581558227539062</v>
      </c>
      <c r="D26" s="3">
        <v>8.8760452270507813</v>
      </c>
      <c r="E26" s="3">
        <v>7.2104511260986328</v>
      </c>
      <c r="F26" s="5">
        <v>2.5782969314604998E-3</v>
      </c>
      <c r="G26" s="3">
        <v>7.2130293846130371</v>
      </c>
      <c r="H26" s="3">
        <v>37.785828521763833</v>
      </c>
      <c r="I26" s="3">
        <v>47.551652685350547</v>
      </c>
      <c r="J26" s="1"/>
    </row>
    <row r="27" spans="1:10" ht="12.75" customHeight="1" thickBot="1" x14ac:dyDescent="0.25">
      <c r="A27" s="36">
        <v>40773</v>
      </c>
      <c r="B27" s="37"/>
      <c r="C27" s="3">
        <v>83.047200000000004</v>
      </c>
      <c r="D27" s="3">
        <v>9.4118999999999993</v>
      </c>
      <c r="E27" s="3">
        <v>7.1128999999999998</v>
      </c>
      <c r="F27" s="5">
        <v>1.0999999999999999E-2</v>
      </c>
      <c r="G27" s="3">
        <v>7.1238999999999999</v>
      </c>
      <c r="H27" s="3">
        <v>37.348878720410973</v>
      </c>
      <c r="I27" s="3">
        <v>46.869541537045833</v>
      </c>
      <c r="J27" s="1"/>
    </row>
    <row r="28" spans="1:10" ht="12.75" customHeight="1" thickBot="1" x14ac:dyDescent="0.25">
      <c r="A28" s="36">
        <v>40774</v>
      </c>
      <c r="B28" s="37"/>
      <c r="C28" s="3">
        <v>83.178718566894531</v>
      </c>
      <c r="D28" s="3">
        <v>9.5641889572143555</v>
      </c>
      <c r="E28" s="3">
        <v>6.828834056854248</v>
      </c>
      <c r="F28" s="5">
        <v>1.4830327592790127E-2</v>
      </c>
      <c r="G28" s="3">
        <v>6.8436641693115234</v>
      </c>
      <c r="H28" s="3">
        <v>38.170564414382518</v>
      </c>
      <c r="I28" s="3">
        <v>47.932164670259311</v>
      </c>
      <c r="J28" s="1"/>
    </row>
    <row r="29" spans="1:10" ht="12.75" customHeight="1" thickBot="1" x14ac:dyDescent="0.25">
      <c r="A29" s="36">
        <v>40775</v>
      </c>
      <c r="B29" s="37"/>
      <c r="C29" s="3">
        <v>85.135999999999996</v>
      </c>
      <c r="D29" s="3">
        <v>7.1550000000000002</v>
      </c>
      <c r="E29" s="3">
        <v>7.3840000000000003</v>
      </c>
      <c r="F29" s="5">
        <v>2E-3</v>
      </c>
      <c r="G29" s="3">
        <v>7.3860000000000001</v>
      </c>
      <c r="H29" s="3">
        <v>37.125791515249446</v>
      </c>
      <c r="I29" s="3">
        <v>46.9233008127026</v>
      </c>
      <c r="J29" s="1"/>
    </row>
    <row r="30" spans="1:10" ht="12.75" customHeight="1" thickBot="1" x14ac:dyDescent="0.25">
      <c r="A30" s="36">
        <v>40776</v>
      </c>
      <c r="B30" s="37"/>
      <c r="C30" s="3">
        <v>83.153000000000006</v>
      </c>
      <c r="D30" s="3">
        <v>9.5678999999999998</v>
      </c>
      <c r="E30" s="3">
        <v>6.8377999999999997</v>
      </c>
      <c r="F30" s="5">
        <v>1.6400000000000001E-2</v>
      </c>
      <c r="G30" s="3">
        <v>6.8540999999999999</v>
      </c>
      <c r="H30" s="3">
        <v>37.532994539798928</v>
      </c>
      <c r="I30" s="3">
        <v>47.13028827452532</v>
      </c>
      <c r="J30" s="1"/>
    </row>
    <row r="31" spans="1:10" ht="12.75" customHeight="1" thickBot="1" x14ac:dyDescent="0.25">
      <c r="A31" s="36">
        <v>40777</v>
      </c>
      <c r="B31" s="37"/>
      <c r="C31" s="3">
        <v>83.245346069335938</v>
      </c>
      <c r="D31" s="3">
        <v>9.4905157089233398</v>
      </c>
      <c r="E31" s="3">
        <v>6.7756528854370117</v>
      </c>
      <c r="F31" s="5">
        <v>3.2065745443105698E-2</v>
      </c>
      <c r="G31" s="3">
        <v>6.8077187538146973</v>
      </c>
      <c r="H31" s="3">
        <v>38.189557135867432</v>
      </c>
      <c r="I31" s="3">
        <v>47.954380694272267</v>
      </c>
      <c r="J31" s="1"/>
    </row>
    <row r="32" spans="1:10" ht="12.75" customHeight="1" thickBot="1" x14ac:dyDescent="0.25">
      <c r="A32" s="36">
        <v>40778</v>
      </c>
      <c r="B32" s="37"/>
      <c r="C32" s="3">
        <v>83.367752075195313</v>
      </c>
      <c r="D32" s="3">
        <v>9.4860067367553711</v>
      </c>
      <c r="E32" s="3">
        <v>6.759131908416748</v>
      </c>
      <c r="F32" s="5">
        <v>1.5261946246027946E-2</v>
      </c>
      <c r="G32" s="3">
        <v>6.7743940353393555</v>
      </c>
      <c r="H32" s="3">
        <v>38.147511768432501</v>
      </c>
      <c r="I32" s="3">
        <v>47.945938217169648</v>
      </c>
      <c r="J32" s="1"/>
    </row>
    <row r="33" spans="1:10" ht="12.75" customHeight="1" thickBot="1" x14ac:dyDescent="0.25">
      <c r="A33" s="36">
        <v>40779</v>
      </c>
      <c r="B33" s="37"/>
      <c r="C33" s="3">
        <v>82.825935363769531</v>
      </c>
      <c r="D33" s="3">
        <v>9.6804971694946289</v>
      </c>
      <c r="E33" s="3">
        <v>7.0459041595458984</v>
      </c>
      <c r="F33" s="5">
        <v>2.0751859992742538E-2</v>
      </c>
      <c r="G33" s="3">
        <v>7.0666561126708984</v>
      </c>
      <c r="H33" s="3">
        <v>38.128479730306353</v>
      </c>
      <c r="I33" s="3">
        <v>47.81612366670781</v>
      </c>
      <c r="J33" s="1"/>
    </row>
    <row r="34" spans="1:10" ht="12.75" customHeight="1" thickBot="1" x14ac:dyDescent="0.25">
      <c r="A34" s="36">
        <v>40780</v>
      </c>
      <c r="B34" s="37"/>
      <c r="C34" s="3">
        <v>82.320602416992187</v>
      </c>
      <c r="D34" s="3">
        <v>10.077813148498535</v>
      </c>
      <c r="E34" s="3">
        <v>7.1181626319885254</v>
      </c>
      <c r="F34" s="5">
        <v>2.6031680405139923E-2</v>
      </c>
      <c r="G34" s="3">
        <v>7.1441941261291504</v>
      </c>
      <c r="H34" s="3">
        <v>38.228662121266169</v>
      </c>
      <c r="I34" s="3">
        <v>47.845390057908183</v>
      </c>
      <c r="J34" s="1"/>
    </row>
    <row r="35" spans="1:10" ht="12.75" customHeight="1" thickBot="1" x14ac:dyDescent="0.25">
      <c r="A35" s="36">
        <v>40781</v>
      </c>
      <c r="B35" s="37"/>
      <c r="C35" s="3">
        <v>82.922981262207031</v>
      </c>
      <c r="D35" s="3">
        <v>9.5419445037841797</v>
      </c>
      <c r="E35" s="3">
        <v>7.1631369590759277</v>
      </c>
      <c r="F35" s="5">
        <v>4.8986626788973808E-3</v>
      </c>
      <c r="G35" s="3">
        <v>7.1680355072021484</v>
      </c>
      <c r="H35" s="3">
        <v>38.015233623458592</v>
      </c>
      <c r="I35" s="3">
        <v>47.709880867494149</v>
      </c>
      <c r="J35" s="1"/>
    </row>
    <row r="36" spans="1:10" ht="12.75" customHeight="1" thickBot="1" x14ac:dyDescent="0.25">
      <c r="A36" s="36">
        <v>40782</v>
      </c>
      <c r="B36" s="37"/>
      <c r="C36" s="3">
        <v>82.926979064941406</v>
      </c>
      <c r="D36" s="3">
        <v>9.7286310195922852</v>
      </c>
      <c r="E36" s="3">
        <v>6.8826150894165039</v>
      </c>
      <c r="F36" s="5">
        <v>2.2112762555480003E-2</v>
      </c>
      <c r="G36" s="3">
        <v>6.9047279357910156</v>
      </c>
      <c r="H36" s="3">
        <v>38.211581548553269</v>
      </c>
      <c r="I36" s="3">
        <v>47.931149318463312</v>
      </c>
      <c r="J36" s="1"/>
    </row>
    <row r="37" spans="1:10" ht="12.75" customHeight="1" thickBot="1" x14ac:dyDescent="0.25">
      <c r="A37" s="36">
        <v>40783</v>
      </c>
      <c r="B37" s="37"/>
      <c r="C37" s="3">
        <v>83.910934448242188</v>
      </c>
      <c r="D37" s="3">
        <v>8.5513229370117187</v>
      </c>
      <c r="E37" s="3">
        <v>7.0532498359680176</v>
      </c>
      <c r="F37" s="5">
        <v>3.4673966467380524E-2</v>
      </c>
      <c r="G37" s="3">
        <v>7.0879240036010742</v>
      </c>
      <c r="H37" s="3">
        <v>37.809977911295654</v>
      </c>
      <c r="I37" s="3">
        <v>47.609346462672065</v>
      </c>
      <c r="J37" s="1"/>
    </row>
    <row r="38" spans="1:10" ht="12.75" customHeight="1" thickBot="1" x14ac:dyDescent="0.25">
      <c r="A38" s="36">
        <v>40784</v>
      </c>
      <c r="B38" s="37"/>
      <c r="C38" s="3">
        <v>83.050308227539063</v>
      </c>
      <c r="D38" s="3">
        <v>9.2784996032714844</v>
      </c>
      <c r="E38" s="3">
        <v>7.1610269546508789</v>
      </c>
      <c r="F38" s="5">
        <v>3.2936848700046539E-2</v>
      </c>
      <c r="G38" s="3">
        <v>7.1939640045166016</v>
      </c>
      <c r="H38" s="3">
        <v>37.995216681995835</v>
      </c>
      <c r="I38" s="3">
        <v>47.681064092179241</v>
      </c>
      <c r="J38" s="1"/>
    </row>
    <row r="39" spans="1:10" ht="12.75" customHeight="1" thickBot="1" x14ac:dyDescent="0.25">
      <c r="A39" s="36">
        <v>40785</v>
      </c>
      <c r="B39" s="37"/>
      <c r="C39" s="3">
        <v>82.918891906738281</v>
      </c>
      <c r="D39" s="3">
        <v>9.5148115158081055</v>
      </c>
      <c r="E39" s="3">
        <v>7.0848536491394043</v>
      </c>
      <c r="F39" s="5">
        <v>6.1850994825363159E-2</v>
      </c>
      <c r="G39" s="3">
        <v>7.1467046737670898</v>
      </c>
      <c r="H39" s="3">
        <v>38.04357998720775</v>
      </c>
      <c r="I39" s="3">
        <v>47.723758033336757</v>
      </c>
      <c r="J39" s="1"/>
    </row>
    <row r="40" spans="1:10" ht="12.75" customHeight="1" thickBot="1" x14ac:dyDescent="0.25">
      <c r="A40" s="36">
        <v>40786</v>
      </c>
      <c r="B40" s="37"/>
      <c r="C40" s="3">
        <v>83.1695556640625</v>
      </c>
      <c r="D40" s="3">
        <v>9.2217063903808594</v>
      </c>
      <c r="E40" s="3">
        <v>7.1567659378051758</v>
      </c>
      <c r="F40" s="5">
        <v>7.0528075098991394E-2</v>
      </c>
      <c r="G40" s="3">
        <v>7.2272939682006836</v>
      </c>
      <c r="H40" s="3">
        <v>37.907190688431029</v>
      </c>
      <c r="I40" s="3">
        <v>47.606305184039883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83.01746599239226</v>
      </c>
      <c r="D41" s="6">
        <f t="shared" si="0"/>
        <v>9.5938616489041255</v>
      </c>
      <c r="E41" s="6">
        <f t="shared" si="0"/>
        <v>6.9101698156295281</v>
      </c>
      <c r="F41" s="6">
        <f t="shared" si="0"/>
        <v>3.1621707451211352E-2</v>
      </c>
      <c r="G41" s="6">
        <f t="shared" si="0"/>
        <v>6.9417850740740379</v>
      </c>
      <c r="H41" s="6">
        <f t="shared" si="0"/>
        <v>38.097884172582582</v>
      </c>
      <c r="I41" s="6">
        <f t="shared" si="0"/>
        <v>47.798200370414939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85.135999999999996</v>
      </c>
      <c r="D46" s="21">
        <f t="shared" si="1"/>
        <v>10.694151878356934</v>
      </c>
      <c r="E46" s="26">
        <f t="shared" si="1"/>
        <v>7.3840000000000003</v>
      </c>
      <c r="F46" s="26">
        <f t="shared" si="1"/>
        <v>7.5788937509059906E-2</v>
      </c>
      <c r="G46" s="21">
        <f t="shared" si="1"/>
        <v>7.3860000000000001</v>
      </c>
      <c r="H46" s="26">
        <f t="shared" si="1"/>
        <v>38.750111294241336</v>
      </c>
      <c r="I46" s="22">
        <f t="shared" si="1"/>
        <v>48.437251708608095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81.828956604003906</v>
      </c>
      <c r="D47" s="26">
        <f t="shared" si="2"/>
        <v>7.1550000000000002</v>
      </c>
      <c r="E47" s="26">
        <f t="shared" si="2"/>
        <v>6.4082322120666504</v>
      </c>
      <c r="F47" s="23">
        <f t="shared" si="2"/>
        <v>1.7294129356741905E-3</v>
      </c>
      <c r="G47" s="26">
        <f t="shared" si="2"/>
        <v>6.4469122886657715</v>
      </c>
      <c r="H47" s="23">
        <f t="shared" si="2"/>
        <v>37.125791515249446</v>
      </c>
      <c r="I47" s="26">
        <f t="shared" si="2"/>
        <v>46.869541537045833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0.71952167571384884</v>
      </c>
      <c r="D48" s="24">
        <f t="shared" si="3"/>
        <v>0.75083490112094176</v>
      </c>
      <c r="E48" s="26">
        <f t="shared" si="3"/>
        <v>0.21066187167392181</v>
      </c>
      <c r="F48" s="26">
        <f t="shared" si="3"/>
        <v>2.0861621095867155E-2</v>
      </c>
      <c r="G48" s="24">
        <f t="shared" si="3"/>
        <v>0.20353989046007834</v>
      </c>
      <c r="H48" s="26">
        <f t="shared" si="3"/>
        <v>0.36254637078589191</v>
      </c>
      <c r="I48" s="25">
        <f t="shared" si="3"/>
        <v>0.36515976168381037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76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98.610399999999998</v>
      </c>
      <c r="D10" s="10">
        <v>0.6996</v>
      </c>
      <c r="E10" s="10">
        <v>0.19420000000000001</v>
      </c>
      <c r="F10" s="11">
        <v>0.14940000000000001</v>
      </c>
      <c r="G10" s="10">
        <v>0.34360000000000002</v>
      </c>
      <c r="H10" s="10">
        <v>38.132703991885947</v>
      </c>
      <c r="I10" s="10">
        <v>50.708562453918375</v>
      </c>
      <c r="J10" s="1"/>
    </row>
    <row r="11" spans="1:10" ht="12.75" customHeight="1" thickBot="1" x14ac:dyDescent="0.25">
      <c r="A11" s="36">
        <v>40757</v>
      </c>
      <c r="B11" s="37"/>
      <c r="C11" s="3">
        <v>98.604591369628906</v>
      </c>
      <c r="D11" s="3">
        <v>0.69806194305419922</v>
      </c>
      <c r="E11" s="3">
        <v>0.19279797375202179</v>
      </c>
      <c r="F11" s="5">
        <v>0.14612948894500732</v>
      </c>
      <c r="G11" s="3">
        <v>0.33892744779586792</v>
      </c>
      <c r="H11" s="3">
        <v>38.148755222519398</v>
      </c>
      <c r="I11" s="3">
        <v>50.719629647534624</v>
      </c>
      <c r="J11" s="1"/>
    </row>
    <row r="12" spans="1:10" ht="12.75" customHeight="1" thickBot="1" x14ac:dyDescent="0.25">
      <c r="A12" s="36">
        <v>40758</v>
      </c>
      <c r="B12" s="37"/>
      <c r="C12" s="3">
        <v>98.611740112304687</v>
      </c>
      <c r="D12" s="3">
        <v>0.6935921311378479</v>
      </c>
      <c r="E12" s="3">
        <v>0.19463813304901123</v>
      </c>
      <c r="F12" s="5">
        <v>0.14611299335956573</v>
      </c>
      <c r="G12" s="3">
        <v>0.34075111150741577</v>
      </c>
      <c r="H12" s="3">
        <v>38.145030437641587</v>
      </c>
      <c r="I12" s="3">
        <v>50.716675954270137</v>
      </c>
      <c r="J12" s="1"/>
    </row>
    <row r="13" spans="1:10" ht="12.75" customHeight="1" thickBot="1" x14ac:dyDescent="0.25">
      <c r="A13" s="36">
        <v>40759</v>
      </c>
      <c r="B13" s="37"/>
      <c r="C13" s="3">
        <v>98.503791809082031</v>
      </c>
      <c r="D13" s="3">
        <v>0.78534466028213501</v>
      </c>
      <c r="E13" s="3">
        <v>0.19445593655109406</v>
      </c>
      <c r="F13" s="5">
        <v>0.15354494750499725</v>
      </c>
      <c r="G13" s="3">
        <v>0.34800088405609131</v>
      </c>
      <c r="H13" s="3">
        <v>38.173478159859016</v>
      </c>
      <c r="I13" s="3">
        <v>50.727418052275389</v>
      </c>
      <c r="J13" s="1"/>
    </row>
    <row r="14" spans="1:10" ht="12.75" customHeight="1" thickBot="1" x14ac:dyDescent="0.25">
      <c r="A14" s="36">
        <v>40760</v>
      </c>
      <c r="B14" s="37"/>
      <c r="C14" s="3">
        <v>98.59698486328125</v>
      </c>
      <c r="D14" s="3">
        <v>0.7041780948638916</v>
      </c>
      <c r="E14" s="3">
        <v>0.1943461149930954</v>
      </c>
      <c r="F14" s="5">
        <v>0.14825215935707092</v>
      </c>
      <c r="G14" s="3">
        <v>0.34259825944900513</v>
      </c>
      <c r="H14" s="3">
        <v>38.148447930047467</v>
      </c>
      <c r="I14" s="3">
        <v>50.717193273329251</v>
      </c>
      <c r="J14" s="1"/>
    </row>
    <row r="15" spans="1:10" ht="12.75" customHeight="1" thickBot="1" x14ac:dyDescent="0.25">
      <c r="A15" s="36">
        <v>40761</v>
      </c>
      <c r="B15" s="37"/>
      <c r="C15" s="3">
        <v>98.599555969238281</v>
      </c>
      <c r="D15" s="3">
        <v>0.70840030908584595</v>
      </c>
      <c r="E15" s="3">
        <v>0.19559334218502045</v>
      </c>
      <c r="F15" s="5">
        <v>0.14551523327827454</v>
      </c>
      <c r="G15" s="3">
        <v>0.34110856056213379</v>
      </c>
      <c r="H15" s="3">
        <v>38.146523810655843</v>
      </c>
      <c r="I15" s="3">
        <v>50.71752058150809</v>
      </c>
      <c r="J15" s="1"/>
    </row>
    <row r="16" spans="1:10" ht="12.75" customHeight="1" thickBot="1" x14ac:dyDescent="0.25">
      <c r="A16" s="36">
        <v>40762</v>
      </c>
      <c r="B16" s="37"/>
      <c r="C16" s="3">
        <v>98.548299999999998</v>
      </c>
      <c r="D16" s="3">
        <v>0.75049999999999994</v>
      </c>
      <c r="E16" s="3">
        <v>0.19750000000000001</v>
      </c>
      <c r="F16" s="5">
        <v>0.1484</v>
      </c>
      <c r="G16" s="3">
        <v>0.34589999999999999</v>
      </c>
      <c r="H16" s="3">
        <v>38.159999942937986</v>
      </c>
      <c r="I16" s="3">
        <v>50.722441264104845</v>
      </c>
      <c r="J16" s="1"/>
    </row>
    <row r="17" spans="1:10" ht="12.75" customHeight="1" thickBot="1" x14ac:dyDescent="0.25">
      <c r="A17" s="36">
        <v>40763</v>
      </c>
      <c r="B17" s="37"/>
      <c r="C17" s="3">
        <v>98.598899841308594</v>
      </c>
      <c r="D17" s="3">
        <v>0.69505882263183594</v>
      </c>
      <c r="E17" s="3">
        <v>0.19616958498954773</v>
      </c>
      <c r="F17" s="5">
        <v>0.14917789399623871</v>
      </c>
      <c r="G17" s="3">
        <v>0.34534746408462524</v>
      </c>
      <c r="H17" s="3">
        <v>38.147866523773232</v>
      </c>
      <c r="I17" s="3">
        <v>50.715303660862666</v>
      </c>
      <c r="J17" s="1"/>
    </row>
    <row r="18" spans="1:10" ht="12.75" customHeight="1" thickBot="1" x14ac:dyDescent="0.25">
      <c r="A18" s="36">
        <v>40764</v>
      </c>
      <c r="B18" s="37"/>
      <c r="C18" s="3">
        <v>98.573936462402344</v>
      </c>
      <c r="D18" s="3">
        <v>0.72433573007583618</v>
      </c>
      <c r="E18" s="3">
        <v>0.19742618501186371</v>
      </c>
      <c r="F18" s="5">
        <v>0.14841850101947784</v>
      </c>
      <c r="G18" s="3">
        <v>0.34584468603134155</v>
      </c>
      <c r="H18" s="3">
        <v>38.153769018041636</v>
      </c>
      <c r="I18" s="3">
        <v>50.71859864459622</v>
      </c>
      <c r="J18" s="1"/>
    </row>
    <row r="19" spans="1:10" ht="12.75" customHeight="1" thickBot="1" x14ac:dyDescent="0.25">
      <c r="A19" s="36">
        <v>40765</v>
      </c>
      <c r="B19" s="37"/>
      <c r="C19" s="3">
        <v>98.575462341308594</v>
      </c>
      <c r="D19" s="3">
        <v>0.72141802310943604</v>
      </c>
      <c r="E19" s="3">
        <v>0.19872473180294037</v>
      </c>
      <c r="F19" s="5">
        <v>0.14991599321365356</v>
      </c>
      <c r="G19" s="3">
        <v>0.34864073991775513</v>
      </c>
      <c r="H19" s="3">
        <v>38.150590594494219</v>
      </c>
      <c r="I19" s="3">
        <v>50.715118668673703</v>
      </c>
      <c r="J19" s="1"/>
    </row>
    <row r="20" spans="1:10" ht="12.75" customHeight="1" thickBot="1" x14ac:dyDescent="0.25">
      <c r="A20" s="36">
        <v>40766</v>
      </c>
      <c r="B20" s="37"/>
      <c r="C20" s="3">
        <v>98.583816528320312</v>
      </c>
      <c r="D20" s="3">
        <v>0.71717149019241333</v>
      </c>
      <c r="E20" s="3">
        <v>0.19708710908889771</v>
      </c>
      <c r="F20" s="5">
        <v>0.14496444165706635</v>
      </c>
      <c r="G20" s="3">
        <v>0.34205156564712524</v>
      </c>
      <c r="H20" s="3">
        <v>38.153467365217494</v>
      </c>
      <c r="I20" s="3">
        <v>50.721087917808617</v>
      </c>
      <c r="J20" s="1"/>
    </row>
    <row r="21" spans="1:10" ht="12.75" customHeight="1" thickBot="1" x14ac:dyDescent="0.25">
      <c r="A21" s="36">
        <v>40767</v>
      </c>
      <c r="B21" s="37"/>
      <c r="C21" s="3">
        <v>98.634117126464844</v>
      </c>
      <c r="D21" s="3">
        <v>0.67860203981399536</v>
      </c>
      <c r="E21" s="3">
        <v>0.19221366941928864</v>
      </c>
      <c r="F21" s="5">
        <v>0.14319083094596863</v>
      </c>
      <c r="G21" s="3">
        <v>0.33540451526641846</v>
      </c>
      <c r="H21" s="3">
        <v>38.141809777683363</v>
      </c>
      <c r="I21" s="3">
        <v>50.718125642179217</v>
      </c>
      <c r="J21" s="1"/>
    </row>
    <row r="22" spans="1:10" ht="12.75" customHeight="1" thickBot="1" x14ac:dyDescent="0.25">
      <c r="A22" s="36">
        <v>40768</v>
      </c>
      <c r="B22" s="37"/>
      <c r="C22" s="3">
        <v>98.613639831542969</v>
      </c>
      <c r="D22" s="3">
        <v>0.69734454154968262</v>
      </c>
      <c r="E22" s="3">
        <v>0.18968571722507477</v>
      </c>
      <c r="F22" s="5">
        <v>0.14675453305244446</v>
      </c>
      <c r="G22" s="3">
        <v>0.33644026517868042</v>
      </c>
      <c r="H22" s="3">
        <v>38.146851761231574</v>
      </c>
      <c r="I22" s="3">
        <v>50.719597224258266</v>
      </c>
      <c r="J22" s="1"/>
    </row>
    <row r="23" spans="1:10" ht="12.75" customHeight="1" thickBot="1" x14ac:dyDescent="0.25">
      <c r="A23" s="36">
        <v>40769</v>
      </c>
      <c r="B23" s="37"/>
      <c r="C23" s="3">
        <v>98.599464416503906</v>
      </c>
      <c r="D23" s="3">
        <v>0.71151500940322876</v>
      </c>
      <c r="E23" s="3">
        <v>0.19315353035926819</v>
      </c>
      <c r="F23" s="5">
        <v>0.14550232887268066</v>
      </c>
      <c r="G23" s="3">
        <v>0.33865585923194885</v>
      </c>
      <c r="H23" s="3">
        <v>38.148712786616898</v>
      </c>
      <c r="I23" s="3">
        <v>50.719917904201637</v>
      </c>
      <c r="J23" s="1"/>
    </row>
    <row r="24" spans="1:10" ht="12.75" customHeight="1" thickBot="1" x14ac:dyDescent="0.25">
      <c r="A24" s="36">
        <v>40770</v>
      </c>
      <c r="B24" s="37"/>
      <c r="C24" s="3">
        <v>98.577613830566406</v>
      </c>
      <c r="D24" s="3">
        <v>0.72202473878860474</v>
      </c>
      <c r="E24" s="3">
        <v>0.19909341633319855</v>
      </c>
      <c r="F24" s="5">
        <v>0.15092995762825012</v>
      </c>
      <c r="G24" s="3">
        <v>0.35002338886260986</v>
      </c>
      <c r="H24" s="3">
        <v>38.146797300536711</v>
      </c>
      <c r="I24" s="3">
        <v>50.712103233792746</v>
      </c>
      <c r="J24" s="1"/>
    </row>
    <row r="25" spans="1:10" ht="12.75" customHeight="1" thickBot="1" x14ac:dyDescent="0.25">
      <c r="A25" s="36">
        <v>40771</v>
      </c>
      <c r="B25" s="37"/>
      <c r="C25" s="3">
        <v>98.540557861328125</v>
      </c>
      <c r="D25" s="3">
        <v>0.7464526891708374</v>
      </c>
      <c r="E25" s="3">
        <v>0.20505383610725403</v>
      </c>
      <c r="F25" s="5">
        <v>0.15717269480228424</v>
      </c>
      <c r="G25" s="3">
        <v>0.36222654581069946</v>
      </c>
      <c r="H25" s="3">
        <v>38.149349754378875</v>
      </c>
      <c r="I25" s="3">
        <v>50.706208750178362</v>
      </c>
      <c r="J25" s="1"/>
    </row>
    <row r="26" spans="1:10" ht="12.75" customHeight="1" thickBot="1" x14ac:dyDescent="0.25">
      <c r="A26" s="36">
        <v>40772</v>
      </c>
      <c r="B26" s="37"/>
      <c r="C26" s="3">
        <v>98.567214965820313</v>
      </c>
      <c r="D26" s="3">
        <v>0.73134064674377441</v>
      </c>
      <c r="E26" s="3">
        <v>0.19829049706459045</v>
      </c>
      <c r="F26" s="5">
        <v>0.15170156955718994</v>
      </c>
      <c r="G26" s="3">
        <v>0.3499920666217804</v>
      </c>
      <c r="H26" s="3">
        <v>38.150500508311389</v>
      </c>
      <c r="I26" s="3">
        <v>50.714008035739162</v>
      </c>
      <c r="J26" s="1"/>
    </row>
    <row r="27" spans="1:10" ht="12.75" customHeight="1" thickBot="1" x14ac:dyDescent="0.25">
      <c r="A27" s="36">
        <v>40773</v>
      </c>
      <c r="B27" s="37"/>
      <c r="C27" s="3">
        <v>98.566900000000004</v>
      </c>
      <c r="D27" s="3">
        <v>0.73150000000000004</v>
      </c>
      <c r="E27" s="3">
        <v>0.19789999999999999</v>
      </c>
      <c r="F27" s="5">
        <v>0.15179999999999999</v>
      </c>
      <c r="G27" s="3">
        <v>0.3498</v>
      </c>
      <c r="H27" s="3">
        <v>38.151030094214263</v>
      </c>
      <c r="I27" s="3">
        <v>50.71499913968988</v>
      </c>
      <c r="J27" s="1"/>
    </row>
    <row r="28" spans="1:10" ht="12.75" customHeight="1" thickBot="1" x14ac:dyDescent="0.25">
      <c r="A28" s="36">
        <v>40774</v>
      </c>
      <c r="B28" s="37"/>
      <c r="C28" s="3">
        <v>98.526023864746094</v>
      </c>
      <c r="D28" s="3">
        <v>0.76798593997955322</v>
      </c>
      <c r="E28" s="3">
        <v>0.19796434044837952</v>
      </c>
      <c r="F28" s="5">
        <v>0.14811035990715027</v>
      </c>
      <c r="G28" s="3">
        <v>0.34607470035552979</v>
      </c>
      <c r="H28" s="3">
        <v>38.167345343142905</v>
      </c>
      <c r="I28" s="3">
        <v>50.726228465026907</v>
      </c>
      <c r="J28" s="1"/>
    </row>
    <row r="29" spans="1:10" ht="12.75" customHeight="1" thickBot="1" x14ac:dyDescent="0.25">
      <c r="A29" s="36">
        <v>40775</v>
      </c>
      <c r="B29" s="37"/>
      <c r="C29" s="3">
        <v>98.599700927734375</v>
      </c>
      <c r="D29" s="3">
        <v>0.70029342174530029</v>
      </c>
      <c r="E29" s="3">
        <v>0.20337612926959991</v>
      </c>
      <c r="F29" s="5">
        <v>0.14441186189651489</v>
      </c>
      <c r="G29" s="3">
        <v>0.34778797626495361</v>
      </c>
      <c r="H29" s="3">
        <v>38.143618402663236</v>
      </c>
      <c r="I29" s="3">
        <v>50.712960422000052</v>
      </c>
      <c r="J29" s="1"/>
    </row>
    <row r="30" spans="1:10" ht="12.75" customHeight="1" thickBot="1" x14ac:dyDescent="0.25">
      <c r="A30" s="36">
        <v>40776</v>
      </c>
      <c r="B30" s="37"/>
      <c r="C30" s="3">
        <v>98.5487060546875</v>
      </c>
      <c r="D30" s="3">
        <v>0.74668508768081665</v>
      </c>
      <c r="E30" s="3">
        <v>0.20439764857292175</v>
      </c>
      <c r="F30" s="5">
        <v>0.14632070064544678</v>
      </c>
      <c r="G30" s="3">
        <v>0.35071834921836853</v>
      </c>
      <c r="H30" s="3">
        <v>38.156490971164082</v>
      </c>
      <c r="I30" s="3">
        <v>50.718362877649042</v>
      </c>
      <c r="J30" s="1"/>
    </row>
    <row r="31" spans="1:10" ht="12.75" customHeight="1" thickBot="1" x14ac:dyDescent="0.25">
      <c r="A31" s="36">
        <v>40777</v>
      </c>
      <c r="B31" s="37"/>
      <c r="C31" s="3">
        <v>98.53570556640625</v>
      </c>
      <c r="D31" s="3">
        <v>0.75704127550125122</v>
      </c>
      <c r="E31" s="3">
        <v>0.20182891190052032</v>
      </c>
      <c r="F31" s="5">
        <v>0.14564630389213562</v>
      </c>
      <c r="G31" s="3">
        <v>0.34747523069381714</v>
      </c>
      <c r="H31" s="3">
        <v>38.164668965793126</v>
      </c>
      <c r="I31" s="3">
        <v>50.724650118379884</v>
      </c>
      <c r="J31" s="1"/>
    </row>
    <row r="32" spans="1:10" ht="12.75" customHeight="1" thickBot="1" x14ac:dyDescent="0.25">
      <c r="A32" s="36">
        <v>40778</v>
      </c>
      <c r="B32" s="37"/>
      <c r="C32" s="3">
        <v>97.970863342285156</v>
      </c>
      <c r="D32" s="3">
        <v>1.0848544836044312</v>
      </c>
      <c r="E32" s="3">
        <v>0.42466980218887329</v>
      </c>
      <c r="F32" s="5">
        <v>0.13965541124343872</v>
      </c>
      <c r="G32" s="3">
        <v>0.56432521343231201</v>
      </c>
      <c r="H32" s="3">
        <v>38.189709878507088</v>
      </c>
      <c r="I32" s="3">
        <v>50.637638941569627</v>
      </c>
      <c r="J32" s="1"/>
    </row>
    <row r="33" spans="1:10" ht="12.75" customHeight="1" thickBot="1" x14ac:dyDescent="0.25">
      <c r="A33" s="36">
        <v>40779</v>
      </c>
      <c r="B33" s="37"/>
      <c r="C33" s="3">
        <v>98.245651245117188</v>
      </c>
      <c r="D33" s="3">
        <v>0.91333824396133423</v>
      </c>
      <c r="E33" s="3">
        <v>0.3424016535282135</v>
      </c>
      <c r="F33" s="5">
        <v>0.14281333982944489</v>
      </c>
      <c r="G33" s="3">
        <v>0.48521500825881958</v>
      </c>
      <c r="H33" s="3">
        <v>38.155053358329916</v>
      </c>
      <c r="I33" s="3">
        <v>50.654710782201306</v>
      </c>
      <c r="J33" s="1"/>
    </row>
    <row r="34" spans="1:10" ht="12.75" customHeight="1" thickBot="1" x14ac:dyDescent="0.25">
      <c r="A34" s="36">
        <v>40780</v>
      </c>
      <c r="B34" s="37"/>
      <c r="C34" s="3">
        <v>98.150833129882813</v>
      </c>
      <c r="D34" s="3">
        <v>0.9802621603012085</v>
      </c>
      <c r="E34" s="3">
        <v>0.37180063128471375</v>
      </c>
      <c r="F34" s="5">
        <v>0.14290711283683777</v>
      </c>
      <c r="G34" s="3">
        <v>0.51470774412155151</v>
      </c>
      <c r="H34" s="3">
        <v>38.161516909044629</v>
      </c>
      <c r="I34" s="3">
        <v>50.644426386327936</v>
      </c>
      <c r="J34" s="1"/>
    </row>
    <row r="35" spans="1:10" ht="12.75" customHeight="1" thickBot="1" x14ac:dyDescent="0.25">
      <c r="A35" s="36">
        <v>40781</v>
      </c>
      <c r="B35" s="37"/>
      <c r="C35" s="3">
        <v>98.200546264648438</v>
      </c>
      <c r="D35" s="3">
        <v>0.96531116962432861</v>
      </c>
      <c r="E35" s="3">
        <v>0.33718124032020569</v>
      </c>
      <c r="F35" s="5">
        <v>0.14499901235103607</v>
      </c>
      <c r="G35" s="3">
        <v>0.48218023777008057</v>
      </c>
      <c r="H35" s="3">
        <v>38.163858540737259</v>
      </c>
      <c r="I35" s="3">
        <v>50.660668932427278</v>
      </c>
      <c r="J35" s="1"/>
    </row>
    <row r="36" spans="1:10" ht="12.75" customHeight="1" thickBot="1" x14ac:dyDescent="0.25">
      <c r="A36" s="36">
        <v>40782</v>
      </c>
      <c r="B36" s="37"/>
      <c r="C36" s="3">
        <v>98.094734191894531</v>
      </c>
      <c r="D36" s="3">
        <v>1.0363390445709229</v>
      </c>
      <c r="E36" s="3">
        <v>0.3726925253868103</v>
      </c>
      <c r="F36" s="5">
        <v>0.14251942932605743</v>
      </c>
      <c r="G36" s="3">
        <v>0.51521193981170654</v>
      </c>
      <c r="H36" s="3">
        <v>38.172886901453168</v>
      </c>
      <c r="I36" s="3">
        <v>50.650774958715452</v>
      </c>
      <c r="J36" s="1"/>
    </row>
    <row r="37" spans="1:10" ht="12.75" customHeight="1" thickBot="1" x14ac:dyDescent="0.25">
      <c r="A37" s="36">
        <v>40783</v>
      </c>
      <c r="B37" s="37"/>
      <c r="C37" s="3">
        <v>98.050010681152344</v>
      </c>
      <c r="D37" s="3">
        <v>1.056120753288269</v>
      </c>
      <c r="E37" s="3">
        <v>0.39965996146202087</v>
      </c>
      <c r="F37" s="5">
        <v>0.14147734642028809</v>
      </c>
      <c r="G37" s="3">
        <v>0.54113733768463135</v>
      </c>
      <c r="H37" s="3">
        <v>38.167674407541568</v>
      </c>
      <c r="I37" s="3">
        <v>50.635856750867951</v>
      </c>
      <c r="J37" s="1"/>
    </row>
    <row r="38" spans="1:10" ht="12.75" customHeight="1" thickBot="1" x14ac:dyDescent="0.25">
      <c r="A38" s="36">
        <v>40784</v>
      </c>
      <c r="B38" s="37"/>
      <c r="C38" s="3">
        <v>98.323745727539062</v>
      </c>
      <c r="D38" s="3">
        <v>0.88802921772003174</v>
      </c>
      <c r="E38" s="3">
        <v>0.2922990620136261</v>
      </c>
      <c r="F38" s="5">
        <v>0.14462287724018097</v>
      </c>
      <c r="G38" s="3">
        <v>0.43692195415496826</v>
      </c>
      <c r="H38" s="3">
        <v>38.158194974466014</v>
      </c>
      <c r="I38" s="3">
        <v>50.678967953718868</v>
      </c>
      <c r="J38" s="1"/>
    </row>
    <row r="39" spans="1:10" ht="12.75" customHeight="1" thickBot="1" x14ac:dyDescent="0.25">
      <c r="A39" s="36">
        <v>40785</v>
      </c>
      <c r="B39" s="37"/>
      <c r="C39" s="3">
        <v>98.158729553222656</v>
      </c>
      <c r="D39" s="3">
        <v>0.9977307915687561</v>
      </c>
      <c r="E39" s="3">
        <v>0.34434080123901367</v>
      </c>
      <c r="F39" s="5">
        <v>0.14783588051795959</v>
      </c>
      <c r="G39" s="3">
        <v>0.49217668175697327</v>
      </c>
      <c r="H39" s="3">
        <v>38.168274761638159</v>
      </c>
      <c r="I39" s="3">
        <v>50.657755626590863</v>
      </c>
      <c r="J39" s="1"/>
    </row>
    <row r="40" spans="1:10" ht="12.75" customHeight="1" thickBot="1" x14ac:dyDescent="0.25">
      <c r="A40" s="36">
        <v>40786</v>
      </c>
      <c r="B40" s="37"/>
      <c r="C40" s="3">
        <v>98.1961669921875</v>
      </c>
      <c r="D40" s="3">
        <v>0.96964657306671143</v>
      </c>
      <c r="E40" s="3">
        <v>0.33412286639213562</v>
      </c>
      <c r="F40" s="5">
        <v>0.14780318737030029</v>
      </c>
      <c r="G40" s="3">
        <v>0.48192605376243591</v>
      </c>
      <c r="H40" s="3">
        <v>38.165099842179949</v>
      </c>
      <c r="I40" s="3">
        <v>50.660800250862259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98.455109834535648</v>
      </c>
      <c r="D41" s="6">
        <f t="shared" si="0"/>
        <v>0.7993573881456929</v>
      </c>
      <c r="E41" s="6">
        <f t="shared" si="0"/>
        <v>0.24371178554642586</v>
      </c>
      <c r="F41" s="6">
        <f t="shared" si="0"/>
        <v>0.14696794808603103</v>
      </c>
      <c r="G41" s="6">
        <f t="shared" si="0"/>
        <v>0.39068296088095639</v>
      </c>
      <c r="H41" s="6">
        <f t="shared" si="0"/>
        <v>38.155808975377674</v>
      </c>
      <c r="I41" s="6">
        <f t="shared" si="0"/>
        <v>50.698977823072866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98.634117126464844</v>
      </c>
      <c r="D46" s="21">
        <f t="shared" si="1"/>
        <v>1.0848544836044312</v>
      </c>
      <c r="E46" s="26">
        <f t="shared" si="1"/>
        <v>0.42466980218887329</v>
      </c>
      <c r="F46" s="26">
        <f t="shared" si="1"/>
        <v>0.15717269480228424</v>
      </c>
      <c r="G46" s="21">
        <f t="shared" si="1"/>
        <v>0.56432521343231201</v>
      </c>
      <c r="H46" s="26">
        <f t="shared" si="1"/>
        <v>38.189709878507088</v>
      </c>
      <c r="I46" s="22">
        <f t="shared" si="1"/>
        <v>50.727418052275389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97.970863342285156</v>
      </c>
      <c r="D47" s="26">
        <f t="shared" si="2"/>
        <v>0.67860203981399536</v>
      </c>
      <c r="E47" s="26">
        <f t="shared" si="2"/>
        <v>0.18968571722507477</v>
      </c>
      <c r="F47" s="23">
        <f t="shared" si="2"/>
        <v>0.13965541124343872</v>
      </c>
      <c r="G47" s="26">
        <f t="shared" si="2"/>
        <v>0.33540451526641846</v>
      </c>
      <c r="H47" s="23">
        <f t="shared" si="2"/>
        <v>38.132703991885947</v>
      </c>
      <c r="I47" s="26">
        <f t="shared" si="2"/>
        <v>50.635856750867951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0.20472286680126051</v>
      </c>
      <c r="D48" s="24">
        <f t="shared" si="3"/>
        <v>0.12907308220481223</v>
      </c>
      <c r="E48" s="26">
        <f t="shared" si="3"/>
        <v>7.6899405254619191E-2</v>
      </c>
      <c r="F48" s="26">
        <f t="shared" si="3"/>
        <v>3.7244743717205144E-3</v>
      </c>
      <c r="G48" s="24">
        <f t="shared" si="3"/>
        <v>7.4771436322308413E-2</v>
      </c>
      <c r="H48" s="26">
        <f t="shared" si="3"/>
        <v>1.1630624587823076E-2</v>
      </c>
      <c r="I48" s="25">
        <f t="shared" si="3"/>
        <v>3.0663946636481001E-2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77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89.7984619140625</v>
      </c>
      <c r="D10" s="10">
        <v>9.0898303985595703</v>
      </c>
      <c r="E10" s="10">
        <v>0.81837195158004761</v>
      </c>
      <c r="F10" s="11">
        <v>5.9061609208583832E-2</v>
      </c>
      <c r="G10" s="10">
        <v>0.87743353843688965</v>
      </c>
      <c r="H10" s="10">
        <v>40.202848242497986</v>
      </c>
      <c r="I10" s="10">
        <v>51.645073770999502</v>
      </c>
      <c r="J10" s="1"/>
    </row>
    <row r="11" spans="1:10" ht="12.75" customHeight="1" thickBot="1" x14ac:dyDescent="0.25">
      <c r="A11" s="36">
        <v>40757</v>
      </c>
      <c r="B11" s="37"/>
      <c r="C11" s="3">
        <v>89.64794921875</v>
      </c>
      <c r="D11" s="3">
        <v>9.2041540145874023</v>
      </c>
      <c r="E11" s="3">
        <v>0.80214869976043701</v>
      </c>
      <c r="F11" s="5">
        <v>0.11459022760391235</v>
      </c>
      <c r="G11" s="3">
        <v>0.91673892736434937</v>
      </c>
      <c r="H11" s="3">
        <v>40.217038874903849</v>
      </c>
      <c r="I11" s="3">
        <v>51.622218716488511</v>
      </c>
      <c r="J11" s="1"/>
    </row>
    <row r="12" spans="1:10" ht="12.75" customHeight="1" thickBot="1" x14ac:dyDescent="0.25">
      <c r="A12" s="36">
        <v>40758</v>
      </c>
      <c r="B12" s="37"/>
      <c r="C12" s="3">
        <v>89.614044189453125</v>
      </c>
      <c r="D12" s="3">
        <v>9.2307405471801758</v>
      </c>
      <c r="E12" s="3">
        <v>0.80351436138153076</v>
      </c>
      <c r="F12" s="5">
        <v>0.10191156715154648</v>
      </c>
      <c r="G12" s="3">
        <v>0.90542590618133545</v>
      </c>
      <c r="H12" s="3">
        <v>40.244545954518863</v>
      </c>
      <c r="I12" s="3">
        <v>51.645502610166965</v>
      </c>
      <c r="J12" s="1"/>
    </row>
    <row r="13" spans="1:10" ht="12.75" customHeight="1" thickBot="1" x14ac:dyDescent="0.25">
      <c r="A13" s="36">
        <v>40759</v>
      </c>
      <c r="B13" s="37"/>
      <c r="C13" s="3">
        <v>89.537834167480469</v>
      </c>
      <c r="D13" s="3">
        <v>9.2960319519042969</v>
      </c>
      <c r="E13" s="3">
        <v>0.80399388074874878</v>
      </c>
      <c r="F13" s="5">
        <v>9.3550197780132294E-2</v>
      </c>
      <c r="G13" s="3">
        <v>0.89754408597946167</v>
      </c>
      <c r="H13" s="3">
        <v>40.277256099330778</v>
      </c>
      <c r="I13" s="3">
        <v>51.669170768039812</v>
      </c>
      <c r="J13" s="1"/>
    </row>
    <row r="14" spans="1:10" ht="12.75" customHeight="1" thickBot="1" x14ac:dyDescent="0.25">
      <c r="A14" s="36">
        <v>40760</v>
      </c>
      <c r="B14" s="37"/>
      <c r="C14" s="3">
        <v>89.349281311035156</v>
      </c>
      <c r="D14" s="3">
        <v>9.5001840591430664</v>
      </c>
      <c r="E14" s="3">
        <v>0.81316107511520386</v>
      </c>
      <c r="F14" s="5">
        <v>9.2802643775939941E-2</v>
      </c>
      <c r="G14" s="3">
        <v>0.9059637188911438</v>
      </c>
      <c r="H14" s="3">
        <v>40.318609019857497</v>
      </c>
      <c r="I14" s="3">
        <v>51.688681695294179</v>
      </c>
      <c r="J14" s="1"/>
    </row>
    <row r="15" spans="1:10" ht="12.75" customHeight="1" thickBot="1" x14ac:dyDescent="0.25">
      <c r="A15" s="36">
        <v>40761</v>
      </c>
      <c r="B15" s="37"/>
      <c r="C15" s="3">
        <v>89.64398193359375</v>
      </c>
      <c r="D15" s="3">
        <v>9.2114591598510742</v>
      </c>
      <c r="E15" s="3">
        <v>0.8016771674156189</v>
      </c>
      <c r="F15" s="5">
        <v>0.10132136940956116</v>
      </c>
      <c r="G15" s="3">
        <v>0.90299856662750244</v>
      </c>
      <c r="H15" s="3">
        <v>40.234834562838472</v>
      </c>
      <c r="I15" s="3">
        <v>51.641354010710877</v>
      </c>
      <c r="J15" s="1"/>
    </row>
    <row r="16" spans="1:10" ht="12.75" customHeight="1" thickBot="1" x14ac:dyDescent="0.25">
      <c r="A16" s="36">
        <v>40762</v>
      </c>
      <c r="B16" s="37"/>
      <c r="C16" s="3">
        <v>89.566184997558594</v>
      </c>
      <c r="D16" s="3">
        <v>9.3072681427001953</v>
      </c>
      <c r="E16" s="3">
        <v>0.79609030485153198</v>
      </c>
      <c r="F16" s="5">
        <v>9.9142782390117645E-2</v>
      </c>
      <c r="G16" s="3">
        <v>0.89523309469223022</v>
      </c>
      <c r="H16" s="3">
        <v>40.259826751821741</v>
      </c>
      <c r="I16" s="3">
        <v>51.65932936644375</v>
      </c>
      <c r="J16" s="1"/>
    </row>
    <row r="17" spans="1:10" ht="12.75" customHeight="1" thickBot="1" x14ac:dyDescent="0.25">
      <c r="A17" s="36">
        <v>40763</v>
      </c>
      <c r="B17" s="37"/>
      <c r="C17" s="3">
        <v>89.649520874023438</v>
      </c>
      <c r="D17" s="3">
        <v>9.20953369140625</v>
      </c>
      <c r="E17" s="3">
        <v>0.79891979694366455</v>
      </c>
      <c r="F17" s="5">
        <v>9.4213664531707764E-2</v>
      </c>
      <c r="G17" s="3">
        <v>0.89313346147537231</v>
      </c>
      <c r="H17" s="3">
        <v>40.241407231625779</v>
      </c>
      <c r="I17" s="3">
        <v>51.651116279529532</v>
      </c>
      <c r="J17" s="1"/>
    </row>
    <row r="18" spans="1:10" ht="12.75" customHeight="1" thickBot="1" x14ac:dyDescent="0.25">
      <c r="A18" s="36">
        <v>40764</v>
      </c>
      <c r="B18" s="37"/>
      <c r="C18" s="3">
        <v>89.535865783691406</v>
      </c>
      <c r="D18" s="3">
        <v>9.3066043853759766</v>
      </c>
      <c r="E18" s="3">
        <v>0.79204517602920532</v>
      </c>
      <c r="F18" s="5">
        <v>8.5549212992191315E-2</v>
      </c>
      <c r="G18" s="3">
        <v>0.87759441137313843</v>
      </c>
      <c r="H18" s="3">
        <v>40.294383575964197</v>
      </c>
      <c r="I18" s="3">
        <v>51.689532769164906</v>
      </c>
      <c r="J18" s="1"/>
    </row>
    <row r="19" spans="1:10" ht="12.75" customHeight="1" thickBot="1" x14ac:dyDescent="0.25">
      <c r="A19" s="36">
        <v>40765</v>
      </c>
      <c r="B19" s="37"/>
      <c r="C19" s="3">
        <v>89.697807312011719</v>
      </c>
      <c r="D19" s="3">
        <v>9.0934219360351562</v>
      </c>
      <c r="E19" s="3">
        <v>0.81133824586868286</v>
      </c>
      <c r="F19" s="5">
        <v>9.824419766664505E-2</v>
      </c>
      <c r="G19" s="3">
        <v>0.90958243608474731</v>
      </c>
      <c r="H19" s="3">
        <v>40.23297925220875</v>
      </c>
      <c r="I19" s="3">
        <v>51.637842043698939</v>
      </c>
      <c r="J19" s="1"/>
    </row>
    <row r="20" spans="1:10" ht="12.75" customHeight="1" thickBot="1" x14ac:dyDescent="0.25">
      <c r="A20" s="36">
        <v>40766</v>
      </c>
      <c r="B20" s="37"/>
      <c r="C20" s="3">
        <v>89.288108825683594</v>
      </c>
      <c r="D20" s="3">
        <v>9.4873065948486328</v>
      </c>
      <c r="E20" s="3">
        <v>0.8356354832649231</v>
      </c>
      <c r="F20" s="5">
        <v>0.12509466707706451</v>
      </c>
      <c r="G20" s="3">
        <v>0.96073013544082642</v>
      </c>
      <c r="H20" s="3">
        <v>40.30455534958395</v>
      </c>
      <c r="I20" s="3">
        <v>51.648581739379928</v>
      </c>
      <c r="J20" s="1"/>
    </row>
    <row r="21" spans="1:10" ht="12.75" customHeight="1" thickBot="1" x14ac:dyDescent="0.25">
      <c r="A21" s="36">
        <v>40767</v>
      </c>
      <c r="B21" s="37"/>
      <c r="C21" s="3">
        <v>89.530830383300781</v>
      </c>
      <c r="D21" s="3">
        <v>9.3026676177978516</v>
      </c>
      <c r="E21" s="3">
        <v>0.81517684459686279</v>
      </c>
      <c r="F21" s="5">
        <v>9.9749542772769928E-2</v>
      </c>
      <c r="G21" s="3">
        <v>0.91492640972137451</v>
      </c>
      <c r="H21" s="3">
        <v>40.262947892066094</v>
      </c>
      <c r="I21" s="3">
        <v>51.65197337864123</v>
      </c>
      <c r="J21" s="1"/>
    </row>
    <row r="22" spans="1:10" ht="12.75" customHeight="1" thickBot="1" x14ac:dyDescent="0.25">
      <c r="A22" s="36">
        <v>40768</v>
      </c>
      <c r="B22" s="37"/>
      <c r="C22" s="3">
        <v>89.46673583984375</v>
      </c>
      <c r="D22" s="3">
        <v>9.3705234527587891</v>
      </c>
      <c r="E22" s="3">
        <v>0.80728024244308472</v>
      </c>
      <c r="F22" s="5">
        <v>9.1944023966789246E-2</v>
      </c>
      <c r="G22" s="3">
        <v>0.89922428131103516</v>
      </c>
      <c r="H22" s="3">
        <v>40.295857093023912</v>
      </c>
      <c r="I22" s="3">
        <v>51.679160300639175</v>
      </c>
      <c r="J22" s="1"/>
    </row>
    <row r="23" spans="1:10" ht="12.75" customHeight="1" thickBot="1" x14ac:dyDescent="0.25">
      <c r="A23" s="36">
        <v>40769</v>
      </c>
      <c r="B23" s="37"/>
      <c r="C23" s="3">
        <v>89.155387878417969</v>
      </c>
      <c r="D23" s="3">
        <v>9.6727371215820312</v>
      </c>
      <c r="E23" s="3">
        <v>0.79022228717803955</v>
      </c>
      <c r="F23" s="5">
        <v>0.1297890692949295</v>
      </c>
      <c r="G23" s="3">
        <v>0.92001134157180786</v>
      </c>
      <c r="H23" s="3">
        <v>40.367513337803381</v>
      </c>
      <c r="I23" s="3">
        <v>51.700881097911861</v>
      </c>
      <c r="J23" s="1"/>
    </row>
    <row r="24" spans="1:10" ht="12.75" customHeight="1" thickBot="1" x14ac:dyDescent="0.25">
      <c r="A24" s="36">
        <v>40770</v>
      </c>
      <c r="B24" s="37"/>
      <c r="C24" s="3">
        <v>89.566184997558594</v>
      </c>
      <c r="D24" s="3">
        <v>9.3072681427001953</v>
      </c>
      <c r="E24" s="3">
        <v>0.79609030485153198</v>
      </c>
      <c r="F24" s="5">
        <v>9.9142782390117645E-2</v>
      </c>
      <c r="G24" s="3">
        <v>0.89523309469223022</v>
      </c>
      <c r="H24" s="3">
        <v>40.259826751821741</v>
      </c>
      <c r="I24" s="3">
        <v>51.65932936644375</v>
      </c>
      <c r="J24" s="1"/>
    </row>
    <row r="25" spans="1:10" ht="12.75" customHeight="1" thickBot="1" x14ac:dyDescent="0.25">
      <c r="A25" s="36">
        <v>40771</v>
      </c>
      <c r="B25" s="37"/>
      <c r="C25" s="3">
        <v>89.404190063476563</v>
      </c>
      <c r="D25" s="3">
        <v>9.4724102020263672</v>
      </c>
      <c r="E25" s="3">
        <v>0.78993934392929077</v>
      </c>
      <c r="F25" s="5">
        <v>8.2884497940540314E-2</v>
      </c>
      <c r="G25" s="3">
        <v>0.87282383441925049</v>
      </c>
      <c r="H25" s="3">
        <v>40.326596205464597</v>
      </c>
      <c r="I25" s="3">
        <v>51.710358342077257</v>
      </c>
      <c r="J25" s="1"/>
    </row>
    <row r="26" spans="1:10" ht="12.75" customHeight="1" thickBot="1" x14ac:dyDescent="0.25">
      <c r="A26" s="36">
        <v>40772</v>
      </c>
      <c r="B26" s="37"/>
      <c r="C26" s="3">
        <v>89.291618347167969</v>
      </c>
      <c r="D26" s="3">
        <v>9.5280017852783203</v>
      </c>
      <c r="E26" s="3">
        <v>0.79790109395980835</v>
      </c>
      <c r="F26" s="5">
        <v>0.12814979255199432</v>
      </c>
      <c r="G26" s="3">
        <v>0.92605090141296387</v>
      </c>
      <c r="H26" s="3">
        <v>40.325288356090752</v>
      </c>
      <c r="I26" s="3">
        <v>51.675021233657453</v>
      </c>
      <c r="J26" s="1"/>
    </row>
    <row r="27" spans="1:10" ht="12.75" customHeight="1" thickBot="1" x14ac:dyDescent="0.25">
      <c r="A27" s="36">
        <v>40773</v>
      </c>
      <c r="B27" s="37"/>
      <c r="C27" s="3">
        <v>89.286422729492188</v>
      </c>
      <c r="D27" s="3">
        <v>9.5462417602539063</v>
      </c>
      <c r="E27" s="3">
        <v>0.84588253498077393</v>
      </c>
      <c r="F27" s="5">
        <v>6.9763213396072388E-2</v>
      </c>
      <c r="G27" s="3">
        <v>0.91564571857452393</v>
      </c>
      <c r="H27" s="3">
        <v>40.329179425310336</v>
      </c>
      <c r="I27" s="3">
        <v>51.695639800554638</v>
      </c>
      <c r="J27" s="1"/>
    </row>
    <row r="28" spans="1:10" ht="12.75" customHeight="1" thickBot="1" x14ac:dyDescent="0.25">
      <c r="A28" s="36">
        <v>40774</v>
      </c>
      <c r="B28" s="37"/>
      <c r="C28" s="3">
        <v>89.2569580078125</v>
      </c>
      <c r="D28" s="3">
        <v>9.5631303787231445</v>
      </c>
      <c r="E28" s="3">
        <v>0.80282998085021973</v>
      </c>
      <c r="F28" s="5">
        <v>0.11675414443016052</v>
      </c>
      <c r="G28" s="3">
        <v>0.91958415508270264</v>
      </c>
      <c r="H28" s="3">
        <v>40.339483938778564</v>
      </c>
      <c r="I28" s="3">
        <v>51.68851245805326</v>
      </c>
      <c r="J28" s="1"/>
    </row>
    <row r="29" spans="1:10" ht="12.75" customHeight="1" thickBot="1" x14ac:dyDescent="0.25">
      <c r="A29" s="36">
        <v>40775</v>
      </c>
      <c r="B29" s="37"/>
      <c r="C29" s="3">
        <v>88.367820739746094</v>
      </c>
      <c r="D29" s="3">
        <v>10.437762260437012</v>
      </c>
      <c r="E29" s="3">
        <v>0.78729116916656494</v>
      </c>
      <c r="F29" s="5">
        <v>0.15999762713909149</v>
      </c>
      <c r="G29" s="3">
        <v>0.94728881120681763</v>
      </c>
      <c r="H29" s="3">
        <v>40.571186288463728</v>
      </c>
      <c r="I29" s="3">
        <v>51.794991528852002</v>
      </c>
      <c r="J29" s="1"/>
    </row>
    <row r="30" spans="1:10" ht="12.75" customHeight="1" thickBot="1" x14ac:dyDescent="0.25">
      <c r="A30" s="36">
        <v>40776</v>
      </c>
      <c r="B30" s="37"/>
      <c r="C30" s="3">
        <v>89.106346130371094</v>
      </c>
      <c r="D30" s="3">
        <v>9.6958961486816406</v>
      </c>
      <c r="E30" s="3">
        <v>0.8047642707824707</v>
      </c>
      <c r="F30" s="5">
        <v>0.15523187816143036</v>
      </c>
      <c r="G30" s="3">
        <v>0.95999616384506226</v>
      </c>
      <c r="H30" s="3">
        <v>40.350298496882353</v>
      </c>
      <c r="I30" s="3">
        <v>51.6674354331467</v>
      </c>
      <c r="J30" s="1"/>
    </row>
    <row r="31" spans="1:10" ht="12.75" customHeight="1" thickBot="1" x14ac:dyDescent="0.25">
      <c r="A31" s="36">
        <v>40777</v>
      </c>
      <c r="B31" s="37"/>
      <c r="C31" s="3">
        <v>89.092292785644531</v>
      </c>
      <c r="D31" s="3">
        <v>9.6828832626342773</v>
      </c>
      <c r="E31" s="3">
        <v>0.81296032667160034</v>
      </c>
      <c r="F31" s="5">
        <v>0.15808722376823425</v>
      </c>
      <c r="G31" s="3">
        <v>0.97104752063751221</v>
      </c>
      <c r="H31" s="3">
        <v>40.351842694017229</v>
      </c>
      <c r="I31" s="3">
        <v>51.662607266277753</v>
      </c>
      <c r="J31" s="1"/>
    </row>
    <row r="32" spans="1:10" ht="12.75" customHeight="1" thickBot="1" x14ac:dyDescent="0.25">
      <c r="A32" s="36">
        <v>40778</v>
      </c>
      <c r="B32" s="37"/>
      <c r="C32" s="3">
        <v>89.471717834472656</v>
      </c>
      <c r="D32" s="3">
        <v>9.1597700119018555</v>
      </c>
      <c r="E32" s="3">
        <v>0.82028007507324219</v>
      </c>
      <c r="F32" s="5">
        <v>0.13499996066093445</v>
      </c>
      <c r="G32" s="3">
        <v>0.95528006553649902</v>
      </c>
      <c r="H32" s="3">
        <v>40.305189485124139</v>
      </c>
      <c r="I32" s="3">
        <v>51.648406058666247</v>
      </c>
      <c r="J32" s="1"/>
    </row>
    <row r="33" spans="1:10" ht="12.75" customHeight="1" thickBot="1" x14ac:dyDescent="0.25">
      <c r="A33" s="36">
        <v>40779</v>
      </c>
      <c r="B33" s="37"/>
      <c r="C33" s="3">
        <v>89.941154479980469</v>
      </c>
      <c r="D33" s="3">
        <v>8.739990234375</v>
      </c>
      <c r="E33" s="3">
        <v>0.80755096673965454</v>
      </c>
      <c r="F33" s="5">
        <v>9.2505395412445068E-2</v>
      </c>
      <c r="G33" s="3">
        <v>0.90005636215209961</v>
      </c>
      <c r="H33" s="3">
        <v>40.210275003446839</v>
      </c>
      <c r="I33" s="3">
        <v>51.630289287982706</v>
      </c>
      <c r="J33" s="1"/>
    </row>
    <row r="34" spans="1:10" ht="12.75" customHeight="1" thickBot="1" x14ac:dyDescent="0.25">
      <c r="A34" s="36">
        <v>40780</v>
      </c>
      <c r="B34" s="37"/>
      <c r="C34" s="3">
        <v>89.7984619140625</v>
      </c>
      <c r="D34" s="3">
        <v>9.0898303985595703</v>
      </c>
      <c r="E34" s="3">
        <v>0.81837195158004761</v>
      </c>
      <c r="F34" s="5">
        <v>5.9061609208583832E-2</v>
      </c>
      <c r="G34" s="3">
        <v>0.87743353843688965</v>
      </c>
      <c r="H34" s="3">
        <v>40.202848242497986</v>
      </c>
      <c r="I34" s="3">
        <v>51.645073770999502</v>
      </c>
      <c r="J34" s="1"/>
    </row>
    <row r="35" spans="1:10" ht="12.75" customHeight="1" thickBot="1" x14ac:dyDescent="0.25">
      <c r="A35" s="36">
        <v>40781</v>
      </c>
      <c r="B35" s="37"/>
      <c r="C35" s="3">
        <v>89.286422729492188</v>
      </c>
      <c r="D35" s="3">
        <v>9.5462417602539063</v>
      </c>
      <c r="E35" s="3">
        <v>0.84588253498077393</v>
      </c>
      <c r="F35" s="5">
        <v>6.9763213396072388E-2</v>
      </c>
      <c r="G35" s="3">
        <v>0.91564571857452393</v>
      </c>
      <c r="H35" s="3">
        <v>40.329179425310336</v>
      </c>
      <c r="I35" s="3">
        <v>51.695639800554638</v>
      </c>
      <c r="J35" s="1"/>
    </row>
    <row r="36" spans="1:10" ht="12.75" customHeight="1" thickBot="1" x14ac:dyDescent="0.25">
      <c r="A36" s="36">
        <v>40782</v>
      </c>
      <c r="B36" s="37"/>
      <c r="C36" s="3">
        <v>89.124984741210937</v>
      </c>
      <c r="D36" s="3">
        <v>9.7524547576904297</v>
      </c>
      <c r="E36" s="3">
        <v>0.79740124940872192</v>
      </c>
      <c r="F36" s="5">
        <v>7.1558408439159393E-2</v>
      </c>
      <c r="G36" s="3">
        <v>0.86895966529846191</v>
      </c>
      <c r="H36" s="3">
        <v>40.405960695179282</v>
      </c>
      <c r="I36" s="3">
        <v>51.758954138810751</v>
      </c>
      <c r="J36" s="1"/>
    </row>
    <row r="37" spans="1:10" ht="12.75" customHeight="1" thickBot="1" x14ac:dyDescent="0.25">
      <c r="A37" s="36">
        <v>40783</v>
      </c>
      <c r="B37" s="37"/>
      <c r="C37" s="3">
        <v>89.113182067871094</v>
      </c>
      <c r="D37" s="3">
        <v>9.7598400115966797</v>
      </c>
      <c r="E37" s="3">
        <v>0.77697020769119263</v>
      </c>
      <c r="F37" s="5">
        <v>5.6532479822635651E-2</v>
      </c>
      <c r="G37" s="3">
        <v>0.83350270986557007</v>
      </c>
      <c r="H37" s="3">
        <v>40.444555940765447</v>
      </c>
      <c r="I37" s="3">
        <v>51.799738627057422</v>
      </c>
      <c r="J37" s="1"/>
    </row>
    <row r="38" spans="1:10" ht="12.75" customHeight="1" thickBot="1" x14ac:dyDescent="0.25">
      <c r="A38" s="36">
        <v>40784</v>
      </c>
      <c r="B38" s="37"/>
      <c r="C38" s="3">
        <v>89.086944580078125</v>
      </c>
      <c r="D38" s="3">
        <v>9.7916660308837891</v>
      </c>
      <c r="E38" s="3">
        <v>0.76932919025421143</v>
      </c>
      <c r="F38" s="5">
        <v>7.2530478239059448E-2</v>
      </c>
      <c r="G38" s="3">
        <v>0.84185969829559326</v>
      </c>
      <c r="H38" s="3">
        <v>40.442134938095975</v>
      </c>
      <c r="I38" s="3">
        <v>51.790931418814544</v>
      </c>
      <c r="J38" s="1"/>
    </row>
    <row r="39" spans="1:10" ht="12.75" customHeight="1" thickBot="1" x14ac:dyDescent="0.25">
      <c r="A39" s="36">
        <v>40785</v>
      </c>
      <c r="B39" s="37"/>
      <c r="C39" s="3">
        <v>88.96063232421875</v>
      </c>
      <c r="D39" s="3">
        <v>9.9693279266357422</v>
      </c>
      <c r="E39" s="3">
        <v>0.76939123868942261</v>
      </c>
      <c r="F39" s="5">
        <v>7.6752334833145142E-2</v>
      </c>
      <c r="G39" s="3">
        <v>0.84614360332489014</v>
      </c>
      <c r="H39" s="3">
        <v>40.45970439811213</v>
      </c>
      <c r="I39" s="3">
        <v>51.797977821650058</v>
      </c>
      <c r="J39" s="1"/>
    </row>
    <row r="40" spans="1:10" ht="12.75" customHeight="1" thickBot="1" x14ac:dyDescent="0.25">
      <c r="A40" s="36">
        <v>40786</v>
      </c>
      <c r="B40" s="37"/>
      <c r="C40" s="3">
        <v>89.434341430664062</v>
      </c>
      <c r="D40" s="3">
        <v>9.4589920043945312</v>
      </c>
      <c r="E40" s="3">
        <v>0.78337180614471436</v>
      </c>
      <c r="F40" s="5">
        <v>5.1620494574308395E-2</v>
      </c>
      <c r="G40" s="3">
        <v>0.83499228954315186</v>
      </c>
      <c r="H40" s="3">
        <v>40.34633303645932</v>
      </c>
      <c r="I40" s="3">
        <v>51.745698833107596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89.389408726846014</v>
      </c>
      <c r="D41" s="6">
        <f t="shared" si="0"/>
        <v>9.4446506500244141</v>
      </c>
      <c r="E41" s="6">
        <f t="shared" si="0"/>
        <v>0.80373496009457501</v>
      </c>
      <c r="F41" s="6">
        <f t="shared" si="0"/>
        <v>9.8138719676963748E-2</v>
      </c>
      <c r="G41" s="6">
        <f t="shared" si="0"/>
        <v>0.90187368277580504</v>
      </c>
      <c r="H41" s="6">
        <f t="shared" si="0"/>
        <v>40.314660856769876</v>
      </c>
      <c r="I41" s="6">
        <f t="shared" si="0"/>
        <v>51.687000765606946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89.941154479980469</v>
      </c>
      <c r="D46" s="21">
        <f t="shared" si="1"/>
        <v>10.437762260437012</v>
      </c>
      <c r="E46" s="26">
        <f t="shared" si="1"/>
        <v>0.84588253498077393</v>
      </c>
      <c r="F46" s="26">
        <f t="shared" si="1"/>
        <v>0.15999762713909149</v>
      </c>
      <c r="G46" s="21">
        <f t="shared" si="1"/>
        <v>0.97104752063751221</v>
      </c>
      <c r="H46" s="26">
        <f t="shared" si="1"/>
        <v>40.571186288463728</v>
      </c>
      <c r="I46" s="22">
        <f t="shared" si="1"/>
        <v>51.799738627057422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88.367820739746094</v>
      </c>
      <c r="D47" s="26">
        <f t="shared" si="2"/>
        <v>8.739990234375</v>
      </c>
      <c r="E47" s="26">
        <f t="shared" si="2"/>
        <v>0.76932919025421143</v>
      </c>
      <c r="F47" s="23">
        <f t="shared" si="2"/>
        <v>5.1620494574308395E-2</v>
      </c>
      <c r="G47" s="26">
        <f t="shared" si="2"/>
        <v>0.83350270986557007</v>
      </c>
      <c r="H47" s="23">
        <f t="shared" si="2"/>
        <v>40.202848242497986</v>
      </c>
      <c r="I47" s="26">
        <f t="shared" si="2"/>
        <v>51.622218716488511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0.30948768451368458</v>
      </c>
      <c r="D48" s="24">
        <f t="shared" si="3"/>
        <v>0.31969429555522549</v>
      </c>
      <c r="E48" s="26">
        <f t="shared" si="3"/>
        <v>1.8402627525186222E-2</v>
      </c>
      <c r="F48" s="26">
        <f t="shared" si="3"/>
        <v>2.9563061506566426E-2</v>
      </c>
      <c r="G48" s="24">
        <f t="shared" si="3"/>
        <v>3.5772537303911091E-2</v>
      </c>
      <c r="H48" s="26">
        <f t="shared" si="3"/>
        <v>8.4825139106115138E-2</v>
      </c>
      <c r="I48" s="25">
        <f t="shared" si="3"/>
        <v>5.249583692735809E-2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78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93.567899999999995</v>
      </c>
      <c r="D10" s="10">
        <v>3.3359999999999999</v>
      </c>
      <c r="E10" s="10">
        <v>2.6217000000000001</v>
      </c>
      <c r="F10" s="11">
        <v>0.1178</v>
      </c>
      <c r="G10" s="10">
        <v>2.7395</v>
      </c>
      <c r="H10" s="10">
        <v>37.959507191059018</v>
      </c>
      <c r="I10" s="10">
        <v>49.511464676569467</v>
      </c>
      <c r="J10" s="1"/>
    </row>
    <row r="11" spans="1:10" ht="12.75" customHeight="1" thickBot="1" x14ac:dyDescent="0.25">
      <c r="A11" s="36">
        <v>40757</v>
      </c>
      <c r="B11" s="37"/>
      <c r="C11" s="3">
        <v>93.143501281738281</v>
      </c>
      <c r="D11" s="3">
        <v>3.6664364337921143</v>
      </c>
      <c r="E11" s="3">
        <v>2.6554489135742187</v>
      </c>
      <c r="F11" s="5">
        <v>0.1191197857260704</v>
      </c>
      <c r="G11" s="3">
        <v>2.7745687961578369</v>
      </c>
      <c r="H11" s="3">
        <v>38.082609122977694</v>
      </c>
      <c r="I11" s="3">
        <v>49.569318236944227</v>
      </c>
      <c r="J11" s="1"/>
    </row>
    <row r="12" spans="1:10" ht="12.75" customHeight="1" thickBot="1" x14ac:dyDescent="0.25">
      <c r="A12" s="36">
        <v>40758</v>
      </c>
      <c r="B12" s="37"/>
      <c r="C12" s="3">
        <v>92.048370361328125</v>
      </c>
      <c r="D12" s="3">
        <v>4.4030332565307617</v>
      </c>
      <c r="E12" s="3">
        <v>2.9716386795043945</v>
      </c>
      <c r="F12" s="5">
        <v>0.12670789659023285</v>
      </c>
      <c r="G12" s="3">
        <v>3.098346471786499</v>
      </c>
      <c r="H12" s="3">
        <v>38.187992283639389</v>
      </c>
      <c r="I12" s="3">
        <v>49.485973786608135</v>
      </c>
      <c r="J12" s="1"/>
    </row>
    <row r="13" spans="1:10" ht="12.75" customHeight="1" thickBot="1" x14ac:dyDescent="0.25">
      <c r="A13" s="36">
        <v>40759</v>
      </c>
      <c r="B13" s="37"/>
      <c r="C13" s="3">
        <v>91.529884338378906</v>
      </c>
      <c r="D13" s="3">
        <v>4.9871830940246582</v>
      </c>
      <c r="E13" s="3">
        <v>2.8036441802978516</v>
      </c>
      <c r="F13" s="5">
        <v>0.15024112164974213</v>
      </c>
      <c r="G13" s="3">
        <v>2.9538853168487549</v>
      </c>
      <c r="H13" s="3">
        <v>38.460063670199453</v>
      </c>
      <c r="I13" s="3">
        <v>49.702911921568052</v>
      </c>
      <c r="J13" s="1"/>
    </row>
    <row r="14" spans="1:10" ht="12.75" customHeight="1" thickBot="1" x14ac:dyDescent="0.25">
      <c r="A14" s="36">
        <v>40760</v>
      </c>
      <c r="B14" s="37"/>
      <c r="C14" s="3">
        <v>92.036270141601562</v>
      </c>
      <c r="D14" s="3">
        <v>4.6929945945739746</v>
      </c>
      <c r="E14" s="3">
        <v>2.7106001377105713</v>
      </c>
      <c r="F14" s="5">
        <v>0.14454463124275208</v>
      </c>
      <c r="G14" s="3">
        <v>2.855144739151001</v>
      </c>
      <c r="H14" s="3">
        <v>38.34533736829512</v>
      </c>
      <c r="I14" s="3">
        <v>49.681215633953592</v>
      </c>
      <c r="J14" s="1"/>
    </row>
    <row r="15" spans="1:10" ht="12.75" customHeight="1" thickBot="1" x14ac:dyDescent="0.25">
      <c r="A15" s="36">
        <v>40761</v>
      </c>
      <c r="B15" s="37"/>
      <c r="C15" s="3">
        <v>93.156532287597656</v>
      </c>
      <c r="D15" s="3">
        <v>3.9790406227111816</v>
      </c>
      <c r="E15" s="3">
        <v>2.3322489261627197</v>
      </c>
      <c r="F15" s="5">
        <v>0.12616002559661865</v>
      </c>
      <c r="G15" s="3">
        <v>2.4584088325500488</v>
      </c>
      <c r="H15" s="3">
        <v>38.289702565705312</v>
      </c>
      <c r="I15" s="3">
        <v>49.829294018523541</v>
      </c>
      <c r="J15" s="1"/>
    </row>
    <row r="16" spans="1:10" ht="12.75" customHeight="1" thickBot="1" x14ac:dyDescent="0.25">
      <c r="A16" s="36">
        <v>40762</v>
      </c>
      <c r="B16" s="37"/>
      <c r="C16" s="3">
        <v>95.892799999999994</v>
      </c>
      <c r="D16" s="3">
        <v>2.3468</v>
      </c>
      <c r="E16" s="3">
        <v>1.2361</v>
      </c>
      <c r="F16" s="5">
        <v>0.13950000000000001</v>
      </c>
      <c r="G16" s="3">
        <v>1.3755999999999999</v>
      </c>
      <c r="H16" s="3">
        <v>38.234001282011171</v>
      </c>
      <c r="I16" s="3">
        <v>50.286135841891401</v>
      </c>
      <c r="J16" s="1"/>
    </row>
    <row r="17" spans="1:10" ht="12.75" customHeight="1" thickBot="1" x14ac:dyDescent="0.25">
      <c r="A17" s="36">
        <v>40763</v>
      </c>
      <c r="B17" s="37"/>
      <c r="C17" s="3">
        <v>91.839200000000005</v>
      </c>
      <c r="D17" s="3">
        <v>4.7214999999999998</v>
      </c>
      <c r="E17" s="3">
        <v>2.8874</v>
      </c>
      <c r="F17" s="5">
        <v>0.11799999999999999</v>
      </c>
      <c r="G17" s="3">
        <v>3.0053999999999998</v>
      </c>
      <c r="H17" s="3">
        <v>38.306224648853778</v>
      </c>
      <c r="I17" s="3">
        <v>49.597995633514067</v>
      </c>
      <c r="J17" s="1"/>
    </row>
    <row r="18" spans="1:10" ht="12.75" customHeight="1" thickBot="1" x14ac:dyDescent="0.25">
      <c r="A18" s="36">
        <v>40764</v>
      </c>
      <c r="B18" s="37"/>
      <c r="C18" s="3">
        <v>91.304969787597656</v>
      </c>
      <c r="D18" s="3">
        <v>5.0748291015625</v>
      </c>
      <c r="E18" s="3">
        <v>3.0663201808929443</v>
      </c>
      <c r="F18" s="5">
        <v>0.1056116446852684</v>
      </c>
      <c r="G18" s="3">
        <v>3.1719317436218262</v>
      </c>
      <c r="H18" s="3">
        <v>38.350501035627261</v>
      </c>
      <c r="I18" s="3">
        <v>49.553762301416086</v>
      </c>
      <c r="J18" s="1"/>
    </row>
    <row r="19" spans="1:10" ht="12.75" customHeight="1" thickBot="1" x14ac:dyDescent="0.25">
      <c r="A19" s="36">
        <v>40765</v>
      </c>
      <c r="B19" s="37"/>
      <c r="C19" s="3">
        <v>91.65966796875</v>
      </c>
      <c r="D19" s="3">
        <v>4.7957315444946289</v>
      </c>
      <c r="E19" s="3">
        <v>3.013887882232666</v>
      </c>
      <c r="F19" s="5">
        <v>0.10721760243177414</v>
      </c>
      <c r="G19" s="3">
        <v>3.121105432510376</v>
      </c>
      <c r="H19" s="3">
        <v>38.275802533823651</v>
      </c>
      <c r="I19" s="3">
        <v>49.532018134205416</v>
      </c>
      <c r="J19" s="1"/>
    </row>
    <row r="20" spans="1:10" ht="12.75" customHeight="1" thickBot="1" x14ac:dyDescent="0.25">
      <c r="A20" s="36">
        <v>40766</v>
      </c>
      <c r="B20" s="37"/>
      <c r="C20" s="3">
        <v>91.191360473632813</v>
      </c>
      <c r="D20" s="3">
        <v>4.9604001045227051</v>
      </c>
      <c r="E20" s="3">
        <v>3.1703727245330811</v>
      </c>
      <c r="F20" s="5">
        <v>0.10045979171991348</v>
      </c>
      <c r="G20" s="3">
        <v>3.2708325386047363</v>
      </c>
      <c r="H20" s="3">
        <v>38.361452205218697</v>
      </c>
      <c r="I20" s="3">
        <v>49.517507514748125</v>
      </c>
      <c r="J20" s="1"/>
    </row>
    <row r="21" spans="1:10" ht="12.75" customHeight="1" thickBot="1" x14ac:dyDescent="0.25">
      <c r="A21" s="36">
        <v>40767</v>
      </c>
      <c r="B21" s="37"/>
      <c r="C21" s="3">
        <v>92.035812377929688</v>
      </c>
      <c r="D21" s="3">
        <v>4.5597600936889648</v>
      </c>
      <c r="E21" s="3">
        <v>2.7752280235290527</v>
      </c>
      <c r="F21" s="5">
        <v>0.10561631619930267</v>
      </c>
      <c r="G21" s="3">
        <v>2.8808443546295166</v>
      </c>
      <c r="H21" s="3">
        <v>38.365781591714502</v>
      </c>
      <c r="I21" s="3">
        <v>49.690283192917931</v>
      </c>
      <c r="J21" s="1"/>
    </row>
    <row r="22" spans="1:10" ht="12.75" customHeight="1" thickBot="1" x14ac:dyDescent="0.25">
      <c r="A22" s="36">
        <v>40768</v>
      </c>
      <c r="B22" s="37"/>
      <c r="C22" s="3">
        <v>93.951301574707031</v>
      </c>
      <c r="D22" s="3">
        <v>3.516289234161377</v>
      </c>
      <c r="E22" s="3">
        <v>1.9818305969238281</v>
      </c>
      <c r="F22" s="5">
        <v>0.11777560412883759</v>
      </c>
      <c r="G22" s="3">
        <v>2.0996062755584717</v>
      </c>
      <c r="H22" s="3">
        <v>38.309199880804776</v>
      </c>
      <c r="I22" s="3">
        <v>50.003541277376975</v>
      </c>
      <c r="J22" s="1"/>
    </row>
    <row r="23" spans="1:10" ht="12.75" customHeight="1" thickBot="1" x14ac:dyDescent="0.25">
      <c r="A23" s="36">
        <v>40769</v>
      </c>
      <c r="B23" s="37"/>
      <c r="C23" s="3">
        <v>94.815635681152344</v>
      </c>
      <c r="D23" s="3">
        <v>3.0372025966644287</v>
      </c>
      <c r="E23" s="3">
        <v>1.6480021476745605</v>
      </c>
      <c r="F23" s="5">
        <v>0.12307528406381607</v>
      </c>
      <c r="G23" s="3">
        <v>1.7710773944854736</v>
      </c>
      <c r="H23" s="3">
        <v>38.26852307949887</v>
      </c>
      <c r="I23" s="3">
        <v>50.127885649412683</v>
      </c>
      <c r="J23" s="1"/>
    </row>
    <row r="24" spans="1:10" ht="12.75" customHeight="1" thickBot="1" x14ac:dyDescent="0.25">
      <c r="A24" s="36">
        <v>40770</v>
      </c>
      <c r="B24" s="37"/>
      <c r="C24" s="3">
        <v>91.556083679199219</v>
      </c>
      <c r="D24" s="3">
        <v>5.0591659545898438</v>
      </c>
      <c r="E24" s="3">
        <v>2.9104814529418945</v>
      </c>
      <c r="F24" s="5">
        <v>0.10713059455156326</v>
      </c>
      <c r="G24" s="3">
        <v>3.0176119804382324</v>
      </c>
      <c r="H24" s="3">
        <v>38.355333055174356</v>
      </c>
      <c r="I24" s="3">
        <v>49.624325734833661</v>
      </c>
      <c r="J24" s="1"/>
    </row>
    <row r="25" spans="1:10" ht="12.75" customHeight="1" thickBot="1" x14ac:dyDescent="0.25">
      <c r="A25" s="36">
        <v>40771</v>
      </c>
      <c r="B25" s="37"/>
      <c r="C25" s="3">
        <v>91.338943481445312</v>
      </c>
      <c r="D25" s="3">
        <v>5.085594654083252</v>
      </c>
      <c r="E25" s="3">
        <v>3.1080038547515869</v>
      </c>
      <c r="F25" s="5">
        <v>0.10924011468887329</v>
      </c>
      <c r="G25" s="3">
        <v>3.2172439098358154</v>
      </c>
      <c r="H25" s="3">
        <v>38.284672670247623</v>
      </c>
      <c r="I25" s="3">
        <v>49.494820626080482</v>
      </c>
      <c r="J25" s="1"/>
    </row>
    <row r="26" spans="1:10" ht="12.75" customHeight="1" thickBot="1" x14ac:dyDescent="0.25">
      <c r="A26" s="36">
        <v>40772</v>
      </c>
      <c r="B26" s="37"/>
      <c r="C26" s="3">
        <v>91.605850219726563</v>
      </c>
      <c r="D26" s="3">
        <v>5.0474758148193359</v>
      </c>
      <c r="E26" s="3">
        <v>2.8527863025665283</v>
      </c>
      <c r="F26" s="5">
        <v>0.1074625626206398</v>
      </c>
      <c r="G26" s="3">
        <v>2.9602489471435547</v>
      </c>
      <c r="H26" s="3">
        <v>38.388481454510135</v>
      </c>
      <c r="I26" s="3">
        <v>49.668737190004144</v>
      </c>
      <c r="J26" s="1"/>
    </row>
    <row r="27" spans="1:10" ht="12.75" customHeight="1" thickBot="1" x14ac:dyDescent="0.25">
      <c r="A27" s="36">
        <v>40773</v>
      </c>
      <c r="B27" s="37"/>
      <c r="C27" s="3">
        <v>91.794899999999998</v>
      </c>
      <c r="D27" s="3">
        <v>5.0804999999999998</v>
      </c>
      <c r="E27" s="3">
        <v>2.8788</v>
      </c>
      <c r="F27" s="5">
        <v>0.1072</v>
      </c>
      <c r="G27" s="3">
        <v>2.9860000000000002</v>
      </c>
      <c r="H27" s="3">
        <v>38.387226954149845</v>
      </c>
      <c r="I27" s="3">
        <v>49.661265891404945</v>
      </c>
      <c r="J27" s="1"/>
    </row>
    <row r="28" spans="1:10" ht="12.75" customHeight="1" thickBot="1" x14ac:dyDescent="0.25">
      <c r="A28" s="36">
        <v>40774</v>
      </c>
      <c r="B28" s="37"/>
      <c r="C28" s="3">
        <v>91.744132995605469</v>
      </c>
      <c r="D28" s="3">
        <v>4.7804288864135742</v>
      </c>
      <c r="E28" s="3">
        <v>3.0012381076812744</v>
      </c>
      <c r="F28" s="5">
        <v>0.10068317502737045</v>
      </c>
      <c r="G28" s="3">
        <v>3.1019213199615479</v>
      </c>
      <c r="H28" s="3">
        <v>38.250942014599978</v>
      </c>
      <c r="I28" s="3">
        <v>49.527543884559293</v>
      </c>
      <c r="J28" s="1"/>
    </row>
    <row r="29" spans="1:10" ht="12.75" customHeight="1" thickBot="1" x14ac:dyDescent="0.25">
      <c r="A29" s="36">
        <v>40775</v>
      </c>
      <c r="B29" s="37"/>
      <c r="C29" s="3">
        <v>91.596603393554688</v>
      </c>
      <c r="D29" s="3">
        <v>4.6444687843322754</v>
      </c>
      <c r="E29" s="3">
        <v>3.2981336116790771</v>
      </c>
      <c r="F29" s="5">
        <v>9.9498316645622253E-2</v>
      </c>
      <c r="G29" s="3">
        <v>3.3976318836212158</v>
      </c>
      <c r="H29" s="3">
        <v>38.094772557199413</v>
      </c>
      <c r="I29" s="3">
        <v>49.305955468127003</v>
      </c>
      <c r="J29" s="1"/>
    </row>
    <row r="30" spans="1:10" ht="12.75" customHeight="1" thickBot="1" x14ac:dyDescent="0.25">
      <c r="A30" s="36">
        <v>40776</v>
      </c>
      <c r="B30" s="37"/>
      <c r="C30" s="3">
        <v>93.534294128417969</v>
      </c>
      <c r="D30" s="3">
        <v>3.7097043991088867</v>
      </c>
      <c r="E30" s="3">
        <v>2.2758793830871582</v>
      </c>
      <c r="F30" s="5">
        <v>0.11656913161277771</v>
      </c>
      <c r="G30" s="3">
        <v>2.3924484252929687</v>
      </c>
      <c r="H30" s="3">
        <v>38.216096223760211</v>
      </c>
      <c r="I30" s="3">
        <v>49.818427508781141</v>
      </c>
      <c r="J30" s="1"/>
    </row>
    <row r="31" spans="1:10" ht="12.75" customHeight="1" thickBot="1" x14ac:dyDescent="0.25">
      <c r="A31" s="36">
        <v>40777</v>
      </c>
      <c r="B31" s="37"/>
      <c r="C31" s="3">
        <v>90.436103820800781</v>
      </c>
      <c r="D31" s="3">
        <v>5.7844667434692383</v>
      </c>
      <c r="E31" s="3">
        <v>3.3187408447265625</v>
      </c>
      <c r="F31" s="5">
        <v>9.1491788625717163E-2</v>
      </c>
      <c r="G31" s="3">
        <v>3.4102325439453125</v>
      </c>
      <c r="H31" s="3">
        <v>38.411862966065847</v>
      </c>
      <c r="I31" s="3">
        <v>49.48931668562085</v>
      </c>
      <c r="J31" s="1"/>
    </row>
    <row r="32" spans="1:10" ht="12.75" customHeight="1" thickBot="1" x14ac:dyDescent="0.25">
      <c r="A32" s="36">
        <v>40778</v>
      </c>
      <c r="B32" s="37"/>
      <c r="C32" s="3">
        <v>90.408050537109375</v>
      </c>
      <c r="D32" s="3">
        <v>5.7406964302062988</v>
      </c>
      <c r="E32" s="3">
        <v>3.4028041362762451</v>
      </c>
      <c r="F32" s="5">
        <v>9.0888701379299164E-2</v>
      </c>
      <c r="G32" s="3">
        <v>3.4936928749084473</v>
      </c>
      <c r="H32" s="3">
        <v>38.36184168870642</v>
      </c>
      <c r="I32" s="3">
        <v>49.423813730961292</v>
      </c>
      <c r="J32" s="1"/>
    </row>
    <row r="33" spans="1:10" ht="12.75" customHeight="1" thickBot="1" x14ac:dyDescent="0.25">
      <c r="A33" s="36">
        <v>40779</v>
      </c>
      <c r="B33" s="37"/>
      <c r="C33" s="3">
        <v>91.284912109375</v>
      </c>
      <c r="D33" s="3">
        <v>5.1497373580932617</v>
      </c>
      <c r="E33" s="3">
        <v>3.1098427772521973</v>
      </c>
      <c r="F33" s="5">
        <v>9.7007527947425842E-2</v>
      </c>
      <c r="G33" s="3">
        <v>3.2068502902984619</v>
      </c>
      <c r="H33" s="3">
        <v>38.305519811796692</v>
      </c>
      <c r="I33" s="3">
        <v>49.514430300300795</v>
      </c>
      <c r="J33" s="1"/>
    </row>
    <row r="34" spans="1:10" ht="12.75" customHeight="1" thickBot="1" x14ac:dyDescent="0.25">
      <c r="A34" s="36">
        <v>40780</v>
      </c>
      <c r="B34" s="37"/>
      <c r="C34" s="3">
        <v>92.378677368164063</v>
      </c>
      <c r="D34" s="3">
        <v>4.4837732315063477</v>
      </c>
      <c r="E34" s="3">
        <v>2.6766190528869629</v>
      </c>
      <c r="F34" s="5">
        <v>0.10475229471921921</v>
      </c>
      <c r="G34" s="3">
        <v>2.7813713550567627</v>
      </c>
      <c r="H34" s="3">
        <v>38.279880673092329</v>
      </c>
      <c r="I34" s="3">
        <v>49.685067495443882</v>
      </c>
      <c r="J34" s="1"/>
    </row>
    <row r="35" spans="1:10" ht="12.75" customHeight="1" thickBot="1" x14ac:dyDescent="0.25">
      <c r="A35" s="36">
        <v>40781</v>
      </c>
      <c r="B35" s="37"/>
      <c r="C35" s="3">
        <v>92.524765014648438</v>
      </c>
      <c r="D35" s="3">
        <v>4.4374408721923828</v>
      </c>
      <c r="E35" s="3">
        <v>2.5601134300231934</v>
      </c>
      <c r="F35" s="5">
        <v>0.10294239223003387</v>
      </c>
      <c r="G35" s="3">
        <v>2.6630558967590332</v>
      </c>
      <c r="H35" s="3">
        <v>38.321086052278325</v>
      </c>
      <c r="I35" s="3">
        <v>49.761947501696838</v>
      </c>
      <c r="J35" s="1"/>
    </row>
    <row r="36" spans="1:10" ht="12.75" customHeight="1" thickBot="1" x14ac:dyDescent="0.25">
      <c r="A36" s="36">
        <v>40782</v>
      </c>
      <c r="B36" s="37"/>
      <c r="C36" s="3">
        <v>93.920997619628906</v>
      </c>
      <c r="D36" s="3">
        <v>3.5365750789642334</v>
      </c>
      <c r="E36" s="3">
        <v>2.0630021095275879</v>
      </c>
      <c r="F36" s="5">
        <v>0.116106316447258</v>
      </c>
      <c r="G36" s="3">
        <v>2.1791083812713623</v>
      </c>
      <c r="H36" s="3">
        <v>38.245778689899467</v>
      </c>
      <c r="I36" s="3">
        <v>49.931637429006742</v>
      </c>
      <c r="J36" s="1"/>
    </row>
    <row r="37" spans="1:10" ht="12.75" customHeight="1" thickBot="1" x14ac:dyDescent="0.25">
      <c r="A37" s="36">
        <v>40783</v>
      </c>
      <c r="B37" s="37"/>
      <c r="C37" s="3">
        <v>95.516326904296875</v>
      </c>
      <c r="D37" s="3">
        <v>2.5788674354553223</v>
      </c>
      <c r="E37" s="3">
        <v>1.4167882204055786</v>
      </c>
      <c r="F37" s="5">
        <v>0.12563429772853851</v>
      </c>
      <c r="G37" s="3">
        <v>1.5424225330352783</v>
      </c>
      <c r="H37" s="3">
        <v>38.220356884365749</v>
      </c>
      <c r="I37" s="3">
        <v>50.204052642872206</v>
      </c>
      <c r="J37" s="1"/>
    </row>
    <row r="38" spans="1:10" ht="12.75" customHeight="1" thickBot="1" x14ac:dyDescent="0.25">
      <c r="A38" s="36">
        <v>40784</v>
      </c>
      <c r="B38" s="37"/>
      <c r="C38" s="3">
        <v>91.758415222167969</v>
      </c>
      <c r="D38" s="3">
        <v>4.8855013847351074</v>
      </c>
      <c r="E38" s="3">
        <v>2.9052612781524658</v>
      </c>
      <c r="F38" s="5">
        <v>9.49983149766922E-2</v>
      </c>
      <c r="G38" s="3">
        <v>3.0002596378326416</v>
      </c>
      <c r="H38" s="3">
        <v>38.307100894084918</v>
      </c>
      <c r="I38" s="3">
        <v>49.60656209653196</v>
      </c>
      <c r="J38" s="1"/>
    </row>
    <row r="39" spans="1:10" ht="12.75" customHeight="1" thickBot="1" x14ac:dyDescent="0.25">
      <c r="A39" s="36">
        <v>40785</v>
      </c>
      <c r="B39" s="37"/>
      <c r="C39" s="3">
        <v>91.465278625488281</v>
      </c>
      <c r="D39" s="3">
        <v>5.0806903839111328</v>
      </c>
      <c r="E39" s="3">
        <v>2.9854555130004883</v>
      </c>
      <c r="F39" s="5">
        <v>9.8997883498668671E-2</v>
      </c>
      <c r="G39" s="3">
        <v>3.0844533443450928</v>
      </c>
      <c r="H39" s="3">
        <v>38.337015474559912</v>
      </c>
      <c r="I39" s="3">
        <v>49.586090528738843</v>
      </c>
      <c r="J39" s="1"/>
    </row>
    <row r="40" spans="1:10" ht="12.75" customHeight="1" thickBot="1" x14ac:dyDescent="0.25">
      <c r="A40" s="36">
        <v>40786</v>
      </c>
      <c r="B40" s="37"/>
      <c r="C40" s="3">
        <v>91.862411499023437</v>
      </c>
      <c r="D40" s="3">
        <v>4.7232975959777832</v>
      </c>
      <c r="E40" s="3">
        <v>2.9620656967163086</v>
      </c>
      <c r="F40" s="5">
        <v>0.10060185939073563</v>
      </c>
      <c r="G40" s="3">
        <v>3.0626676082611084</v>
      </c>
      <c r="H40" s="3">
        <v>38.234152728893349</v>
      </c>
      <c r="I40" s="3">
        <v>49.53511751751163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92.351611383647295</v>
      </c>
      <c r="D41" s="6">
        <f t="shared" si="0"/>
        <v>4.4479221188575995</v>
      </c>
      <c r="E41" s="6">
        <f t="shared" si="0"/>
        <v>2.6967883278939029</v>
      </c>
      <c r="F41" s="6">
        <f t="shared" si="0"/>
        <v>0.11203338632660528</v>
      </c>
      <c r="G41" s="6">
        <f t="shared" si="0"/>
        <v>2.8088217041261734</v>
      </c>
      <c r="H41" s="6">
        <f t="shared" si="0"/>
        <v>38.283832879123018</v>
      </c>
      <c r="I41" s="6">
        <f t="shared" si="0"/>
        <v>49.6751103242621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95.892799999999994</v>
      </c>
      <c r="D46" s="21">
        <f t="shared" si="1"/>
        <v>5.7844667434692383</v>
      </c>
      <c r="E46" s="26">
        <f t="shared" si="1"/>
        <v>3.4028041362762451</v>
      </c>
      <c r="F46" s="26">
        <f t="shared" si="1"/>
        <v>0.15024112164974213</v>
      </c>
      <c r="G46" s="21">
        <f t="shared" si="1"/>
        <v>3.4936928749084473</v>
      </c>
      <c r="H46" s="26">
        <f t="shared" si="1"/>
        <v>38.460063670199453</v>
      </c>
      <c r="I46" s="22">
        <f t="shared" si="1"/>
        <v>50.286135841891401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90.408050537109375</v>
      </c>
      <c r="D47" s="26">
        <f t="shared" si="2"/>
        <v>2.3468</v>
      </c>
      <c r="E47" s="26">
        <f t="shared" si="2"/>
        <v>1.2361</v>
      </c>
      <c r="F47" s="23">
        <f t="shared" si="2"/>
        <v>9.0888701379299164E-2</v>
      </c>
      <c r="G47" s="26">
        <f t="shared" si="2"/>
        <v>1.3755999999999999</v>
      </c>
      <c r="H47" s="23">
        <f t="shared" si="2"/>
        <v>37.959507191059018</v>
      </c>
      <c r="I47" s="26">
        <f t="shared" si="2"/>
        <v>49.305955468127003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1.3590037155963506</v>
      </c>
      <c r="D48" s="24">
        <f t="shared" si="3"/>
        <v>0.85115161249452165</v>
      </c>
      <c r="E48" s="26">
        <f t="shared" si="3"/>
        <v>0.53826625284701135</v>
      </c>
      <c r="F48" s="26">
        <f t="shared" si="3"/>
        <v>1.4838172299391932E-2</v>
      </c>
      <c r="G48" s="24">
        <f t="shared" si="3"/>
        <v>0.52964430021978415</v>
      </c>
      <c r="H48" s="26">
        <f t="shared" si="3"/>
        <v>0.10241819679909199</v>
      </c>
      <c r="I48" s="25">
        <f t="shared" si="3"/>
        <v>0.22902761921565737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79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88.664699999999996</v>
      </c>
      <c r="D10" s="10">
        <v>6.4104000000000001</v>
      </c>
      <c r="E10" s="10">
        <v>4.4187000000000003</v>
      </c>
      <c r="F10" s="11">
        <v>8.2100000000000006E-2</v>
      </c>
      <c r="G10" s="10">
        <v>4.5007000000000001</v>
      </c>
      <c r="H10" s="10">
        <v>38.181629062500768</v>
      </c>
      <c r="I10" s="10">
        <v>48.890574335384514</v>
      </c>
      <c r="J10" s="1"/>
    </row>
    <row r="11" spans="1:10" ht="12.75" customHeight="1" thickBot="1" x14ac:dyDescent="0.25">
      <c r="A11" s="36">
        <v>40757</v>
      </c>
      <c r="B11" s="37"/>
      <c r="C11" s="3">
        <v>87.39935302734375</v>
      </c>
      <c r="D11" s="3">
        <v>7.4929866790771484</v>
      </c>
      <c r="E11" s="3">
        <v>4.4805793762207031</v>
      </c>
      <c r="F11" s="5">
        <v>0.10174985229969025</v>
      </c>
      <c r="G11" s="3">
        <v>4.582329273223877</v>
      </c>
      <c r="H11" s="3">
        <v>38.519462143478087</v>
      </c>
      <c r="I11" s="3">
        <v>49.051184211189195</v>
      </c>
      <c r="J11" s="1"/>
    </row>
    <row r="12" spans="1:10" ht="12.75" customHeight="1" thickBot="1" x14ac:dyDescent="0.25">
      <c r="A12" s="36">
        <v>40758</v>
      </c>
      <c r="B12" s="37"/>
      <c r="C12" s="3">
        <v>86.30743408203125</v>
      </c>
      <c r="D12" s="3">
        <v>8.5263700485229492</v>
      </c>
      <c r="E12" s="3">
        <v>4.5717520713806152</v>
      </c>
      <c r="F12" s="5">
        <v>0.11953909695148468</v>
      </c>
      <c r="G12" s="3">
        <v>4.691291332244873</v>
      </c>
      <c r="H12" s="3">
        <v>38.73852849677602</v>
      </c>
      <c r="I12" s="3">
        <v>49.132118867356802</v>
      </c>
      <c r="J12" s="1"/>
    </row>
    <row r="13" spans="1:10" ht="12.75" customHeight="1" thickBot="1" x14ac:dyDescent="0.25">
      <c r="A13" s="36">
        <v>40759</v>
      </c>
      <c r="B13" s="37"/>
      <c r="C13" s="3">
        <v>86.382133483886719</v>
      </c>
      <c r="D13" s="3">
        <v>8.4199590682983398</v>
      </c>
      <c r="E13" s="3">
        <v>4.6683464050292969</v>
      </c>
      <c r="F13" s="5">
        <v>9.9859744310379028E-2</v>
      </c>
      <c r="G13" s="3">
        <v>4.7682061195373535</v>
      </c>
      <c r="H13" s="3">
        <v>38.65076337394899</v>
      </c>
      <c r="I13" s="3">
        <v>49.052291861826077</v>
      </c>
      <c r="J13" s="1"/>
    </row>
    <row r="14" spans="1:10" ht="12.75" customHeight="1" thickBot="1" x14ac:dyDescent="0.25">
      <c r="A14" s="36">
        <v>40760</v>
      </c>
      <c r="B14" s="37"/>
      <c r="C14" s="3">
        <v>86.380607604980469</v>
      </c>
      <c r="D14" s="3">
        <v>8.3755044937133789</v>
      </c>
      <c r="E14" s="3">
        <v>4.7326188087463379</v>
      </c>
      <c r="F14" s="5">
        <v>8.4038250148296356E-2</v>
      </c>
      <c r="G14" s="3">
        <v>4.8166570663452148</v>
      </c>
      <c r="H14" s="3">
        <v>38.617925463026282</v>
      </c>
      <c r="I14" s="3">
        <v>49.015717922605745</v>
      </c>
      <c r="J14" s="1"/>
    </row>
    <row r="15" spans="1:10" ht="12.75" customHeight="1" thickBot="1" x14ac:dyDescent="0.25">
      <c r="A15" s="36">
        <v>40761</v>
      </c>
      <c r="B15" s="37"/>
      <c r="C15" s="3">
        <v>86.394462585449219</v>
      </c>
      <c r="D15" s="3">
        <v>8.3387699127197266</v>
      </c>
      <c r="E15" s="3">
        <v>4.7205767631530762</v>
      </c>
      <c r="F15" s="5">
        <v>7.7904760837554932E-2</v>
      </c>
      <c r="G15" s="3">
        <v>4.7984814643859863</v>
      </c>
      <c r="H15" s="3">
        <v>38.636792255610011</v>
      </c>
      <c r="I15" s="3">
        <v>49.036055576479299</v>
      </c>
      <c r="J15" s="1"/>
    </row>
    <row r="16" spans="1:10" ht="12.75" customHeight="1" thickBot="1" x14ac:dyDescent="0.25">
      <c r="A16" s="36">
        <v>40762</v>
      </c>
      <c r="B16" s="37"/>
      <c r="C16" s="3">
        <v>86.371192932128906</v>
      </c>
      <c r="D16" s="3">
        <v>8.278203010559082</v>
      </c>
      <c r="E16" s="3">
        <v>4.820289134979248</v>
      </c>
      <c r="F16" s="5">
        <v>7.0034131407737732E-2</v>
      </c>
      <c r="G16" s="3">
        <v>4.8903231620788574</v>
      </c>
      <c r="H16" s="3">
        <v>38.583088287584715</v>
      </c>
      <c r="I16" s="3">
        <v>48.967565508002323</v>
      </c>
      <c r="J16" s="1"/>
    </row>
    <row r="17" spans="1:10" ht="12.75" customHeight="1" thickBot="1" x14ac:dyDescent="0.25">
      <c r="A17" s="36">
        <v>40763</v>
      </c>
      <c r="B17" s="37"/>
      <c r="C17" s="3">
        <v>86.406387329101563</v>
      </c>
      <c r="D17" s="3">
        <v>8.3811988830566406</v>
      </c>
      <c r="E17" s="3">
        <v>4.7114744186401367</v>
      </c>
      <c r="F17" s="5">
        <v>5.9485543519258499E-2</v>
      </c>
      <c r="G17" s="3">
        <v>4.7709598541259766</v>
      </c>
      <c r="H17" s="3">
        <v>38.645702023977684</v>
      </c>
      <c r="I17" s="3">
        <v>49.05673931453461</v>
      </c>
      <c r="J17" s="1"/>
    </row>
    <row r="18" spans="1:10" ht="12.75" customHeight="1" thickBot="1" x14ac:dyDescent="0.25">
      <c r="A18" s="36">
        <v>40764</v>
      </c>
      <c r="B18" s="37"/>
      <c r="C18" s="3">
        <v>87.017097473144531</v>
      </c>
      <c r="D18" s="3">
        <v>7.7806649208068848</v>
      </c>
      <c r="E18" s="3">
        <v>4.7180056571960449</v>
      </c>
      <c r="F18" s="5">
        <v>6.0273732990026474E-2</v>
      </c>
      <c r="G18" s="3">
        <v>4.7782793045043945</v>
      </c>
      <c r="H18" s="3">
        <v>38.466150753376013</v>
      </c>
      <c r="I18" s="3">
        <v>48.947548493191626</v>
      </c>
      <c r="J18" s="1"/>
    </row>
    <row r="19" spans="1:10" ht="12.75" customHeight="1" thickBot="1" x14ac:dyDescent="0.25">
      <c r="A19" s="36">
        <v>40765</v>
      </c>
      <c r="B19" s="37"/>
      <c r="C19" s="3">
        <v>86.817001342773438</v>
      </c>
      <c r="D19" s="3">
        <v>8.0347776412963867</v>
      </c>
      <c r="E19" s="3">
        <v>4.5527420043945312</v>
      </c>
      <c r="F19" s="5">
        <v>6.0466308146715164E-2</v>
      </c>
      <c r="G19" s="3">
        <v>4.6132082939147949</v>
      </c>
      <c r="H19" s="3">
        <v>38.666873825098861</v>
      </c>
      <c r="I19" s="3">
        <v>49.129111394091986</v>
      </c>
      <c r="J19" s="1"/>
    </row>
    <row r="20" spans="1:10" ht="12.75" customHeight="1" thickBot="1" x14ac:dyDescent="0.25">
      <c r="A20" s="36">
        <v>40766</v>
      </c>
      <c r="B20" s="37"/>
      <c r="C20" s="3">
        <v>87.369461059570313</v>
      </c>
      <c r="D20" s="3">
        <v>7.5766658782958984</v>
      </c>
      <c r="E20" s="3">
        <v>4.3954949378967285</v>
      </c>
      <c r="F20" s="5">
        <v>6.1611991375684738E-2</v>
      </c>
      <c r="G20" s="3">
        <v>4.4571070671081543</v>
      </c>
      <c r="H20" s="3">
        <v>38.636048123324549</v>
      </c>
      <c r="I20" s="3">
        <v>49.192243936956217</v>
      </c>
      <c r="J20" s="1"/>
    </row>
    <row r="21" spans="1:10" ht="12.75" customHeight="1" thickBot="1" x14ac:dyDescent="0.25">
      <c r="A21" s="36">
        <v>40767</v>
      </c>
      <c r="B21" s="37"/>
      <c r="C21" s="3">
        <v>88.48736572265625</v>
      </c>
      <c r="D21" s="3">
        <v>7.1704621315002441</v>
      </c>
      <c r="E21" s="3">
        <v>3.8506817817687988</v>
      </c>
      <c r="F21" s="5">
        <v>7.1104556322097778E-2</v>
      </c>
      <c r="G21" s="3">
        <v>3.9217863082885742</v>
      </c>
      <c r="H21" s="3">
        <v>38.615795468127509</v>
      </c>
      <c r="I21" s="3">
        <v>49.418094318049349</v>
      </c>
      <c r="J21" s="1"/>
    </row>
    <row r="22" spans="1:10" ht="12.75" customHeight="1" thickBot="1" x14ac:dyDescent="0.25">
      <c r="A22" s="36">
        <v>40768</v>
      </c>
      <c r="B22" s="37"/>
      <c r="C22" s="3">
        <v>86.663284301757813</v>
      </c>
      <c r="D22" s="3">
        <v>8.3660564422607422</v>
      </c>
      <c r="E22" s="3">
        <v>4.5292320251464844</v>
      </c>
      <c r="F22" s="5">
        <v>5.662178248167038E-2</v>
      </c>
      <c r="G22" s="3">
        <v>4.5858535766601562</v>
      </c>
      <c r="H22" s="3">
        <v>38.674974111388231</v>
      </c>
      <c r="I22" s="3">
        <v>49.152830329093192</v>
      </c>
      <c r="J22" s="1"/>
    </row>
    <row r="23" spans="1:10" ht="12.75" customHeight="1" thickBot="1" x14ac:dyDescent="0.25">
      <c r="A23" s="36">
        <v>40769</v>
      </c>
      <c r="B23" s="37"/>
      <c r="C23" s="3">
        <v>85.962471008300781</v>
      </c>
      <c r="D23" s="3">
        <v>8.7226085662841797</v>
      </c>
      <c r="E23" s="3">
        <v>4.9367485046386719</v>
      </c>
      <c r="F23" s="5">
        <v>5.9229474514722824E-2</v>
      </c>
      <c r="G23" s="3">
        <v>4.9959778785705566</v>
      </c>
      <c r="H23" s="3">
        <v>38.584243591237133</v>
      </c>
      <c r="I23" s="3">
        <v>48.927078966861558</v>
      </c>
      <c r="J23" s="1"/>
    </row>
    <row r="24" spans="1:10" ht="12.75" customHeight="1" thickBot="1" x14ac:dyDescent="0.25">
      <c r="A24" s="36">
        <v>40770</v>
      </c>
      <c r="B24" s="37"/>
      <c r="C24" s="3">
        <v>85.981346130371094</v>
      </c>
      <c r="D24" s="3">
        <v>8.7821807861328125</v>
      </c>
      <c r="E24" s="3">
        <v>4.8044099807739258</v>
      </c>
      <c r="F24" s="5">
        <v>5.9116974472999573E-2</v>
      </c>
      <c r="G24" s="3">
        <v>4.8635268211364746</v>
      </c>
      <c r="H24" s="3">
        <v>38.688392832041487</v>
      </c>
      <c r="I24" s="3">
        <v>49.043789867029695</v>
      </c>
      <c r="J24" s="1"/>
    </row>
    <row r="25" spans="1:10" ht="12.75" customHeight="1" thickBot="1" x14ac:dyDescent="0.25">
      <c r="A25" s="36">
        <v>40771</v>
      </c>
      <c r="B25" s="37"/>
      <c r="C25" s="3">
        <v>86.77105712890625</v>
      </c>
      <c r="D25" s="3">
        <v>8.3489093780517578</v>
      </c>
      <c r="E25" s="3">
        <v>4.4718766212463379</v>
      </c>
      <c r="F25" s="5">
        <v>5.8769106864929199E-2</v>
      </c>
      <c r="G25" s="3">
        <v>4.5306458473205566</v>
      </c>
      <c r="H25" s="3">
        <v>38.675954034344905</v>
      </c>
      <c r="I25" s="3">
        <v>49.176626682250713</v>
      </c>
      <c r="J25" s="1"/>
    </row>
    <row r="26" spans="1:10" ht="12.75" customHeight="1" thickBot="1" x14ac:dyDescent="0.25">
      <c r="A26" s="36">
        <v>40772</v>
      </c>
      <c r="B26" s="37"/>
      <c r="C26" s="3">
        <v>86.482505798339844</v>
      </c>
      <c r="D26" s="3">
        <v>8.3770847320556641</v>
      </c>
      <c r="E26" s="3">
        <v>4.7623410224914551</v>
      </c>
      <c r="F26" s="5">
        <v>5.1500089466571808E-2</v>
      </c>
      <c r="G26" s="3">
        <v>4.8138413429260254</v>
      </c>
      <c r="H26" s="3">
        <v>38.564399378354125</v>
      </c>
      <c r="I26" s="3">
        <v>48.992885617235451</v>
      </c>
      <c r="J26" s="1"/>
    </row>
    <row r="27" spans="1:10" ht="12.75" customHeight="1" thickBot="1" x14ac:dyDescent="0.25">
      <c r="A27" s="36">
        <v>40773</v>
      </c>
      <c r="B27" s="37"/>
      <c r="C27" s="3">
        <v>86.521202087402344</v>
      </c>
      <c r="D27" s="3">
        <v>8.3911657333374023</v>
      </c>
      <c r="E27" s="3">
        <v>5.2794365882873535</v>
      </c>
      <c r="F27" s="5">
        <v>5.3919889032840729E-2</v>
      </c>
      <c r="G27" s="3">
        <v>5.3333563804626465</v>
      </c>
      <c r="H27" s="3">
        <v>38.362782171523691</v>
      </c>
      <c r="I27" s="3">
        <v>48.681616005724429</v>
      </c>
      <c r="J27" s="1"/>
    </row>
    <row r="28" spans="1:10" ht="12.75" customHeight="1" thickBot="1" x14ac:dyDescent="0.25">
      <c r="A28" s="36">
        <v>40774</v>
      </c>
      <c r="B28" s="37"/>
      <c r="C28" s="3">
        <v>85.900299072265625</v>
      </c>
      <c r="D28" s="3">
        <v>8.4028968811035156</v>
      </c>
      <c r="E28" s="3">
        <v>5.3049941062927246</v>
      </c>
      <c r="F28" s="5">
        <v>5.3445063531398773E-2</v>
      </c>
      <c r="G28" s="3">
        <v>5.3584389686584473</v>
      </c>
      <c r="H28" s="3">
        <v>38.370826489835359</v>
      </c>
      <c r="I28" s="3">
        <v>48.650984390709972</v>
      </c>
      <c r="J28" s="1"/>
    </row>
    <row r="29" spans="1:10" ht="12.75" customHeight="1" thickBot="1" x14ac:dyDescent="0.25">
      <c r="A29" s="36">
        <v>40775</v>
      </c>
      <c r="B29" s="37"/>
      <c r="C29" s="3">
        <v>86.354454040527344</v>
      </c>
      <c r="D29" s="3">
        <v>8.5367946624755859</v>
      </c>
      <c r="E29" s="3">
        <v>4.7283782958984375</v>
      </c>
      <c r="F29" s="5">
        <v>5.3289104253053665E-2</v>
      </c>
      <c r="G29" s="3">
        <v>4.7816672325134277</v>
      </c>
      <c r="H29" s="3">
        <v>38.619188909783105</v>
      </c>
      <c r="I29" s="3">
        <v>49.038567572917756</v>
      </c>
      <c r="J29" s="1"/>
    </row>
    <row r="30" spans="1:10" ht="12.75" customHeight="1" thickBot="1" x14ac:dyDescent="0.25">
      <c r="A30" s="36">
        <v>40776</v>
      </c>
      <c r="B30" s="37"/>
      <c r="C30" s="3">
        <v>86.639724731445313</v>
      </c>
      <c r="D30" s="3">
        <v>8.4977664947509766</v>
      </c>
      <c r="E30" s="3">
        <v>4.469214916229248</v>
      </c>
      <c r="F30" s="5">
        <v>5.2906446158885956E-2</v>
      </c>
      <c r="G30" s="3">
        <v>4.5221214294433594</v>
      </c>
      <c r="H30" s="3">
        <v>38.71426350394713</v>
      </c>
      <c r="I30" s="3">
        <v>49.20408809138091</v>
      </c>
      <c r="J30" s="1"/>
    </row>
    <row r="31" spans="1:10" ht="12.75" customHeight="1" thickBot="1" x14ac:dyDescent="0.25">
      <c r="A31" s="36">
        <v>40777</v>
      </c>
      <c r="B31" s="37"/>
      <c r="C31" s="3">
        <v>86.746696472167969</v>
      </c>
      <c r="D31" s="3">
        <v>8.1970052719116211</v>
      </c>
      <c r="E31" s="3">
        <v>4.6856193542480469</v>
      </c>
      <c r="F31" s="5">
        <v>5.3170908242464066E-2</v>
      </c>
      <c r="G31" s="3">
        <v>4.7387900352478027</v>
      </c>
      <c r="H31" s="3">
        <v>38.533327431250747</v>
      </c>
      <c r="I31" s="3">
        <v>49.005699828287781</v>
      </c>
      <c r="J31" s="1"/>
    </row>
    <row r="32" spans="1:10" ht="12.75" customHeight="1" thickBot="1" x14ac:dyDescent="0.25">
      <c r="A32" s="36">
        <v>40778</v>
      </c>
      <c r="B32" s="37"/>
      <c r="C32" s="3">
        <v>86.511421203613281</v>
      </c>
      <c r="D32" s="3">
        <v>8.4197912216186523</v>
      </c>
      <c r="E32" s="3">
        <v>4.6911473274230957</v>
      </c>
      <c r="F32" s="5">
        <v>5.3220856934785843E-2</v>
      </c>
      <c r="G32" s="3">
        <v>4.7443680763244629</v>
      </c>
      <c r="H32" s="3">
        <v>38.597020781384423</v>
      </c>
      <c r="I32" s="3">
        <v>49.040879394632476</v>
      </c>
      <c r="J32" s="1"/>
    </row>
    <row r="33" spans="1:10" ht="12.75" customHeight="1" thickBot="1" x14ac:dyDescent="0.25">
      <c r="A33" s="36">
        <v>40779</v>
      </c>
      <c r="B33" s="37"/>
      <c r="C33" s="3">
        <v>86.37109375</v>
      </c>
      <c r="D33" s="3">
        <v>8.4278221130371094</v>
      </c>
      <c r="E33" s="3">
        <v>4.802586555480957</v>
      </c>
      <c r="F33" s="5">
        <v>4.8605110496282578E-2</v>
      </c>
      <c r="G33" s="3">
        <v>4.851191520690918</v>
      </c>
      <c r="H33" s="3">
        <v>38.575816940452448</v>
      </c>
      <c r="I33" s="3">
        <v>48.984725017002177</v>
      </c>
      <c r="J33" s="1"/>
    </row>
    <row r="34" spans="1:10" ht="12.75" customHeight="1" thickBot="1" x14ac:dyDescent="0.25">
      <c r="A34" s="36">
        <v>40780</v>
      </c>
      <c r="B34" s="37"/>
      <c r="C34" s="3">
        <v>86.202705383300781</v>
      </c>
      <c r="D34" s="3">
        <v>8.3816194534301758</v>
      </c>
      <c r="E34" s="3">
        <v>5.0148391723632813</v>
      </c>
      <c r="F34" s="5">
        <v>5.1943536847829819E-2</v>
      </c>
      <c r="G34" s="3">
        <v>5.0667824745178223</v>
      </c>
      <c r="H34" s="3">
        <v>38.480508694837283</v>
      </c>
      <c r="I34" s="3">
        <v>48.837400489572637</v>
      </c>
      <c r="J34" s="1"/>
    </row>
    <row r="35" spans="1:10" ht="12.75" customHeight="1" thickBot="1" x14ac:dyDescent="0.25">
      <c r="A35" s="36">
        <v>40781</v>
      </c>
      <c r="B35" s="37"/>
      <c r="C35" s="3">
        <v>86.091896057128906</v>
      </c>
      <c r="D35" s="3">
        <v>8.3822355270385742</v>
      </c>
      <c r="E35" s="3">
        <v>5.1287016868591309</v>
      </c>
      <c r="F35" s="5">
        <v>5.2132993936538696E-2</v>
      </c>
      <c r="G35" s="3">
        <v>5.1808347702026367</v>
      </c>
      <c r="H35" s="3">
        <v>38.434770965086379</v>
      </c>
      <c r="I35" s="3">
        <v>48.762389669520537</v>
      </c>
      <c r="J35" s="1"/>
    </row>
    <row r="36" spans="1:10" ht="12.75" customHeight="1" thickBot="1" x14ac:dyDescent="0.25">
      <c r="A36" s="36">
        <v>40782</v>
      </c>
      <c r="B36" s="37"/>
      <c r="C36" s="3">
        <v>86.328727722167969</v>
      </c>
      <c r="D36" s="3">
        <v>8.3422470092773437</v>
      </c>
      <c r="E36" s="3">
        <v>4.9588727951049805</v>
      </c>
      <c r="F36" s="5">
        <v>4.2875193059444427E-2</v>
      </c>
      <c r="G36" s="3">
        <v>5.0017480850219727</v>
      </c>
      <c r="H36" s="3">
        <v>38.481194082785223</v>
      </c>
      <c r="I36" s="3">
        <v>48.866392390891832</v>
      </c>
      <c r="J36" s="1"/>
    </row>
    <row r="37" spans="1:10" ht="12.75" customHeight="1" thickBot="1" x14ac:dyDescent="0.25">
      <c r="A37" s="36">
        <v>40783</v>
      </c>
      <c r="B37" s="37"/>
      <c r="C37" s="3">
        <v>86.577407836914063</v>
      </c>
      <c r="D37" s="3">
        <v>8.3212423324584961</v>
      </c>
      <c r="E37" s="3">
        <v>4.7193641662597656</v>
      </c>
      <c r="F37" s="5">
        <v>4.8390466719865799E-2</v>
      </c>
      <c r="G37" s="3">
        <v>4.7677545547485352</v>
      </c>
      <c r="H37" s="3">
        <v>38.570308512666699</v>
      </c>
      <c r="I37" s="3">
        <v>49.017729866461671</v>
      </c>
      <c r="J37" s="1"/>
    </row>
    <row r="38" spans="1:10" ht="12.75" customHeight="1" thickBot="1" x14ac:dyDescent="0.25">
      <c r="A38" s="36">
        <v>40784</v>
      </c>
      <c r="B38" s="37"/>
      <c r="C38" s="3">
        <v>86.693534851074219</v>
      </c>
      <c r="D38" s="3">
        <v>8.0391941070556641</v>
      </c>
      <c r="E38" s="3">
        <v>4.8635969161987305</v>
      </c>
      <c r="F38" s="5">
        <v>5.3411867469549179E-2</v>
      </c>
      <c r="G38" s="3">
        <v>4.9170088768005371</v>
      </c>
      <c r="H38" s="3">
        <v>38.440676476404711</v>
      </c>
      <c r="I38" s="3">
        <v>48.875682987371775</v>
      </c>
      <c r="J38" s="1"/>
    </row>
    <row r="39" spans="1:10" ht="12.75" customHeight="1" thickBot="1" x14ac:dyDescent="0.25">
      <c r="A39" s="36">
        <v>40785</v>
      </c>
      <c r="B39" s="37"/>
      <c r="C39" s="3">
        <v>86.849365234375</v>
      </c>
      <c r="D39" s="3">
        <v>7.895658016204834</v>
      </c>
      <c r="E39" s="3">
        <v>4.885800838470459</v>
      </c>
      <c r="F39" s="5">
        <v>5.3094342350959778E-2</v>
      </c>
      <c r="G39" s="3">
        <v>4.9388952255249023</v>
      </c>
      <c r="H39" s="3">
        <v>38.370934887245468</v>
      </c>
      <c r="I39" s="3">
        <v>48.824870547344297</v>
      </c>
      <c r="J39" s="1"/>
    </row>
    <row r="40" spans="1:10" ht="12.75" customHeight="1" thickBot="1" x14ac:dyDescent="0.25">
      <c r="A40" s="36">
        <v>40786</v>
      </c>
      <c r="B40" s="37"/>
      <c r="C40" s="3">
        <v>86.845169067382813</v>
      </c>
      <c r="D40" s="3">
        <v>8.0608510971069336</v>
      </c>
      <c r="E40" s="3">
        <v>4.7053284645080566</v>
      </c>
      <c r="F40" s="5">
        <v>6.0615744441747665E-2</v>
      </c>
      <c r="G40" s="3">
        <v>4.7659440040588379</v>
      </c>
      <c r="H40" s="3">
        <v>38.489412015434297</v>
      </c>
      <c r="I40" s="3">
        <v>48.967937905463756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86.661018016790578</v>
      </c>
      <c r="D41" s="6">
        <f t="shared" si="0"/>
        <v>8.1831965320464093</v>
      </c>
      <c r="E41" s="6">
        <f t="shared" si="0"/>
        <v>4.7220564741073119</v>
      </c>
      <c r="F41" s="6">
        <f t="shared" si="0"/>
        <v>6.3368610309208595E-2</v>
      </c>
      <c r="G41" s="6">
        <f t="shared" si="0"/>
        <v>4.7854218176318755</v>
      </c>
      <c r="H41" s="6">
        <f t="shared" si="0"/>
        <v>38.554443712478459</v>
      </c>
      <c r="I41" s="6">
        <f t="shared" si="0"/>
        <v>48.998110366432911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88.664699999999996</v>
      </c>
      <c r="D46" s="21">
        <f t="shared" si="1"/>
        <v>8.7821807861328125</v>
      </c>
      <c r="E46" s="26">
        <f t="shared" si="1"/>
        <v>5.3049941062927246</v>
      </c>
      <c r="F46" s="26">
        <f t="shared" si="1"/>
        <v>0.11953909695148468</v>
      </c>
      <c r="G46" s="21">
        <f t="shared" si="1"/>
        <v>5.3584389686584473</v>
      </c>
      <c r="H46" s="26">
        <f t="shared" si="1"/>
        <v>38.73852849677602</v>
      </c>
      <c r="I46" s="22">
        <f t="shared" si="1"/>
        <v>49.418094318049349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85.900299072265625</v>
      </c>
      <c r="D47" s="26">
        <f t="shared" si="2"/>
        <v>6.4104000000000001</v>
      </c>
      <c r="E47" s="26">
        <f t="shared" si="2"/>
        <v>3.8506817817687988</v>
      </c>
      <c r="F47" s="23">
        <f t="shared" si="2"/>
        <v>4.2875193059444427E-2</v>
      </c>
      <c r="G47" s="26">
        <f t="shared" si="2"/>
        <v>3.9217863082885742</v>
      </c>
      <c r="H47" s="23">
        <f t="shared" si="2"/>
        <v>38.181629062500768</v>
      </c>
      <c r="I47" s="26">
        <f t="shared" si="2"/>
        <v>48.650984390709972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0.62107199289730552</v>
      </c>
      <c r="D48" s="24">
        <f t="shared" si="3"/>
        <v>0.47963483751954672</v>
      </c>
      <c r="E48" s="26">
        <f t="shared" si="3"/>
        <v>0.27761482095887635</v>
      </c>
      <c r="F48" s="26">
        <f t="shared" si="3"/>
        <v>1.7577961034708874E-2</v>
      </c>
      <c r="G48" s="24">
        <f t="shared" si="3"/>
        <v>0.27160976833702194</v>
      </c>
      <c r="H48" s="26">
        <f t="shared" si="3"/>
        <v>0.12403928322367812</v>
      </c>
      <c r="I48" s="25">
        <f t="shared" si="3"/>
        <v>0.15811228376443554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outlinePr summaryBelow="0" summaryRight="0"/>
  </sheetPr>
  <dimension ref="A1:J51"/>
  <sheetViews>
    <sheetView showGridLines="0" topLeftCell="A21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80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85.295299999999997</v>
      </c>
      <c r="D10" s="10">
        <v>6.0693000000000001</v>
      </c>
      <c r="E10" s="10">
        <v>4.2662000000000004</v>
      </c>
      <c r="F10" s="11">
        <v>7.9699999999999993E-2</v>
      </c>
      <c r="G10" s="10">
        <v>4.3459000000000003</v>
      </c>
      <c r="H10" s="10">
        <v>38.104472725374876</v>
      </c>
      <c r="I10" s="10">
        <v>48.823808921822398</v>
      </c>
      <c r="J10" s="1"/>
    </row>
    <row r="11" spans="1:10" ht="12.75" customHeight="1" thickBot="1" x14ac:dyDescent="0.25">
      <c r="A11" s="36">
        <v>40757</v>
      </c>
      <c r="B11" s="37"/>
      <c r="C11" s="3">
        <v>87.303009033203125</v>
      </c>
      <c r="D11" s="3">
        <v>7.5802912712097168</v>
      </c>
      <c r="E11" s="3">
        <v>4.4657373428344727</v>
      </c>
      <c r="F11" s="5">
        <v>0.10662902146577835</v>
      </c>
      <c r="G11" s="3">
        <v>4.5723662376403809</v>
      </c>
      <c r="H11" s="3">
        <v>38.563185978611983</v>
      </c>
      <c r="I11" s="3">
        <v>49.080686111815623</v>
      </c>
      <c r="J11" s="1"/>
    </row>
    <row r="12" spans="1:10" ht="12.75" customHeight="1" thickBot="1" x14ac:dyDescent="0.25">
      <c r="A12" s="36">
        <v>40758</v>
      </c>
      <c r="B12" s="37"/>
      <c r="C12" s="3">
        <v>86.241897583007813</v>
      </c>
      <c r="D12" s="3">
        <v>8.5789461135864258</v>
      </c>
      <c r="E12" s="3">
        <v>4.5812397003173828</v>
      </c>
      <c r="F12" s="5">
        <v>0.11959026008844376</v>
      </c>
      <c r="G12" s="3">
        <v>4.7008299827575684</v>
      </c>
      <c r="H12" s="3">
        <v>38.752979013963106</v>
      </c>
      <c r="I12" s="3">
        <v>49.13722144118325</v>
      </c>
      <c r="J12" s="1"/>
    </row>
    <row r="13" spans="1:10" ht="12.75" customHeight="1" thickBot="1" x14ac:dyDescent="0.25">
      <c r="A13" s="36">
        <v>40759</v>
      </c>
      <c r="B13" s="37"/>
      <c r="C13" s="3">
        <v>86.364303588867188</v>
      </c>
      <c r="D13" s="3">
        <v>8.4359321594238281</v>
      </c>
      <c r="E13" s="3">
        <v>4.6643834114074707</v>
      </c>
      <c r="F13" s="5">
        <v>0.10009818524122238</v>
      </c>
      <c r="G13" s="3">
        <v>4.7644815444946289</v>
      </c>
      <c r="H13" s="3">
        <v>38.660204942504201</v>
      </c>
      <c r="I13" s="3">
        <v>49.059501119505754</v>
      </c>
      <c r="J13" s="1"/>
    </row>
    <row r="14" spans="1:10" ht="12.75" customHeight="1" thickBot="1" x14ac:dyDescent="0.25">
      <c r="A14" s="36">
        <v>40760</v>
      </c>
      <c r="B14" s="37"/>
      <c r="C14" s="3">
        <v>86.37579345703125</v>
      </c>
      <c r="D14" s="3">
        <v>8.3754920959472656</v>
      </c>
      <c r="E14" s="3">
        <v>4.7351503372192383</v>
      </c>
      <c r="F14" s="5">
        <v>8.422059565782547E-2</v>
      </c>
      <c r="G14" s="3">
        <v>4.8193707466125488</v>
      </c>
      <c r="H14" s="3">
        <v>38.619272648995405</v>
      </c>
      <c r="I14" s="3">
        <v>49.015667596275492</v>
      </c>
      <c r="J14" s="1"/>
    </row>
    <row r="15" spans="1:10" ht="12.75" customHeight="1" thickBot="1" x14ac:dyDescent="0.25">
      <c r="A15" s="36">
        <v>40761</v>
      </c>
      <c r="B15" s="37"/>
      <c r="C15" s="3">
        <v>86.371711730957031</v>
      </c>
      <c r="D15" s="3">
        <v>8.3613195419311523</v>
      </c>
      <c r="E15" s="3">
        <v>4.7199802398681641</v>
      </c>
      <c r="F15" s="5">
        <v>7.7698007225990295E-2</v>
      </c>
      <c r="G15" s="3">
        <v>4.7976784706115723</v>
      </c>
      <c r="H15" s="3">
        <v>38.646619669587785</v>
      </c>
      <c r="I15" s="3">
        <v>49.042179136317081</v>
      </c>
      <c r="J15" s="1"/>
    </row>
    <row r="16" spans="1:10" ht="12.75" customHeight="1" thickBot="1" x14ac:dyDescent="0.25">
      <c r="A16" s="36">
        <v>40762</v>
      </c>
      <c r="B16" s="37"/>
      <c r="C16" s="3">
        <v>86.368049621582031</v>
      </c>
      <c r="D16" s="3">
        <v>8.2826194763183594</v>
      </c>
      <c r="E16" s="3">
        <v>4.818911075592041</v>
      </c>
      <c r="F16" s="5">
        <v>6.9994807243347168E-2</v>
      </c>
      <c r="G16" s="3">
        <v>4.8889060020446777</v>
      </c>
      <c r="H16" s="3">
        <v>38.584336916684663</v>
      </c>
      <c r="I16" s="3">
        <v>48.968910431591993</v>
      </c>
      <c r="J16" s="1"/>
    </row>
    <row r="17" spans="1:10" ht="12.75" customHeight="1" thickBot="1" x14ac:dyDescent="0.25">
      <c r="A17" s="36">
        <v>40763</v>
      </c>
      <c r="B17" s="37"/>
      <c r="C17" s="3">
        <v>86.415390014648437</v>
      </c>
      <c r="D17" s="3">
        <v>8.3732690811157227</v>
      </c>
      <c r="E17" s="3">
        <v>4.710968017578125</v>
      </c>
      <c r="F17" s="5">
        <v>5.9576302766799927E-2</v>
      </c>
      <c r="G17" s="3">
        <v>4.7705445289611816</v>
      </c>
      <c r="H17" s="3">
        <v>38.64428197784585</v>
      </c>
      <c r="I17" s="3">
        <v>49.0566164427361</v>
      </c>
      <c r="J17" s="1"/>
    </row>
    <row r="18" spans="1:10" ht="12.75" customHeight="1" thickBot="1" x14ac:dyDescent="0.25">
      <c r="A18" s="36">
        <v>40764</v>
      </c>
      <c r="B18" s="37"/>
      <c r="C18" s="3">
        <v>87.01129150390625</v>
      </c>
      <c r="D18" s="3">
        <v>7.7555279731750488</v>
      </c>
      <c r="E18" s="3">
        <v>4.738154411315918</v>
      </c>
      <c r="F18" s="5">
        <v>6.0403965413570404E-2</v>
      </c>
      <c r="G18" s="3">
        <v>4.798558235168457</v>
      </c>
      <c r="H18" s="3">
        <v>38.455832719139174</v>
      </c>
      <c r="I18" s="3">
        <v>48.932227734098639</v>
      </c>
      <c r="J18" s="1"/>
    </row>
    <row r="19" spans="1:10" ht="12.75" customHeight="1" thickBot="1" x14ac:dyDescent="0.25">
      <c r="A19" s="36">
        <v>40765</v>
      </c>
      <c r="B19" s="37"/>
      <c r="C19" s="3">
        <v>86.937324523925781</v>
      </c>
      <c r="D19" s="3">
        <v>7.9086489677429199</v>
      </c>
      <c r="E19" s="3">
        <v>4.5217242240905762</v>
      </c>
      <c r="F19" s="5">
        <v>6.1594050377607346E-2</v>
      </c>
      <c r="G19" s="3">
        <v>4.5833182334899902</v>
      </c>
      <c r="H19" s="3">
        <v>38.667101233525344</v>
      </c>
      <c r="I19" s="3">
        <v>49.147826234540148</v>
      </c>
      <c r="J19" s="1"/>
    </row>
    <row r="20" spans="1:10" ht="12.75" customHeight="1" thickBot="1" x14ac:dyDescent="0.25">
      <c r="A20" s="36">
        <v>40766</v>
      </c>
      <c r="B20" s="37"/>
      <c r="C20" s="3">
        <v>87.2877197265625</v>
      </c>
      <c r="D20" s="3">
        <v>7.6248660087585449</v>
      </c>
      <c r="E20" s="3">
        <v>4.4137463569641113</v>
      </c>
      <c r="F20" s="5">
        <v>5.8923572301864624E-2</v>
      </c>
      <c r="G20" s="3">
        <v>4.4726700782775879</v>
      </c>
      <c r="H20" s="3">
        <v>38.657071534461174</v>
      </c>
      <c r="I20" s="3">
        <v>49.188291746146561</v>
      </c>
      <c r="J20" s="1"/>
    </row>
    <row r="21" spans="1:10" ht="12.75" customHeight="1" thickBot="1" x14ac:dyDescent="0.25">
      <c r="A21" s="36">
        <v>40767</v>
      </c>
      <c r="B21" s="37"/>
      <c r="C21" s="3">
        <v>87.755180358886719</v>
      </c>
      <c r="D21" s="3">
        <v>7.6516308784484863</v>
      </c>
      <c r="E21" s="3">
        <v>4.1085615158081055</v>
      </c>
      <c r="F21" s="5">
        <v>6.6121131181716919E-2</v>
      </c>
      <c r="G21" s="3">
        <v>4.1746826171875</v>
      </c>
      <c r="H21" s="3">
        <v>38.647868911562391</v>
      </c>
      <c r="I21" s="3">
        <v>49.308664255401993</v>
      </c>
      <c r="J21" s="1"/>
    </row>
    <row r="22" spans="1:10" ht="12.75" customHeight="1" thickBot="1" x14ac:dyDescent="0.25">
      <c r="A22" s="36">
        <v>40768</v>
      </c>
      <c r="B22" s="37"/>
      <c r="C22" s="3">
        <v>86.6446533203125</v>
      </c>
      <c r="D22" s="3">
        <v>8.3838462829589844</v>
      </c>
      <c r="E22" s="3">
        <v>4.5296611785888672</v>
      </c>
      <c r="F22" s="5">
        <v>5.6684255599975586E-2</v>
      </c>
      <c r="G22" s="3">
        <v>4.5863456726074219</v>
      </c>
      <c r="H22" s="3">
        <v>38.679773696975083</v>
      </c>
      <c r="I22" s="3">
        <v>49.155686198891914</v>
      </c>
      <c r="J22" s="1"/>
    </row>
    <row r="23" spans="1:10" ht="12.75" customHeight="1" thickBot="1" x14ac:dyDescent="0.25">
      <c r="A23" s="36">
        <v>40769</v>
      </c>
      <c r="B23" s="37"/>
      <c r="C23" s="3">
        <v>85.954727172851563</v>
      </c>
      <c r="D23" s="3">
        <v>8.7259035110473633</v>
      </c>
      <c r="E23" s="3">
        <v>4.9396939277648926</v>
      </c>
      <c r="F23" s="5">
        <v>5.951184406876564E-2</v>
      </c>
      <c r="G23" s="3">
        <v>4.9992055892944336</v>
      </c>
      <c r="H23" s="3">
        <v>38.584340592191154</v>
      </c>
      <c r="I23" s="3">
        <v>48.925694425790731</v>
      </c>
      <c r="J23" s="1"/>
    </row>
    <row r="24" spans="1:10" ht="12.75" customHeight="1" thickBot="1" x14ac:dyDescent="0.25">
      <c r="A24" s="36">
        <v>40770</v>
      </c>
      <c r="B24" s="37"/>
      <c r="C24" s="3">
        <v>85.975433349609375</v>
      </c>
      <c r="D24" s="3">
        <v>8.7893619537353516</v>
      </c>
      <c r="E24" s="3">
        <v>4.8020915985107422</v>
      </c>
      <c r="F24" s="5">
        <v>5.9218615293502808E-2</v>
      </c>
      <c r="G24" s="3">
        <v>4.8613100051879883</v>
      </c>
      <c r="H24" s="3">
        <v>38.691840482197271</v>
      </c>
      <c r="I24" s="3">
        <v>49.047061034595778</v>
      </c>
      <c r="J24" s="1"/>
    </row>
    <row r="25" spans="1:10" ht="12.75" customHeight="1" thickBot="1" x14ac:dyDescent="0.25">
      <c r="A25" s="36">
        <v>40771</v>
      </c>
      <c r="B25" s="37"/>
      <c r="C25" s="3">
        <v>86.7548828125</v>
      </c>
      <c r="D25" s="3">
        <v>8.3680019378662109</v>
      </c>
      <c r="E25" s="3">
        <v>4.4662504196166992</v>
      </c>
      <c r="F25" s="5">
        <v>5.8807149529457092E-2</v>
      </c>
      <c r="G25" s="3">
        <v>4.5250577926635742</v>
      </c>
      <c r="H25" s="3">
        <v>38.685667378515802</v>
      </c>
      <c r="I25" s="3">
        <v>49.184396614989353</v>
      </c>
      <c r="J25" s="1"/>
    </row>
    <row r="26" spans="1:10" ht="12.75" customHeight="1" thickBot="1" x14ac:dyDescent="0.25">
      <c r="A26" s="36">
        <v>40772</v>
      </c>
      <c r="B26" s="37"/>
      <c r="C26" s="3">
        <v>86.477951049804687</v>
      </c>
      <c r="D26" s="3">
        <v>8.3796854019165039</v>
      </c>
      <c r="E26" s="3">
        <v>4.762812614440918</v>
      </c>
      <c r="F26" s="5">
        <v>5.1522679626941681E-2</v>
      </c>
      <c r="G26" s="3">
        <v>4.8143353462219238</v>
      </c>
      <c r="H26" s="3">
        <v>38.566157925015503</v>
      </c>
      <c r="I26" s="3">
        <v>48.993750546999479</v>
      </c>
      <c r="J26" s="1"/>
    </row>
    <row r="27" spans="1:10" ht="12.75" customHeight="1" thickBot="1" x14ac:dyDescent="0.25">
      <c r="A27" s="36">
        <v>40773</v>
      </c>
      <c r="B27" s="37"/>
      <c r="C27" s="3">
        <v>86.517051696777344</v>
      </c>
      <c r="D27" s="3">
        <v>8.3986654281616211</v>
      </c>
      <c r="E27" s="3">
        <v>5.2763876914978027</v>
      </c>
      <c r="F27" s="5">
        <v>5.4034136235713959E-2</v>
      </c>
      <c r="G27" s="3">
        <v>5.3304219245910645</v>
      </c>
      <c r="H27" s="3">
        <v>38.365070428749164</v>
      </c>
      <c r="I27" s="3">
        <v>48.683290849130536</v>
      </c>
      <c r="J27" s="1"/>
    </row>
    <row r="28" spans="1:10" ht="12.75" customHeight="1" thickBot="1" x14ac:dyDescent="0.25">
      <c r="A28" s="36">
        <v>40774</v>
      </c>
      <c r="B28" s="37"/>
      <c r="C28" s="3">
        <v>85.895660400390625</v>
      </c>
      <c r="D28" s="3">
        <v>8.4115934371948242</v>
      </c>
      <c r="E28" s="3">
        <v>5.3008008003234863</v>
      </c>
      <c r="F28" s="5">
        <v>5.355527251958847E-2</v>
      </c>
      <c r="G28" s="3">
        <v>5.3543562889099121</v>
      </c>
      <c r="H28" s="3">
        <v>38.374013589246715</v>
      </c>
      <c r="I28" s="3">
        <v>48.653612786876508</v>
      </c>
      <c r="J28" s="1"/>
    </row>
    <row r="29" spans="1:10" ht="12.75" customHeight="1" thickBot="1" x14ac:dyDescent="0.25">
      <c r="A29" s="36">
        <v>40775</v>
      </c>
      <c r="B29" s="37"/>
      <c r="C29" s="3">
        <v>86.347709655761719</v>
      </c>
      <c r="D29" s="3">
        <v>8.5459423065185547</v>
      </c>
      <c r="E29" s="3">
        <v>4.7252845764160156</v>
      </c>
      <c r="F29" s="5">
        <v>5.3263090550899506E-2</v>
      </c>
      <c r="G29" s="3">
        <v>4.7785477638244629</v>
      </c>
      <c r="H29" s="3">
        <v>38.623207987330368</v>
      </c>
      <c r="I29" s="3">
        <v>49.042282958336088</v>
      </c>
      <c r="J29" s="1"/>
    </row>
    <row r="30" spans="1:10" ht="12.75" customHeight="1" thickBot="1" x14ac:dyDescent="0.25">
      <c r="A30" s="36">
        <v>40776</v>
      </c>
      <c r="B30" s="37"/>
      <c r="C30" s="3">
        <v>86.641937255859375</v>
      </c>
      <c r="D30" s="3">
        <v>8.4966459274291992</v>
      </c>
      <c r="E30" s="3">
        <v>4.4677810668945313</v>
      </c>
      <c r="F30" s="5">
        <v>5.2896387875080109E-2</v>
      </c>
      <c r="G30" s="3">
        <v>4.5206775665283203</v>
      </c>
      <c r="H30" s="3">
        <v>38.715199643119185</v>
      </c>
      <c r="I30" s="3">
        <v>49.205190238064858</v>
      </c>
      <c r="J30" s="1"/>
    </row>
    <row r="31" spans="1:10" ht="12.75" customHeight="1" thickBot="1" x14ac:dyDescent="0.25">
      <c r="A31" s="36">
        <v>40777</v>
      </c>
      <c r="B31" s="37"/>
      <c r="C31" s="3">
        <v>86.735443115234375</v>
      </c>
      <c r="D31" s="3">
        <v>8.2061033248901367</v>
      </c>
      <c r="E31" s="3">
        <v>4.6877932548522949</v>
      </c>
      <c r="F31" s="5">
        <v>5.3077418357133865E-2</v>
      </c>
      <c r="G31" s="3">
        <v>4.740870475769043</v>
      </c>
      <c r="H31" s="3">
        <v>38.534631225382448</v>
      </c>
      <c r="I31" s="3">
        <v>49.005813101555681</v>
      </c>
      <c r="J31" s="1"/>
    </row>
    <row r="32" spans="1:10" ht="12.75" customHeight="1" thickBot="1" x14ac:dyDescent="0.25">
      <c r="A32" s="36">
        <v>40778</v>
      </c>
      <c r="B32" s="37"/>
      <c r="C32" s="3">
        <v>86.503395080566406</v>
      </c>
      <c r="D32" s="3">
        <v>8.4288167953491211</v>
      </c>
      <c r="E32" s="3">
        <v>4.6899585723876953</v>
      </c>
      <c r="F32" s="5">
        <v>5.3329221904277802E-2</v>
      </c>
      <c r="G32" s="3">
        <v>4.7432875633239746</v>
      </c>
      <c r="H32" s="3">
        <v>38.600923056170721</v>
      </c>
      <c r="I32" s="3">
        <v>49.043669132442552</v>
      </c>
      <c r="J32" s="1"/>
    </row>
    <row r="33" spans="1:10" ht="12.75" customHeight="1" thickBot="1" x14ac:dyDescent="0.25">
      <c r="A33" s="36">
        <v>40779</v>
      </c>
      <c r="B33" s="37"/>
      <c r="C33" s="3">
        <v>86.370880126953125</v>
      </c>
      <c r="D33" s="3">
        <v>8.4284162521362305</v>
      </c>
      <c r="E33" s="3">
        <v>4.8017945289611816</v>
      </c>
      <c r="F33" s="5">
        <v>4.8168573528528214E-2</v>
      </c>
      <c r="G33" s="3">
        <v>4.8499631881713867</v>
      </c>
      <c r="H33" s="3">
        <v>38.576594280563846</v>
      </c>
      <c r="I33" s="3">
        <v>48.985653256245264</v>
      </c>
      <c r="J33" s="1"/>
    </row>
    <row r="34" spans="1:10" ht="12.75" customHeight="1" thickBot="1" x14ac:dyDescent="0.25">
      <c r="A34" s="36">
        <v>40780</v>
      </c>
      <c r="B34" s="37"/>
      <c r="C34" s="3">
        <v>86.151985168457031</v>
      </c>
      <c r="D34" s="3">
        <v>8.4225854873657227</v>
      </c>
      <c r="E34" s="3">
        <v>5.022437572479248</v>
      </c>
      <c r="F34" s="5">
        <v>5.1987603306770325E-2</v>
      </c>
      <c r="G34" s="3">
        <v>5.074425220489502</v>
      </c>
      <c r="H34" s="3">
        <v>38.490439171268136</v>
      </c>
      <c r="I34" s="3">
        <v>48.839757058395513</v>
      </c>
      <c r="J34" s="1"/>
    </row>
    <row r="35" spans="1:10" ht="12.75" customHeight="1" thickBot="1" x14ac:dyDescent="0.25">
      <c r="A35" s="36">
        <v>40781</v>
      </c>
      <c r="B35" s="37"/>
      <c r="C35" s="3">
        <v>86.085189819335938</v>
      </c>
      <c r="D35" s="3">
        <v>8.390477180480957</v>
      </c>
      <c r="E35" s="3">
        <v>5.1271896362304687</v>
      </c>
      <c r="F35" s="5">
        <v>5.2014417946338654E-2</v>
      </c>
      <c r="G35" s="3">
        <v>5.179203987121582</v>
      </c>
      <c r="H35" s="3">
        <v>38.437959937230147</v>
      </c>
      <c r="I35" s="3">
        <v>48.764966498488278</v>
      </c>
      <c r="J35" s="1"/>
    </row>
    <row r="36" spans="1:10" ht="12.75" customHeight="1" thickBot="1" x14ac:dyDescent="0.25">
      <c r="A36" s="36">
        <v>40782</v>
      </c>
      <c r="B36" s="37"/>
      <c r="C36" s="3">
        <v>86.307846069335938</v>
      </c>
      <c r="D36" s="3">
        <v>8.3609495162963867</v>
      </c>
      <c r="E36" s="3">
        <v>4.9582619667053223</v>
      </c>
      <c r="F36" s="5">
        <v>4.281085729598999E-2</v>
      </c>
      <c r="G36" s="3">
        <v>5.001072883605957</v>
      </c>
      <c r="H36" s="3">
        <v>38.489382428863308</v>
      </c>
      <c r="I36" s="3">
        <v>48.871917214910823</v>
      </c>
      <c r="J36" s="1"/>
    </row>
    <row r="37" spans="1:10" ht="12.75" customHeight="1" thickBot="1" x14ac:dyDescent="0.25">
      <c r="A37" s="36">
        <v>40783</v>
      </c>
      <c r="B37" s="37"/>
      <c r="C37" s="3">
        <v>86.573829650878906</v>
      </c>
      <c r="D37" s="3">
        <v>8.3315353393554687</v>
      </c>
      <c r="E37" s="3">
        <v>4.7127928733825684</v>
      </c>
      <c r="F37" s="5">
        <v>4.8353049904108047E-2</v>
      </c>
      <c r="G37" s="3">
        <v>4.761146068572998</v>
      </c>
      <c r="H37" s="3">
        <v>38.573556636375422</v>
      </c>
      <c r="I37" s="3">
        <v>49.020935218433081</v>
      </c>
      <c r="J37" s="1"/>
    </row>
    <row r="38" spans="1:10" ht="12.75" customHeight="1" thickBot="1" x14ac:dyDescent="0.25">
      <c r="A38" s="36">
        <v>40784</v>
      </c>
      <c r="B38" s="37"/>
      <c r="C38" s="3">
        <v>86.652633666992188</v>
      </c>
      <c r="D38" s="3">
        <v>8.0693721771240234</v>
      </c>
      <c r="E38" s="3">
        <v>4.8679008483886719</v>
      </c>
      <c r="F38" s="5">
        <v>5.3088176995515823E-2</v>
      </c>
      <c r="G38" s="3">
        <v>4.9209890365600586</v>
      </c>
      <c r="H38" s="3">
        <v>38.452594570583649</v>
      </c>
      <c r="I38" s="3">
        <v>48.880943927507374</v>
      </c>
      <c r="J38" s="1"/>
    </row>
    <row r="39" spans="1:10" ht="12.75" customHeight="1" thickBot="1" x14ac:dyDescent="0.25">
      <c r="A39" s="36">
        <v>40785</v>
      </c>
      <c r="B39" s="37"/>
      <c r="C39" s="3">
        <v>86.892662048339844</v>
      </c>
      <c r="D39" s="3">
        <v>7.8624343872070313</v>
      </c>
      <c r="E39" s="3">
        <v>4.878201961517334</v>
      </c>
      <c r="F39" s="5">
        <v>5.3495720028877258E-2</v>
      </c>
      <c r="G39" s="3">
        <v>4.9316978454589844</v>
      </c>
      <c r="H39" s="3">
        <v>38.363072100344979</v>
      </c>
      <c r="I39" s="3">
        <v>48.823759962298141</v>
      </c>
      <c r="J39" s="1"/>
    </row>
    <row r="40" spans="1:10" ht="12.75" customHeight="1" thickBot="1" x14ac:dyDescent="0.25">
      <c r="A40" s="36">
        <v>40786</v>
      </c>
      <c r="B40" s="37"/>
      <c r="C40" s="3">
        <v>86.805534362792969</v>
      </c>
      <c r="D40" s="3">
        <v>8.0683174133300781</v>
      </c>
      <c r="E40" s="3">
        <v>4.7301530838012695</v>
      </c>
      <c r="F40" s="5">
        <v>6.2699861824512482E-2</v>
      </c>
      <c r="G40" s="3">
        <v>4.7928528785705566</v>
      </c>
      <c r="H40" s="3">
        <v>38.486083628713033</v>
      </c>
      <c r="I40" s="3">
        <v>48.952599046359936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86.516657321462318</v>
      </c>
      <c r="D41" s="6">
        <f t="shared" si="0"/>
        <v>8.1956934718716532</v>
      </c>
      <c r="E41" s="6">
        <f t="shared" si="0"/>
        <v>4.7255485421211487</v>
      </c>
      <c r="F41" s="6">
        <f t="shared" si="0"/>
        <v>6.3324781656649801E-2</v>
      </c>
      <c r="G41" s="6">
        <f t="shared" si="0"/>
        <v>4.7888733475715881</v>
      </c>
      <c r="H41" s="6">
        <f t="shared" si="0"/>
        <v>38.55786248487393</v>
      </c>
      <c r="I41" s="6">
        <f t="shared" si="0"/>
        <v>48.99492197554023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87.755180358886719</v>
      </c>
      <c r="D46" s="21">
        <f t="shared" si="1"/>
        <v>8.7893619537353516</v>
      </c>
      <c r="E46" s="26">
        <f t="shared" si="1"/>
        <v>5.3008008003234863</v>
      </c>
      <c r="F46" s="26">
        <f t="shared" si="1"/>
        <v>0.11959026008844376</v>
      </c>
      <c r="G46" s="21">
        <f t="shared" si="1"/>
        <v>5.3543562889099121</v>
      </c>
      <c r="H46" s="26">
        <f t="shared" si="1"/>
        <v>38.752979013963106</v>
      </c>
      <c r="I46" s="22">
        <f t="shared" si="1"/>
        <v>49.308664255401993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85.295299999999997</v>
      </c>
      <c r="D47" s="26">
        <f t="shared" si="2"/>
        <v>6.0693000000000001</v>
      </c>
      <c r="E47" s="26">
        <f t="shared" si="2"/>
        <v>4.1085615158081055</v>
      </c>
      <c r="F47" s="23">
        <f t="shared" si="2"/>
        <v>4.281085729598999E-2</v>
      </c>
      <c r="G47" s="26">
        <f t="shared" si="2"/>
        <v>4.1746826171875</v>
      </c>
      <c r="H47" s="23">
        <f t="shared" si="2"/>
        <v>38.104472725374876</v>
      </c>
      <c r="I47" s="26">
        <f t="shared" si="2"/>
        <v>48.653612786876508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0.46988970225236038</v>
      </c>
      <c r="D48" s="24">
        <f t="shared" si="3"/>
        <v>0.50074316131567898</v>
      </c>
      <c r="E48" s="26">
        <f t="shared" si="3"/>
        <v>0.26122055967194641</v>
      </c>
      <c r="F48" s="26">
        <f t="shared" si="3"/>
        <v>1.7857552940305048E-2</v>
      </c>
      <c r="G48" s="24">
        <f t="shared" si="3"/>
        <v>0.25520385887624386</v>
      </c>
      <c r="H48" s="26">
        <f t="shared" si="3"/>
        <v>0.13477520904897589</v>
      </c>
      <c r="I48" s="25">
        <f t="shared" si="3"/>
        <v>0.15276118343275397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outlinePr summaryBelow="0" summaryRight="0"/>
  </sheetPr>
  <dimension ref="A1:J51"/>
  <sheetViews>
    <sheetView showGridLines="0" topLeftCell="A22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81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85.574700000000007</v>
      </c>
      <c r="D10" s="10">
        <v>6.0909000000000004</v>
      </c>
      <c r="E10" s="10">
        <v>3.9278</v>
      </c>
      <c r="F10" s="11">
        <v>9.98E-2</v>
      </c>
      <c r="G10" s="10">
        <v>4.0275999999999996</v>
      </c>
      <c r="H10" s="10">
        <v>38.242259237687989</v>
      </c>
      <c r="I10" s="10">
        <v>49.040629719059275</v>
      </c>
      <c r="J10" s="1"/>
    </row>
    <row r="11" spans="1:10" ht="12.75" customHeight="1" thickBot="1" x14ac:dyDescent="0.25">
      <c r="A11" s="36">
        <v>40757</v>
      </c>
      <c r="B11" s="37"/>
      <c r="C11" s="3">
        <v>87.515060424804688</v>
      </c>
      <c r="D11" s="3">
        <v>7.3727288246154785</v>
      </c>
      <c r="E11" s="3">
        <v>4.5022544860839844</v>
      </c>
      <c r="F11" s="5">
        <v>9.390731155872345E-2</v>
      </c>
      <c r="G11" s="3">
        <v>4.5961618423461914</v>
      </c>
      <c r="H11" s="3">
        <v>38.474976418492972</v>
      </c>
      <c r="I11" s="3">
        <v>49.020781812904296</v>
      </c>
      <c r="J11" s="1"/>
    </row>
    <row r="12" spans="1:10" ht="12.75" customHeight="1" thickBot="1" x14ac:dyDescent="0.25">
      <c r="A12" s="36">
        <v>40758</v>
      </c>
      <c r="B12" s="37"/>
      <c r="C12" s="3">
        <v>86.890174865722656</v>
      </c>
      <c r="D12" s="3">
        <v>8.0140409469604492</v>
      </c>
      <c r="E12" s="3">
        <v>4.5108332633972168</v>
      </c>
      <c r="F12" s="5">
        <v>0.11492118984460831</v>
      </c>
      <c r="G12" s="3">
        <v>4.6257543563842773</v>
      </c>
      <c r="H12" s="3">
        <v>38.615731533501503</v>
      </c>
      <c r="I12" s="3">
        <v>49.087739749702223</v>
      </c>
      <c r="J12" s="1"/>
    </row>
    <row r="13" spans="1:10" ht="12.75" customHeight="1" thickBot="1" x14ac:dyDescent="0.25">
      <c r="A13" s="36">
        <v>40759</v>
      </c>
      <c r="B13" s="37"/>
      <c r="C13" s="3">
        <v>86.430305480957031</v>
      </c>
      <c r="D13" s="3">
        <v>8.3817806243896484</v>
      </c>
      <c r="E13" s="3">
        <v>4.6741495132446289</v>
      </c>
      <c r="F13" s="5">
        <v>9.8208829760551453E-2</v>
      </c>
      <c r="G13" s="3">
        <v>4.7723584175109863</v>
      </c>
      <c r="H13" s="3">
        <v>38.632423482709086</v>
      </c>
      <c r="I13" s="3">
        <v>49.040265091303944</v>
      </c>
      <c r="J13" s="1"/>
    </row>
    <row r="14" spans="1:10" ht="12.75" customHeight="1" thickBot="1" x14ac:dyDescent="0.25">
      <c r="A14" s="36">
        <v>40760</v>
      </c>
      <c r="B14" s="37"/>
      <c r="C14" s="3">
        <v>86.343299865722656</v>
      </c>
      <c r="D14" s="3">
        <v>8.3919916152954102</v>
      </c>
      <c r="E14" s="3">
        <v>4.7530026435852051</v>
      </c>
      <c r="F14" s="5">
        <v>8.4508143365383148E-2</v>
      </c>
      <c r="G14" s="3">
        <v>4.8375105857849121</v>
      </c>
      <c r="H14" s="3">
        <v>38.616380745404776</v>
      </c>
      <c r="I14" s="3">
        <v>49.006630970009162</v>
      </c>
      <c r="J14" s="1"/>
    </row>
    <row r="15" spans="1:10" ht="12.75" customHeight="1" thickBot="1" x14ac:dyDescent="0.25">
      <c r="A15" s="36">
        <v>40761</v>
      </c>
      <c r="B15" s="37"/>
      <c r="C15" s="3">
        <v>86.417488098144531</v>
      </c>
      <c r="D15" s="3">
        <v>8.3205051422119141</v>
      </c>
      <c r="E15" s="3">
        <v>4.7186980247497559</v>
      </c>
      <c r="F15" s="5">
        <v>7.7589057385921478E-2</v>
      </c>
      <c r="G15" s="3">
        <v>4.7962870597839355</v>
      </c>
      <c r="H15" s="3">
        <v>38.633203344797792</v>
      </c>
      <c r="I15" s="3">
        <v>49.035029296974407</v>
      </c>
      <c r="J15" s="1"/>
    </row>
    <row r="16" spans="1:10" ht="12.75" customHeight="1" thickBot="1" x14ac:dyDescent="0.25">
      <c r="A16" s="36">
        <v>40762</v>
      </c>
      <c r="B16" s="37"/>
      <c r="C16" s="3">
        <v>86.365203857421875</v>
      </c>
      <c r="D16" s="3">
        <v>8.285801887512207</v>
      </c>
      <c r="E16" s="3">
        <v>4.8179073333740234</v>
      </c>
      <c r="F16" s="5">
        <v>6.9967508316040039E-2</v>
      </c>
      <c r="G16" s="3">
        <v>4.8878746032714844</v>
      </c>
      <c r="H16" s="3">
        <v>38.586708194838074</v>
      </c>
      <c r="I16" s="3">
        <v>48.970800971262435</v>
      </c>
      <c r="J16" s="1"/>
    </row>
    <row r="17" spans="1:10" ht="12.75" customHeight="1" thickBot="1" x14ac:dyDescent="0.25">
      <c r="A17" s="36">
        <v>40763</v>
      </c>
      <c r="B17" s="37"/>
      <c r="C17" s="3">
        <v>86.352104187011719</v>
      </c>
      <c r="D17" s="3">
        <v>8.4178495407104492</v>
      </c>
      <c r="E17" s="3">
        <v>4.7245960235595703</v>
      </c>
      <c r="F17" s="5">
        <v>6.0288842767477036E-2</v>
      </c>
      <c r="G17" s="3">
        <v>4.7848849296569824</v>
      </c>
      <c r="H17" s="3">
        <v>38.652695980305943</v>
      </c>
      <c r="I17" s="3">
        <v>49.055611111525621</v>
      </c>
      <c r="J17" s="1"/>
    </row>
    <row r="18" spans="1:10" ht="12.75" customHeight="1" thickBot="1" x14ac:dyDescent="0.25">
      <c r="A18" s="36">
        <v>40764</v>
      </c>
      <c r="B18" s="37"/>
      <c r="C18" s="3">
        <v>86.518707275390625</v>
      </c>
      <c r="D18" s="3">
        <v>8.2710990905761719</v>
      </c>
      <c r="E18" s="3">
        <v>4.7119460105895996</v>
      </c>
      <c r="F18" s="5">
        <v>5.8285471051931381E-2</v>
      </c>
      <c r="G18" s="3">
        <v>4.7702312469482422</v>
      </c>
      <c r="H18" s="3">
        <v>38.613163608215089</v>
      </c>
      <c r="I18" s="3">
        <v>49.036393096263851</v>
      </c>
      <c r="J18" s="1"/>
    </row>
    <row r="19" spans="1:10" ht="12.75" customHeight="1" thickBot="1" x14ac:dyDescent="0.25">
      <c r="A19" s="36">
        <v>40765</v>
      </c>
      <c r="B19" s="37"/>
      <c r="C19" s="3">
        <v>86.358024597167969</v>
      </c>
      <c r="D19" s="3">
        <v>8.3008432388305664</v>
      </c>
      <c r="E19" s="3">
        <v>4.7419967651367187</v>
      </c>
      <c r="F19" s="5">
        <v>5.8614663779735565E-2</v>
      </c>
      <c r="G19" s="3">
        <v>4.8006114959716797</v>
      </c>
      <c r="H19" s="3">
        <v>38.671090403419342</v>
      </c>
      <c r="I19" s="3">
        <v>49.060604320094967</v>
      </c>
      <c r="J19" s="1"/>
    </row>
    <row r="20" spans="1:10" ht="12.75" customHeight="1" thickBot="1" x14ac:dyDescent="0.25">
      <c r="A20" s="36">
        <v>40766</v>
      </c>
      <c r="B20" s="37"/>
      <c r="C20" s="3">
        <v>87.403358459472656</v>
      </c>
      <c r="D20" s="3">
        <v>7.6121692657470703</v>
      </c>
      <c r="E20" s="3">
        <v>4.4507670402526855</v>
      </c>
      <c r="F20" s="5">
        <v>8.1573240458965302E-2</v>
      </c>
      <c r="G20" s="3">
        <v>4.5323400497436523</v>
      </c>
      <c r="H20" s="3">
        <v>38.541638479508272</v>
      </c>
      <c r="I20" s="3">
        <v>49.085055598875897</v>
      </c>
      <c r="J20" s="1"/>
    </row>
    <row r="21" spans="1:10" ht="12.75" customHeight="1" thickBot="1" x14ac:dyDescent="0.25">
      <c r="A21" s="36">
        <v>40767</v>
      </c>
      <c r="B21" s="37"/>
      <c r="C21" s="3">
        <v>89.709510803222656</v>
      </c>
      <c r="D21" s="3">
        <v>6.3632569313049316</v>
      </c>
      <c r="E21" s="3">
        <v>3.4234893321990967</v>
      </c>
      <c r="F21" s="5">
        <v>8.0883100628852844E-2</v>
      </c>
      <c r="G21" s="3">
        <v>3.5043723583221436</v>
      </c>
      <c r="H21" s="3">
        <v>38.571664216975435</v>
      </c>
      <c r="I21" s="3">
        <v>49.542627701411512</v>
      </c>
      <c r="J21" s="1"/>
    </row>
    <row r="22" spans="1:10" ht="12.75" customHeight="1" thickBot="1" x14ac:dyDescent="0.25">
      <c r="A22" s="36">
        <v>40768</v>
      </c>
      <c r="B22" s="37"/>
      <c r="C22" s="3">
        <v>86.664253234863281</v>
      </c>
      <c r="D22" s="3">
        <v>8.3905162811279297</v>
      </c>
      <c r="E22" s="3">
        <v>4.507042407989502</v>
      </c>
      <c r="F22" s="5">
        <v>5.6561961770057678E-2</v>
      </c>
      <c r="G22" s="3">
        <v>4.5636043548583984</v>
      </c>
      <c r="H22" s="3">
        <v>38.688731230524382</v>
      </c>
      <c r="I22" s="3">
        <v>49.170463657285488</v>
      </c>
      <c r="J22" s="1"/>
    </row>
    <row r="23" spans="1:10" ht="12.75" customHeight="1" thickBot="1" x14ac:dyDescent="0.25">
      <c r="A23" s="36">
        <v>40769</v>
      </c>
      <c r="B23" s="37"/>
      <c r="C23" s="3">
        <v>85.957466125488281</v>
      </c>
      <c r="D23" s="3">
        <v>8.7267856597900391</v>
      </c>
      <c r="E23" s="3">
        <v>4.9374337196350098</v>
      </c>
      <c r="F23" s="5">
        <v>5.9469215571880341E-2</v>
      </c>
      <c r="G23" s="3">
        <v>4.9969029426574707</v>
      </c>
      <c r="H23" s="3">
        <v>38.5828593566061</v>
      </c>
      <c r="I23" s="3">
        <v>48.925412770079646</v>
      </c>
      <c r="J23" s="1"/>
    </row>
    <row r="24" spans="1:10" ht="12.75" customHeight="1" thickBot="1" x14ac:dyDescent="0.25">
      <c r="A24" s="36">
        <v>40770</v>
      </c>
      <c r="B24" s="37"/>
      <c r="C24" s="3">
        <v>85.989547729492188</v>
      </c>
      <c r="D24" s="3">
        <v>8.7770347595214844</v>
      </c>
      <c r="E24" s="3">
        <v>4.8027148246765137</v>
      </c>
      <c r="F24" s="5">
        <v>5.9187404811382294E-2</v>
      </c>
      <c r="G24" s="3">
        <v>4.8619022369384766</v>
      </c>
      <c r="H24" s="3">
        <v>38.688229710513177</v>
      </c>
      <c r="I24" s="3">
        <v>49.044882000989062</v>
      </c>
      <c r="J24" s="1"/>
    </row>
    <row r="25" spans="1:10" ht="12.75" customHeight="1" thickBot="1" x14ac:dyDescent="0.25">
      <c r="A25" s="36">
        <v>40771</v>
      </c>
      <c r="B25" s="37"/>
      <c r="C25" s="3">
        <v>86.800186157226563</v>
      </c>
      <c r="D25" s="3">
        <v>8.3321523666381836</v>
      </c>
      <c r="E25" s="3">
        <v>4.4630017280578613</v>
      </c>
      <c r="F25" s="5">
        <v>5.8830741792917252E-2</v>
      </c>
      <c r="G25" s="3">
        <v>4.5218324661254883</v>
      </c>
      <c r="H25" s="3">
        <v>38.673236182870511</v>
      </c>
      <c r="I25" s="3">
        <v>49.178244305861426</v>
      </c>
      <c r="J25" s="1"/>
    </row>
    <row r="26" spans="1:10" ht="12.75" customHeight="1" thickBot="1" x14ac:dyDescent="0.25">
      <c r="A26" s="36">
        <v>40772</v>
      </c>
      <c r="B26" s="37"/>
      <c r="C26" s="3">
        <v>86.482986450195313</v>
      </c>
      <c r="D26" s="3">
        <v>8.3769865036010742</v>
      </c>
      <c r="E26" s="3">
        <v>4.7609782218933105</v>
      </c>
      <c r="F26" s="5">
        <v>5.1435578614473343E-2</v>
      </c>
      <c r="G26" s="3">
        <v>4.8124136924743652</v>
      </c>
      <c r="H26" s="3">
        <v>38.566075651416106</v>
      </c>
      <c r="I26" s="3">
        <v>48.994225725442732</v>
      </c>
      <c r="J26" s="1"/>
    </row>
    <row r="27" spans="1:10" ht="12.75" customHeight="1" thickBot="1" x14ac:dyDescent="0.25">
      <c r="A27" s="36">
        <v>40773</v>
      </c>
      <c r="B27" s="37"/>
      <c r="C27" s="3">
        <v>86.520431518554688</v>
      </c>
      <c r="D27" s="3">
        <v>8.3991680145263672</v>
      </c>
      <c r="E27" s="3">
        <v>5.2732639312744141</v>
      </c>
      <c r="F27" s="5">
        <v>5.4066237062215805E-2</v>
      </c>
      <c r="G27" s="3">
        <v>5.3273301124572754</v>
      </c>
      <c r="H27" s="3">
        <v>38.366269666473492</v>
      </c>
      <c r="I27" s="3">
        <v>48.684887382064716</v>
      </c>
      <c r="J27" s="1"/>
    </row>
    <row r="28" spans="1:10" ht="12.75" customHeight="1" thickBot="1" x14ac:dyDescent="0.25">
      <c r="A28" s="36">
        <v>40774</v>
      </c>
      <c r="B28" s="37"/>
      <c r="C28" s="3">
        <v>85.899406433105469</v>
      </c>
      <c r="D28" s="3">
        <v>8.4110908508300781</v>
      </c>
      <c r="E28" s="3">
        <v>5.2987194061279297</v>
      </c>
      <c r="F28" s="5">
        <v>5.3567871451377869E-2</v>
      </c>
      <c r="G28" s="3">
        <v>5.3522872924804687</v>
      </c>
      <c r="H28" s="3">
        <v>38.374437228989855</v>
      </c>
      <c r="I28" s="3">
        <v>48.654378341795884</v>
      </c>
      <c r="J28" s="1"/>
    </row>
    <row r="29" spans="1:10" ht="12.75" customHeight="1" thickBot="1" x14ac:dyDescent="0.25">
      <c r="A29" s="36">
        <v>40775</v>
      </c>
      <c r="B29" s="37"/>
      <c r="C29" s="3">
        <v>86.352249145507813</v>
      </c>
      <c r="D29" s="3">
        <v>8.5443582534790039</v>
      </c>
      <c r="E29" s="3">
        <v>4.7256183624267578</v>
      </c>
      <c r="F29" s="5">
        <v>5.3274232894182205E-2</v>
      </c>
      <c r="G29" s="3">
        <v>4.7788925170898437</v>
      </c>
      <c r="H29" s="3">
        <v>38.6205539499325</v>
      </c>
      <c r="I29" s="3">
        <v>49.040673233690605</v>
      </c>
      <c r="J29" s="1"/>
    </row>
    <row r="30" spans="1:10" ht="12.75" customHeight="1" thickBot="1" x14ac:dyDescent="0.25">
      <c r="A30" s="36">
        <v>40776</v>
      </c>
      <c r="B30" s="37"/>
      <c r="C30" s="3">
        <v>86.638504028320313</v>
      </c>
      <c r="D30" s="3">
        <v>8.5021591186523437</v>
      </c>
      <c r="E30" s="3">
        <v>4.4659466743469238</v>
      </c>
      <c r="F30" s="5">
        <v>5.3076103329658508E-2</v>
      </c>
      <c r="G30" s="3">
        <v>4.5190229415893555</v>
      </c>
      <c r="H30" s="3">
        <v>38.716664963418118</v>
      </c>
      <c r="I30" s="3">
        <v>49.206664105300455</v>
      </c>
      <c r="J30" s="1"/>
    </row>
    <row r="31" spans="1:10" ht="12.75" customHeight="1" thickBot="1" x14ac:dyDescent="0.25">
      <c r="A31" s="36">
        <v>40777</v>
      </c>
      <c r="B31" s="37"/>
      <c r="C31" s="3">
        <v>86.725730895996094</v>
      </c>
      <c r="D31" s="3">
        <v>8.2102193832397461</v>
      </c>
      <c r="E31" s="3">
        <v>4.6930036544799805</v>
      </c>
      <c r="F31" s="5">
        <v>5.3274460136890411E-2</v>
      </c>
      <c r="G31" s="3">
        <v>4.7462782859802246</v>
      </c>
      <c r="H31" s="3">
        <v>38.534665210988159</v>
      </c>
      <c r="I31" s="3">
        <v>49.003577093596881</v>
      </c>
      <c r="J31" s="1"/>
    </row>
    <row r="32" spans="1:10" ht="12.75" customHeight="1" thickBot="1" x14ac:dyDescent="0.25">
      <c r="A32" s="36">
        <v>40778</v>
      </c>
      <c r="B32" s="37"/>
      <c r="C32" s="3">
        <v>86.505340576171875</v>
      </c>
      <c r="D32" s="3">
        <v>8.4255485534667969</v>
      </c>
      <c r="E32" s="3">
        <v>4.6899452209472656</v>
      </c>
      <c r="F32" s="5">
        <v>5.3415574133396149E-2</v>
      </c>
      <c r="G32" s="3">
        <v>4.7433609962463379</v>
      </c>
      <c r="H32" s="3">
        <v>38.600450711209525</v>
      </c>
      <c r="I32" s="3">
        <v>49.043670657030049</v>
      </c>
      <c r="J32" s="1"/>
    </row>
    <row r="33" spans="1:10" ht="12.75" customHeight="1" thickBot="1" x14ac:dyDescent="0.25">
      <c r="A33" s="36">
        <v>40779</v>
      </c>
      <c r="B33" s="37"/>
      <c r="C33" s="3">
        <v>86.3558349609375</v>
      </c>
      <c r="D33" s="3">
        <v>8.4347934722900391</v>
      </c>
      <c r="E33" s="3">
        <v>4.8099875450134277</v>
      </c>
      <c r="F33" s="5">
        <v>4.9128778278827667E-2</v>
      </c>
      <c r="G33" s="3">
        <v>4.8591165542602539</v>
      </c>
      <c r="H33" s="3">
        <v>38.574751963509428</v>
      </c>
      <c r="I33" s="3">
        <v>48.980929501546946</v>
      </c>
      <c r="J33" s="1"/>
    </row>
    <row r="34" spans="1:10" ht="12.75" customHeight="1" thickBot="1" x14ac:dyDescent="0.25">
      <c r="A34" s="36">
        <v>40780</v>
      </c>
      <c r="B34" s="37"/>
      <c r="C34" s="3">
        <v>86.301437377929687</v>
      </c>
      <c r="D34" s="3">
        <v>8.3288059234619141</v>
      </c>
      <c r="E34" s="3">
        <v>4.9730353355407715</v>
      </c>
      <c r="F34" s="5">
        <v>5.2145365625619888E-2</v>
      </c>
      <c r="G34" s="3">
        <v>5.0251808166503906</v>
      </c>
      <c r="H34" s="3">
        <v>38.481241134453363</v>
      </c>
      <c r="I34" s="3">
        <v>48.85463659493066</v>
      </c>
      <c r="J34" s="1"/>
    </row>
    <row r="35" spans="1:10" ht="12.75" customHeight="1" thickBot="1" x14ac:dyDescent="0.25">
      <c r="A35" s="36">
        <v>40781</v>
      </c>
      <c r="B35" s="37"/>
      <c r="C35" s="3">
        <v>86.080101013183594</v>
      </c>
      <c r="D35" s="3">
        <v>8.3941688537597656</v>
      </c>
      <c r="E35" s="3">
        <v>5.1291394233703613</v>
      </c>
      <c r="F35" s="5">
        <v>5.2093852311372757E-2</v>
      </c>
      <c r="G35" s="3">
        <v>5.1812334060668945</v>
      </c>
      <c r="H35" s="3">
        <v>38.436499150742371</v>
      </c>
      <c r="I35" s="3">
        <v>48.763057110315572</v>
      </c>
      <c r="J35" s="1"/>
    </row>
    <row r="36" spans="1:10" ht="12.75" customHeight="1" thickBot="1" x14ac:dyDescent="0.25">
      <c r="A36" s="36">
        <v>40782</v>
      </c>
      <c r="B36" s="37"/>
      <c r="C36" s="3">
        <v>86.306076049804688</v>
      </c>
      <c r="D36" s="3">
        <v>8.3668909072875977</v>
      </c>
      <c r="E36" s="3">
        <v>4.9572124481201172</v>
      </c>
      <c r="F36" s="5">
        <v>4.2779229581356049E-2</v>
      </c>
      <c r="G36" s="3">
        <v>4.9999918937683105</v>
      </c>
      <c r="H36" s="3">
        <v>38.489454238546344</v>
      </c>
      <c r="I36" s="3">
        <v>48.871994305714658</v>
      </c>
      <c r="J36" s="1"/>
    </row>
    <row r="37" spans="1:10" ht="12.75" customHeight="1" thickBot="1" x14ac:dyDescent="0.25">
      <c r="A37" s="36">
        <v>40783</v>
      </c>
      <c r="B37" s="37"/>
      <c r="C37" s="3">
        <v>86.57867431640625</v>
      </c>
      <c r="D37" s="3">
        <v>8.324620246887207</v>
      </c>
      <c r="E37" s="3">
        <v>4.7139835357666016</v>
      </c>
      <c r="F37" s="5">
        <v>4.8485886305570602E-2</v>
      </c>
      <c r="G37" s="3">
        <v>4.7624692916870117</v>
      </c>
      <c r="H37" s="3">
        <v>38.571505851501541</v>
      </c>
      <c r="I37" s="3">
        <v>49.019178380974928</v>
      </c>
      <c r="J37" s="1"/>
    </row>
    <row r="38" spans="1:10" ht="12.75" customHeight="1" thickBot="1" x14ac:dyDescent="0.25">
      <c r="A38" s="36">
        <v>40784</v>
      </c>
      <c r="B38" s="37"/>
      <c r="C38" s="3">
        <v>86.655410766601563</v>
      </c>
      <c r="D38" s="3">
        <v>8.064356803894043</v>
      </c>
      <c r="E38" s="3">
        <v>4.8717927932739258</v>
      </c>
      <c r="F38" s="5">
        <v>5.3202837705612183E-2</v>
      </c>
      <c r="G38" s="3">
        <v>4.9249954223632812</v>
      </c>
      <c r="H38" s="3">
        <v>38.448670624745063</v>
      </c>
      <c r="I38" s="3">
        <v>48.87743878104196</v>
      </c>
      <c r="J38" s="1"/>
    </row>
    <row r="39" spans="1:10" ht="12.75" customHeight="1" thickBot="1" x14ac:dyDescent="0.25">
      <c r="A39" s="36">
        <v>40785</v>
      </c>
      <c r="B39" s="37"/>
      <c r="C39" s="3">
        <v>86.784492492675781</v>
      </c>
      <c r="D39" s="3">
        <v>7.9428176879882813</v>
      </c>
      <c r="E39" s="3">
        <v>4.9001359939575195</v>
      </c>
      <c r="F39" s="5">
        <v>5.2543900907039642E-2</v>
      </c>
      <c r="G39" s="3">
        <v>4.9526801109313965</v>
      </c>
      <c r="H39" s="3">
        <v>38.38176151574266</v>
      </c>
      <c r="I39" s="3">
        <v>48.825344381481955</v>
      </c>
      <c r="J39" s="1"/>
    </row>
    <row r="40" spans="1:10" ht="12.75" customHeight="1" thickBot="1" x14ac:dyDescent="0.25">
      <c r="A40" s="36">
        <v>40786</v>
      </c>
      <c r="B40" s="37"/>
      <c r="C40" s="3">
        <v>86.861793518066406</v>
      </c>
      <c r="D40" s="3">
        <v>8.0650920867919922</v>
      </c>
      <c r="E40" s="3">
        <v>4.6964893341064453</v>
      </c>
      <c r="F40" s="5">
        <v>5.6989289820194244E-2</v>
      </c>
      <c r="G40" s="3">
        <v>4.7534785270690918</v>
      </c>
      <c r="H40" s="3">
        <v>38.491530705207261</v>
      </c>
      <c r="I40" s="3">
        <v>48.972955659151637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86.591543893727959</v>
      </c>
      <c r="D41" s="6">
        <f>AVERAGE(D10:D40)</f>
        <v>8.1561462204963924</v>
      </c>
      <c r="E41" s="6">
        <f t="shared" si="0"/>
        <v>4.6976414515218421</v>
      </c>
      <c r="F41" s="6">
        <f t="shared" si="0"/>
        <v>6.4260512291039198E-2</v>
      </c>
      <c r="G41" s="6">
        <f t="shared" si="0"/>
        <v>4.7619019615296398</v>
      </c>
      <c r="H41" s="6">
        <f t="shared" si="0"/>
        <v>38.552887893330528</v>
      </c>
      <c r="I41" s="6">
        <f t="shared" si="0"/>
        <v>49.003057529925272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89.709510803222656</v>
      </c>
      <c r="D46" s="21">
        <f t="shared" si="1"/>
        <v>8.7770347595214844</v>
      </c>
      <c r="E46" s="26">
        <f t="shared" si="1"/>
        <v>5.2987194061279297</v>
      </c>
      <c r="F46" s="26">
        <f t="shared" si="1"/>
        <v>0.11492118984460831</v>
      </c>
      <c r="G46" s="21">
        <f t="shared" si="1"/>
        <v>5.3522872924804687</v>
      </c>
      <c r="H46" s="26">
        <f t="shared" si="1"/>
        <v>38.716664963418118</v>
      </c>
      <c r="I46" s="22">
        <f t="shared" si="1"/>
        <v>49.542627701411512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85.574700000000007</v>
      </c>
      <c r="D47" s="26">
        <f t="shared" si="2"/>
        <v>6.0909000000000004</v>
      </c>
      <c r="E47" s="26">
        <f t="shared" si="2"/>
        <v>3.4234893321990967</v>
      </c>
      <c r="F47" s="23">
        <f t="shared" si="2"/>
        <v>4.2779229581356049E-2</v>
      </c>
      <c r="G47" s="26">
        <f t="shared" si="2"/>
        <v>3.5043723583221436</v>
      </c>
      <c r="H47" s="23">
        <f t="shared" si="2"/>
        <v>38.242259237687989</v>
      </c>
      <c r="I47" s="26">
        <f t="shared" si="2"/>
        <v>48.654378341795884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0.69843822584385262</v>
      </c>
      <c r="D48" s="24">
        <f t="shared" si="3"/>
        <v>0.58530543978654248</v>
      </c>
      <c r="E48" s="26">
        <f t="shared" si="3"/>
        <v>0.35101341345379911</v>
      </c>
      <c r="F48" s="26">
        <f t="shared" si="3"/>
        <v>1.7973417248193069E-2</v>
      </c>
      <c r="G48" s="24">
        <f t="shared" si="3"/>
        <v>0.34212474250037145</v>
      </c>
      <c r="H48" s="26">
        <f t="shared" si="3"/>
        <v>0.11149573851918117</v>
      </c>
      <c r="I48" s="25">
        <f t="shared" si="3"/>
        <v>0.16300575797150749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outlinePr summaryBelow="0" summaryRight="0"/>
  </sheetPr>
  <dimension ref="A1:J51"/>
  <sheetViews>
    <sheetView showGridLines="0" topLeftCell="A22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84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88.829902648925781</v>
      </c>
      <c r="D10" s="10">
        <v>6.3626880645751953</v>
      </c>
      <c r="E10" s="10">
        <v>4.2598981857299805</v>
      </c>
      <c r="F10" s="11">
        <v>8.2517318427562714E-2</v>
      </c>
      <c r="G10" s="10">
        <v>4.3424153327941895</v>
      </c>
      <c r="H10" s="10">
        <v>38.251389761056529</v>
      </c>
      <c r="I10" s="10">
        <v>48.995391022525197</v>
      </c>
      <c r="J10" s="1"/>
    </row>
    <row r="11" spans="1:10" ht="12.75" customHeight="1" thickBot="1" x14ac:dyDescent="0.25">
      <c r="A11" s="36">
        <v>40757</v>
      </c>
      <c r="B11" s="37"/>
      <c r="C11" s="3">
        <v>87.200637817382813</v>
      </c>
      <c r="D11" s="3">
        <v>7.8067340850830078</v>
      </c>
      <c r="E11" s="3">
        <v>4.240842342376709</v>
      </c>
      <c r="F11" s="5">
        <v>0.114017054438591</v>
      </c>
      <c r="G11" s="3">
        <v>4.3548593521118164</v>
      </c>
      <c r="H11" s="3">
        <v>38.764759139138526</v>
      </c>
      <c r="I11" s="3">
        <v>49.286792847808329</v>
      </c>
      <c r="J11" s="1"/>
    </row>
    <row r="12" spans="1:10" ht="12.75" customHeight="1" thickBot="1" x14ac:dyDescent="0.25">
      <c r="A12" s="36">
        <v>40758</v>
      </c>
      <c r="B12" s="37"/>
      <c r="C12" s="3">
        <v>86.440170288085938</v>
      </c>
      <c r="D12" s="3">
        <v>8.5443315505981445</v>
      </c>
      <c r="E12" s="3">
        <v>4.3797945976257324</v>
      </c>
      <c r="F12" s="5">
        <v>0.12595738470554352</v>
      </c>
      <c r="G12" s="3">
        <v>4.5057520866394043</v>
      </c>
      <c r="H12" s="3">
        <v>38.836124858012148</v>
      </c>
      <c r="I12" s="3">
        <v>49.263441837478979</v>
      </c>
      <c r="J12" s="1"/>
    </row>
    <row r="13" spans="1:10" ht="12.75" customHeight="1" thickBot="1" x14ac:dyDescent="0.25">
      <c r="A13" s="36">
        <v>40759</v>
      </c>
      <c r="B13" s="37"/>
      <c r="C13" s="3">
        <v>86.507827758789063</v>
      </c>
      <c r="D13" s="3">
        <v>8.4340429306030273</v>
      </c>
      <c r="E13" s="3">
        <v>4.4718375205993652</v>
      </c>
      <c r="F13" s="5">
        <v>0.10113108158111572</v>
      </c>
      <c r="G13" s="3">
        <v>4.5729684829711914</v>
      </c>
      <c r="H13" s="3">
        <v>38.765024983108766</v>
      </c>
      <c r="I13" s="3">
        <v>49.198658643075348</v>
      </c>
      <c r="J13" s="1"/>
    </row>
    <row r="14" spans="1:10" ht="12.75" customHeight="1" thickBot="1" x14ac:dyDescent="0.25">
      <c r="A14" s="36">
        <v>40760</v>
      </c>
      <c r="B14" s="37"/>
      <c r="C14" s="3">
        <v>86.634078979492187</v>
      </c>
      <c r="D14" s="3">
        <v>8.3265829086303711</v>
      </c>
      <c r="E14" s="3">
        <v>4.4830584526062012</v>
      </c>
      <c r="F14" s="5">
        <v>8.8422395288944244E-2</v>
      </c>
      <c r="G14" s="3">
        <v>4.5714807510375977</v>
      </c>
      <c r="H14" s="3">
        <v>38.723119514846076</v>
      </c>
      <c r="I14" s="3">
        <v>49.177318678186687</v>
      </c>
      <c r="J14" s="1"/>
    </row>
    <row r="15" spans="1:10" ht="12.75" customHeight="1" thickBot="1" x14ac:dyDescent="0.25">
      <c r="A15" s="36">
        <v>40761</v>
      </c>
      <c r="B15" s="37"/>
      <c r="C15" s="3">
        <v>86.590171813964844</v>
      </c>
      <c r="D15" s="3">
        <v>8.3053016662597656</v>
      </c>
      <c r="E15" s="3">
        <v>4.5149149894714355</v>
      </c>
      <c r="F15" s="5">
        <v>7.9515501856803894E-2</v>
      </c>
      <c r="G15" s="3">
        <v>4.5944304466247559</v>
      </c>
      <c r="H15" s="3">
        <v>38.733906137548587</v>
      </c>
      <c r="I15" s="3">
        <v>49.175866094097529</v>
      </c>
      <c r="J15" s="1"/>
    </row>
    <row r="16" spans="1:10" ht="12.75" customHeight="1" thickBot="1" x14ac:dyDescent="0.25">
      <c r="A16" s="36">
        <v>40762</v>
      </c>
      <c r="B16" s="37"/>
      <c r="C16" s="3">
        <v>86.529205322265625</v>
      </c>
      <c r="D16" s="3">
        <v>8.2877540588378906</v>
      </c>
      <c r="E16" s="3">
        <v>4.6014914512634277</v>
      </c>
      <c r="F16" s="5">
        <v>7.2138033807277679E-2</v>
      </c>
      <c r="G16" s="3">
        <v>4.6736292839050293</v>
      </c>
      <c r="H16" s="3">
        <v>38.696955338916219</v>
      </c>
      <c r="I16" s="3">
        <v>49.122361560721984</v>
      </c>
      <c r="J16" s="1"/>
    </row>
    <row r="17" spans="1:10" ht="12.75" customHeight="1" thickBot="1" x14ac:dyDescent="0.25">
      <c r="A17" s="36">
        <v>40763</v>
      </c>
      <c r="B17" s="37"/>
      <c r="C17" s="3">
        <v>86.745124816894531</v>
      </c>
      <c r="D17" s="3">
        <v>8.2508106231689453</v>
      </c>
      <c r="E17" s="3">
        <v>4.4739136695861816</v>
      </c>
      <c r="F17" s="5">
        <v>6.3334226608276367E-2</v>
      </c>
      <c r="G17" s="3">
        <v>4.5372476577758789</v>
      </c>
      <c r="H17" s="3">
        <v>38.712953952072638</v>
      </c>
      <c r="I17" s="3">
        <v>49.191209719518284</v>
      </c>
      <c r="J17" s="1"/>
    </row>
    <row r="18" spans="1:10" ht="12.75" customHeight="1" thickBot="1" x14ac:dyDescent="0.25">
      <c r="A18" s="36">
        <v>40764</v>
      </c>
      <c r="B18" s="37"/>
      <c r="C18" s="3">
        <v>87.191436767578125</v>
      </c>
      <c r="D18" s="3">
        <v>7.6500082015991211</v>
      </c>
      <c r="E18" s="3">
        <v>4.5561628341674805</v>
      </c>
      <c r="F18" s="5">
        <v>6.3526742160320282E-2</v>
      </c>
      <c r="G18" s="3">
        <v>4.6196894645690918</v>
      </c>
      <c r="H18" s="3">
        <v>38.559560187992354</v>
      </c>
      <c r="I18" s="3">
        <v>49.065086945120854</v>
      </c>
      <c r="J18" s="1"/>
    </row>
    <row r="19" spans="1:10" ht="12.75" customHeight="1" thickBot="1" x14ac:dyDescent="0.25">
      <c r="A19" s="36">
        <v>40765</v>
      </c>
      <c r="B19" s="37"/>
      <c r="C19" s="3">
        <v>87.190467834472656</v>
      </c>
      <c r="D19" s="3">
        <v>7.8884334564208984</v>
      </c>
      <c r="E19" s="3">
        <v>4.2737812995910645</v>
      </c>
      <c r="F19" s="5">
        <v>6.5212346613407135E-2</v>
      </c>
      <c r="G19" s="3">
        <v>4.3389935493469238</v>
      </c>
      <c r="H19" s="3">
        <v>38.75797063432168</v>
      </c>
      <c r="I19" s="3">
        <v>49.300488291532929</v>
      </c>
      <c r="J19" s="1"/>
    </row>
    <row r="20" spans="1:10" ht="12.75" customHeight="1" thickBot="1" x14ac:dyDescent="0.25">
      <c r="A20" s="36">
        <v>40766</v>
      </c>
      <c r="B20" s="37"/>
      <c r="C20" s="3">
        <v>87.527687072753906</v>
      </c>
      <c r="D20" s="3">
        <v>7.5383601188659668</v>
      </c>
      <c r="E20" s="3">
        <v>4.1698822975158691</v>
      </c>
      <c r="F20" s="5">
        <v>6.0552522540092468E-2</v>
      </c>
      <c r="G20" s="3">
        <v>4.2304348945617676</v>
      </c>
      <c r="H20" s="3">
        <v>38.776042271979421</v>
      </c>
      <c r="I20" s="3">
        <v>49.357571909145882</v>
      </c>
      <c r="J20" s="1"/>
    </row>
    <row r="21" spans="1:10" ht="12.75" customHeight="1" thickBot="1" x14ac:dyDescent="0.25">
      <c r="A21" s="36">
        <v>40767</v>
      </c>
      <c r="B21" s="37"/>
      <c r="C21" s="3">
        <v>87.917579650878906</v>
      </c>
      <c r="D21" s="3">
        <v>7.5697078704833984</v>
      </c>
      <c r="E21" s="3">
        <v>3.9290249347686768</v>
      </c>
      <c r="F21" s="5">
        <v>6.934896856546402E-2</v>
      </c>
      <c r="G21" s="3">
        <v>3.9983739852905273</v>
      </c>
      <c r="H21" s="3">
        <v>38.743668734140186</v>
      </c>
      <c r="I21" s="3">
        <v>49.436118321450053</v>
      </c>
      <c r="J21" s="1"/>
    </row>
    <row r="22" spans="1:10" ht="12.75" customHeight="1" thickBot="1" x14ac:dyDescent="0.25">
      <c r="A22" s="36">
        <v>40768</v>
      </c>
      <c r="B22" s="37"/>
      <c r="C22" s="3">
        <v>87.914443969726563</v>
      </c>
      <c r="D22" s="3">
        <v>7.5728640556335449</v>
      </c>
      <c r="E22" s="3">
        <v>3.9288151264190674</v>
      </c>
      <c r="F22" s="5">
        <v>6.9361008703708649E-2</v>
      </c>
      <c r="G22" s="3">
        <v>3.998176097869873</v>
      </c>
      <c r="H22" s="3">
        <v>38.744771651960754</v>
      </c>
      <c r="I22" s="3">
        <v>49.43684917396039</v>
      </c>
      <c r="J22" s="1"/>
    </row>
    <row r="23" spans="1:10" ht="12.75" customHeight="1" thickBot="1" x14ac:dyDescent="0.25">
      <c r="A23" s="36">
        <v>40769</v>
      </c>
      <c r="B23" s="37"/>
      <c r="C23" s="3">
        <v>87.914443969726563</v>
      </c>
      <c r="D23" s="3">
        <v>7.5728640556335449</v>
      </c>
      <c r="E23" s="3">
        <v>3.9288151264190674</v>
      </c>
      <c r="F23" s="5">
        <v>6.9361008703708649E-2</v>
      </c>
      <c r="G23" s="3">
        <v>3.998176097869873</v>
      </c>
      <c r="H23" s="3">
        <v>38.744771651960754</v>
      </c>
      <c r="I23" s="3">
        <v>49.43684917396039</v>
      </c>
      <c r="J23" s="1"/>
    </row>
    <row r="24" spans="1:10" ht="12.75" customHeight="1" thickBot="1" x14ac:dyDescent="0.25">
      <c r="A24" s="36">
        <v>40770</v>
      </c>
      <c r="B24" s="37"/>
      <c r="C24" s="3">
        <v>86.238166809082031</v>
      </c>
      <c r="D24" s="3">
        <v>8.5469846725463867</v>
      </c>
      <c r="E24" s="3">
        <v>4.6624279022216797</v>
      </c>
      <c r="F24" s="5">
        <v>6.0552038252353668E-2</v>
      </c>
      <c r="G24" s="3">
        <v>4.7229800224304199</v>
      </c>
      <c r="H24" s="3">
        <v>38.885005065794836</v>
      </c>
      <c r="I24" s="3">
        <v>49.215973414570719</v>
      </c>
      <c r="J24" s="1"/>
    </row>
    <row r="25" spans="1:10" ht="12.75" customHeight="1" thickBot="1" x14ac:dyDescent="0.25">
      <c r="A25" s="36">
        <v>40771</v>
      </c>
      <c r="B25" s="37"/>
      <c r="C25" s="3">
        <v>86.930595397949219</v>
      </c>
      <c r="D25" s="3">
        <v>8.1259670257568359</v>
      </c>
      <c r="E25" s="3">
        <v>4.402033805847168</v>
      </c>
      <c r="F25" s="5">
        <v>5.9993792325258255E-2</v>
      </c>
      <c r="G25" s="3">
        <v>4.4620275497436523</v>
      </c>
      <c r="H25" s="3">
        <v>38.865147968755409</v>
      </c>
      <c r="I25" s="3">
        <v>49.313625189110738</v>
      </c>
      <c r="J25" s="1"/>
    </row>
    <row r="26" spans="1:10" ht="12.75" customHeight="1" thickBot="1" x14ac:dyDescent="0.25">
      <c r="A26" s="36">
        <v>40772</v>
      </c>
      <c r="B26" s="37"/>
      <c r="C26" s="3">
        <v>86.855628967285156</v>
      </c>
      <c r="D26" s="3">
        <v>8.2346229553222656</v>
      </c>
      <c r="E26" s="3">
        <v>4.4860553741455078</v>
      </c>
      <c r="F26" s="5">
        <v>5.5687129497528076E-2</v>
      </c>
      <c r="G26" s="3">
        <v>4.5417423248291016</v>
      </c>
      <c r="H26" s="3">
        <v>38.649663600197123</v>
      </c>
      <c r="I26" s="3">
        <v>49.153826153330307</v>
      </c>
      <c r="J26" s="1"/>
    </row>
    <row r="27" spans="1:10" ht="12.75" customHeight="1" thickBot="1" x14ac:dyDescent="0.25">
      <c r="A27" s="36">
        <v>40773</v>
      </c>
      <c r="B27" s="37"/>
      <c r="C27" s="3">
        <v>85.972007751464844</v>
      </c>
      <c r="D27" s="3">
        <v>8.1144733428955078</v>
      </c>
      <c r="E27" s="3">
        <v>5.4066710472106934</v>
      </c>
      <c r="F27" s="5">
        <v>4.9044560641050339E-2</v>
      </c>
      <c r="G27" s="3">
        <v>5.4557156562805176</v>
      </c>
      <c r="H27" s="3">
        <v>38.455409622582586</v>
      </c>
      <c r="I27" s="3">
        <v>48.658710844514253</v>
      </c>
      <c r="J27" s="1"/>
    </row>
    <row r="28" spans="1:10" ht="12.75" customHeight="1" thickBot="1" x14ac:dyDescent="0.25">
      <c r="A28" s="36">
        <v>40774</v>
      </c>
      <c r="B28" s="37"/>
      <c r="C28" s="3">
        <v>86.250633239746094</v>
      </c>
      <c r="D28" s="3">
        <v>8.361506462097168</v>
      </c>
      <c r="E28" s="3">
        <v>4.9743785858154297</v>
      </c>
      <c r="F28" s="5">
        <v>5.7983066886663437E-2</v>
      </c>
      <c r="G28" s="3">
        <v>5.0323615074157715</v>
      </c>
      <c r="H28" s="3">
        <v>38.492429165416674</v>
      </c>
      <c r="I28" s="3">
        <v>48.854269466560758</v>
      </c>
      <c r="J28" s="1"/>
    </row>
    <row r="29" spans="1:10" ht="12.75" customHeight="1" thickBot="1" x14ac:dyDescent="0.25">
      <c r="A29" s="36">
        <v>40775</v>
      </c>
      <c r="B29" s="37"/>
      <c r="C29" s="3">
        <v>86.649139404296875</v>
      </c>
      <c r="D29" s="3">
        <v>8.4347658157348633</v>
      </c>
      <c r="E29" s="3">
        <v>4.5151152610778809</v>
      </c>
      <c r="F29" s="5">
        <v>5.5761966854333878E-2</v>
      </c>
      <c r="G29" s="3">
        <v>4.5708770751953125</v>
      </c>
      <c r="H29" s="3">
        <v>38.68058491830412</v>
      </c>
      <c r="I29" s="3">
        <v>49.159996717389852</v>
      </c>
      <c r="J29" s="1"/>
    </row>
    <row r="30" spans="1:10" ht="12.75" customHeight="1" thickBot="1" x14ac:dyDescent="0.25">
      <c r="A30" s="36">
        <v>40776</v>
      </c>
      <c r="B30" s="37"/>
      <c r="C30" s="3">
        <v>86.890960693359375</v>
      </c>
      <c r="D30" s="3">
        <v>8.4458694458007812</v>
      </c>
      <c r="E30" s="3">
        <v>4.2470827102661133</v>
      </c>
      <c r="F30" s="5">
        <v>5.6664716452360153E-2</v>
      </c>
      <c r="G30" s="3">
        <v>4.3037476539611816</v>
      </c>
      <c r="H30" s="3">
        <v>38.794348913302592</v>
      </c>
      <c r="I30" s="3">
        <v>49.339672352448524</v>
      </c>
      <c r="J30" s="1"/>
    </row>
    <row r="31" spans="1:10" ht="12.75" customHeight="1" thickBot="1" x14ac:dyDescent="0.25">
      <c r="A31" s="36">
        <v>40777</v>
      </c>
      <c r="B31" s="37"/>
      <c r="C31" s="3">
        <v>86.880851745605469</v>
      </c>
      <c r="D31" s="3">
        <v>8.1896238327026367</v>
      </c>
      <c r="E31" s="3">
        <v>4.5388145446777344</v>
      </c>
      <c r="F31" s="5">
        <v>5.5892802774906158E-2</v>
      </c>
      <c r="G31" s="3">
        <v>4.5947074890136719</v>
      </c>
      <c r="H31" s="3">
        <v>38.596227648655002</v>
      </c>
      <c r="I31" s="3">
        <v>49.099918532390333</v>
      </c>
      <c r="J31" s="1"/>
    </row>
    <row r="32" spans="1:10" ht="12.75" customHeight="1" thickBot="1" x14ac:dyDescent="0.25">
      <c r="A32" s="36">
        <v>40778</v>
      </c>
      <c r="B32" s="37"/>
      <c r="C32" s="3">
        <v>86.733726501464844</v>
      </c>
      <c r="D32" s="3">
        <v>8.3874874114990234</v>
      </c>
      <c r="E32" s="3">
        <v>4.479680061340332</v>
      </c>
      <c r="F32" s="5">
        <v>5.6567985564470291E-2</v>
      </c>
      <c r="G32" s="3">
        <v>4.5362482070922852</v>
      </c>
      <c r="H32" s="3">
        <v>38.67842901723332</v>
      </c>
      <c r="I32" s="3">
        <v>49.173123560623061</v>
      </c>
      <c r="J32" s="1"/>
    </row>
    <row r="33" spans="1:10" ht="12.75" customHeight="1" thickBot="1" x14ac:dyDescent="0.25">
      <c r="A33" s="36">
        <v>40779</v>
      </c>
      <c r="B33" s="37"/>
      <c r="C33" s="3">
        <v>86.620277404785156</v>
      </c>
      <c r="D33" s="3">
        <v>8.3611507415771484</v>
      </c>
      <c r="E33" s="3">
        <v>4.592719554901123</v>
      </c>
      <c r="F33" s="5">
        <v>4.9711562693119049E-2</v>
      </c>
      <c r="G33" s="3">
        <v>4.6424312591552734</v>
      </c>
      <c r="H33" s="3">
        <v>38.650985381631017</v>
      </c>
      <c r="I33" s="3">
        <v>49.113572064609102</v>
      </c>
      <c r="J33" s="1"/>
    </row>
    <row r="34" spans="1:10" ht="12.75" customHeight="1" thickBot="1" x14ac:dyDescent="0.25">
      <c r="A34" s="36">
        <v>40780</v>
      </c>
      <c r="B34" s="37"/>
      <c r="C34" s="3">
        <v>86.418754577636719</v>
      </c>
      <c r="D34" s="3">
        <v>8.3552265167236328</v>
      </c>
      <c r="E34" s="3">
        <v>4.799138069152832</v>
      </c>
      <c r="F34" s="5">
        <v>5.6786779314279556E-2</v>
      </c>
      <c r="G34" s="3">
        <v>4.8559250831604004</v>
      </c>
      <c r="H34" s="3">
        <v>38.566571500417659</v>
      </c>
      <c r="I34" s="3">
        <v>48.972349472400204</v>
      </c>
      <c r="J34" s="1"/>
    </row>
    <row r="35" spans="1:10" ht="12.75" customHeight="1" thickBot="1" x14ac:dyDescent="0.25">
      <c r="A35" s="36">
        <v>40781</v>
      </c>
      <c r="B35" s="37"/>
      <c r="C35" s="3">
        <v>88.494056701660156</v>
      </c>
      <c r="D35" s="3">
        <v>5.8782272338867188</v>
      </c>
      <c r="E35" s="3">
        <v>5.2038083076477051</v>
      </c>
      <c r="F35" s="5">
        <v>5.602186918258667E-2</v>
      </c>
      <c r="G35" s="3">
        <v>5.2598299980163574</v>
      </c>
      <c r="H35" s="3">
        <v>37.703917924682223</v>
      </c>
      <c r="I35" s="3">
        <v>48.285791345337024</v>
      </c>
      <c r="J35" s="1"/>
    </row>
    <row r="36" spans="1:10" ht="12.75" customHeight="1" thickBot="1" x14ac:dyDescent="0.25">
      <c r="A36" s="36">
        <v>40782</v>
      </c>
      <c r="B36" s="37"/>
      <c r="C36" s="3">
        <v>87.010208129882813</v>
      </c>
      <c r="D36" s="3">
        <v>7.9046139717102051</v>
      </c>
      <c r="E36" s="3">
        <v>4.7153286933898926</v>
      </c>
      <c r="F36" s="5">
        <v>4.4973231852054596E-2</v>
      </c>
      <c r="G36" s="3">
        <v>4.7603020668029785</v>
      </c>
      <c r="H36" s="3">
        <v>38.445696160183374</v>
      </c>
      <c r="I36" s="3">
        <v>48.943197222153664</v>
      </c>
      <c r="J36" s="1"/>
    </row>
    <row r="37" spans="1:10" ht="12.75" customHeight="1" thickBot="1" x14ac:dyDescent="0.25">
      <c r="A37" s="36">
        <v>40783</v>
      </c>
      <c r="B37" s="37"/>
      <c r="C37" s="3">
        <v>87.223403930664063</v>
      </c>
      <c r="D37" s="3">
        <v>7.8526787757873535</v>
      </c>
      <c r="E37" s="3">
        <v>4.5454812049865723</v>
      </c>
      <c r="F37" s="5">
        <v>4.8632849007844925E-2</v>
      </c>
      <c r="G37" s="3">
        <v>4.594113826751709</v>
      </c>
      <c r="H37" s="3">
        <v>38.495195666534293</v>
      </c>
      <c r="I37" s="3">
        <v>49.041793391459059</v>
      </c>
      <c r="J37" s="1"/>
    </row>
    <row r="38" spans="1:10" ht="12.75" customHeight="1" thickBot="1" x14ac:dyDescent="0.25">
      <c r="A38" s="36">
        <v>40784</v>
      </c>
      <c r="B38" s="37"/>
      <c r="C38" s="3">
        <v>87.301170349121094</v>
      </c>
      <c r="D38" s="3">
        <v>7.5833983421325684</v>
      </c>
      <c r="E38" s="3">
        <v>4.7040090560913086</v>
      </c>
      <c r="F38" s="5">
        <v>5.1457449793815613E-2</v>
      </c>
      <c r="G38" s="3">
        <v>4.7554664611816406</v>
      </c>
      <c r="H38" s="3">
        <v>38.378708761475949</v>
      </c>
      <c r="I38" s="3">
        <v>48.903706756331339</v>
      </c>
      <c r="J38" s="1"/>
    </row>
    <row r="39" spans="1:10" ht="12.75" customHeight="1" thickBot="1" x14ac:dyDescent="0.25">
      <c r="A39" s="36">
        <v>40785</v>
      </c>
      <c r="B39" s="37"/>
      <c r="C39" s="3">
        <v>87.313400268554688</v>
      </c>
      <c r="D39" s="3">
        <v>7.5455594062805176</v>
      </c>
      <c r="E39" s="3">
        <v>4.7752623558044434</v>
      </c>
      <c r="F39" s="5">
        <v>5.0920020788908005E-2</v>
      </c>
      <c r="G39" s="3">
        <v>4.8261823654174805</v>
      </c>
      <c r="H39" s="3">
        <v>38.31379183113301</v>
      </c>
      <c r="I39" s="3">
        <v>48.83553661081686</v>
      </c>
      <c r="J39" s="1"/>
    </row>
    <row r="40" spans="1:10" ht="12.75" customHeight="1" thickBot="1" x14ac:dyDescent="0.25">
      <c r="A40" s="36">
        <v>40786</v>
      </c>
      <c r="B40" s="37"/>
      <c r="C40" s="3">
        <v>87.683341979980469</v>
      </c>
      <c r="D40" s="3">
        <v>7.3585014343261719</v>
      </c>
      <c r="E40" s="3">
        <v>4.5788679122924805</v>
      </c>
      <c r="F40" s="5">
        <v>5.5314924567937851E-2</v>
      </c>
      <c r="G40" s="3">
        <v>4.6341829299926758</v>
      </c>
      <c r="H40" s="3">
        <v>38.334964811441168</v>
      </c>
      <c r="I40" s="3">
        <v>48.928085854215418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87.051596856886334</v>
      </c>
      <c r="D41" s="6">
        <f t="shared" si="0"/>
        <v>7.9287464849410521</v>
      </c>
      <c r="E41" s="6">
        <f t="shared" si="0"/>
        <v>4.510938944355134</v>
      </c>
      <c r="F41" s="6">
        <f t="shared" si="0"/>
        <v>6.6011688401622151E-2</v>
      </c>
      <c r="G41" s="6">
        <f t="shared" si="0"/>
        <v>4.5769506116067209</v>
      </c>
      <c r="H41" s="6">
        <f t="shared" si="0"/>
        <v>38.606390218541762</v>
      </c>
      <c r="I41" s="6">
        <f t="shared" si="0"/>
        <v>49.110875908607873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88.829902648925781</v>
      </c>
      <c r="D46" s="21">
        <f t="shared" si="1"/>
        <v>8.5469846725463867</v>
      </c>
      <c r="E46" s="26">
        <f t="shared" si="1"/>
        <v>5.4066710472106934</v>
      </c>
      <c r="F46" s="26">
        <f t="shared" si="1"/>
        <v>0.12595738470554352</v>
      </c>
      <c r="G46" s="21">
        <f t="shared" si="1"/>
        <v>5.4557156562805176</v>
      </c>
      <c r="H46" s="26">
        <f t="shared" si="1"/>
        <v>38.885005065794836</v>
      </c>
      <c r="I46" s="22">
        <f t="shared" si="1"/>
        <v>49.43684917396039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85.972007751464844</v>
      </c>
      <c r="D47" s="26">
        <f t="shared" si="2"/>
        <v>5.8782272338867188</v>
      </c>
      <c r="E47" s="26">
        <f t="shared" si="2"/>
        <v>3.9288151264190674</v>
      </c>
      <c r="F47" s="23">
        <f t="shared" si="2"/>
        <v>4.4973231852054596E-2</v>
      </c>
      <c r="G47" s="26">
        <f t="shared" si="2"/>
        <v>3.998176097869873</v>
      </c>
      <c r="H47" s="23">
        <f t="shared" si="2"/>
        <v>37.703917924682223</v>
      </c>
      <c r="I47" s="26">
        <f t="shared" si="2"/>
        <v>48.285791345337024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0.66284034650500756</v>
      </c>
      <c r="D48" s="24">
        <f t="shared" si="3"/>
        <v>0.6043692556707142</v>
      </c>
      <c r="E48" s="26">
        <f t="shared" si="3"/>
        <v>0.32682853590789873</v>
      </c>
      <c r="F48" s="26">
        <f t="shared" si="3"/>
        <v>1.9027600630237975E-2</v>
      </c>
      <c r="G48" s="24">
        <f t="shared" si="3"/>
        <v>0.32018574761105678</v>
      </c>
      <c r="H48" s="26">
        <f t="shared" si="3"/>
        <v>0.23701569817074003</v>
      </c>
      <c r="I48" s="25">
        <f t="shared" si="3"/>
        <v>0.24329294228946749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outlinePr summaryBelow="0" summaryRight="0"/>
  </sheetPr>
  <dimension ref="A1:J51"/>
  <sheetViews>
    <sheetView showGridLines="0" topLeftCell="A22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82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95.07781982421875</v>
      </c>
      <c r="D10" s="10">
        <v>4.0285372734069824</v>
      </c>
      <c r="E10" s="10">
        <v>0.52575767040252686</v>
      </c>
      <c r="F10" s="11">
        <v>4.7799199819564819E-2</v>
      </c>
      <c r="G10" s="10">
        <v>0.57355690002441406</v>
      </c>
      <c r="H10" s="10">
        <v>38.895271529601544</v>
      </c>
      <c r="I10" s="10">
        <v>51.05747006605035</v>
      </c>
      <c r="J10" s="1"/>
    </row>
    <row r="11" spans="1:10" ht="12.75" customHeight="1" thickBot="1" x14ac:dyDescent="0.25">
      <c r="A11" s="36">
        <v>40757</v>
      </c>
      <c r="B11" s="37"/>
      <c r="C11" s="3">
        <v>95.141799926757812</v>
      </c>
      <c r="D11" s="3">
        <v>4.0005292892456055</v>
      </c>
      <c r="E11" s="3">
        <v>0.53729373216629028</v>
      </c>
      <c r="F11" s="5">
        <v>5.7971823960542679E-2</v>
      </c>
      <c r="G11" s="3">
        <v>0.59526556730270386</v>
      </c>
      <c r="H11" s="3">
        <v>38.845329591143155</v>
      </c>
      <c r="I11" s="3">
        <v>51.017032603959748</v>
      </c>
      <c r="J11" s="1"/>
    </row>
    <row r="12" spans="1:10" ht="12.75" customHeight="1" thickBot="1" x14ac:dyDescent="0.25">
      <c r="A12" s="36">
        <v>40758</v>
      </c>
      <c r="B12" s="37"/>
      <c r="C12" s="3">
        <v>93.437889099121094</v>
      </c>
      <c r="D12" s="3">
        <v>5.4124956130981445</v>
      </c>
      <c r="E12" s="3">
        <v>0.59497874975204468</v>
      </c>
      <c r="F12" s="5">
        <v>0.12869684398174286</v>
      </c>
      <c r="G12" s="3">
        <v>0.72367560863494873</v>
      </c>
      <c r="H12" s="3">
        <v>39.294678889988859</v>
      </c>
      <c r="I12" s="3">
        <v>51.192226096218249</v>
      </c>
      <c r="J12" s="1"/>
    </row>
    <row r="13" spans="1:10" ht="12.75" customHeight="1" thickBot="1" x14ac:dyDescent="0.25">
      <c r="A13" s="36">
        <v>40759</v>
      </c>
      <c r="B13" s="37"/>
      <c r="C13" s="3">
        <v>95.044845581054688</v>
      </c>
      <c r="D13" s="3">
        <v>4.0910825729370117</v>
      </c>
      <c r="E13" s="3">
        <v>0.52968603372573853</v>
      </c>
      <c r="F13" s="5">
        <v>6.5286546945571899E-2</v>
      </c>
      <c r="G13" s="3">
        <v>0.59497261047363281</v>
      </c>
      <c r="H13" s="3">
        <v>38.873731627042702</v>
      </c>
      <c r="I13" s="3">
        <v>51.031356929209245</v>
      </c>
      <c r="J13" s="1"/>
    </row>
    <row r="14" spans="1:10" ht="12.75" customHeight="1" thickBot="1" x14ac:dyDescent="0.25">
      <c r="A14" s="36">
        <v>40760</v>
      </c>
      <c r="B14" s="37"/>
      <c r="C14" s="3">
        <v>94.469131469726563</v>
      </c>
      <c r="D14" s="3">
        <v>4.6036744117736816</v>
      </c>
      <c r="E14" s="3">
        <v>0.59052175283432007</v>
      </c>
      <c r="F14" s="5">
        <v>6.0934439301490784E-2</v>
      </c>
      <c r="G14" s="3">
        <v>0.65145617723464966</v>
      </c>
      <c r="H14" s="3">
        <v>39.001128020886313</v>
      </c>
      <c r="I14" s="3">
        <v>51.077756263807949</v>
      </c>
      <c r="J14" s="1"/>
    </row>
    <row r="15" spans="1:10" ht="12.75" customHeight="1" thickBot="1" x14ac:dyDescent="0.25">
      <c r="A15" s="36">
        <v>40761</v>
      </c>
      <c r="B15" s="37"/>
      <c r="C15" s="3">
        <v>94.09326171875</v>
      </c>
      <c r="D15" s="3">
        <v>4.859795093536377</v>
      </c>
      <c r="E15" s="3">
        <v>0.6020624041557312</v>
      </c>
      <c r="F15" s="5">
        <v>8.0013573169708252E-2</v>
      </c>
      <c r="G15" s="3">
        <v>0.68207597732543945</v>
      </c>
      <c r="H15" s="3">
        <v>39.116248073896671</v>
      </c>
      <c r="I15" s="3">
        <v>51.123239844603042</v>
      </c>
      <c r="J15" s="1"/>
    </row>
    <row r="16" spans="1:10" ht="12.75" customHeight="1" thickBot="1" x14ac:dyDescent="0.25">
      <c r="A16" s="36">
        <v>40762</v>
      </c>
      <c r="B16" s="37"/>
      <c r="C16" s="3">
        <v>95.067893981933594</v>
      </c>
      <c r="D16" s="3">
        <v>4.0402622222900391</v>
      </c>
      <c r="E16" s="3">
        <v>0.52977979183197021</v>
      </c>
      <c r="F16" s="5">
        <v>7.5115375220775604E-2</v>
      </c>
      <c r="G16" s="3">
        <v>0.60489517450332642</v>
      </c>
      <c r="H16" s="3">
        <v>38.86685686451915</v>
      </c>
      <c r="I16" s="3">
        <v>51.02039048235882</v>
      </c>
      <c r="J16" s="1"/>
    </row>
    <row r="17" spans="1:10" ht="12.75" customHeight="1" thickBot="1" x14ac:dyDescent="0.25">
      <c r="A17" s="36">
        <v>40763</v>
      </c>
      <c r="B17" s="37"/>
      <c r="C17" s="3">
        <v>94.348434448242187</v>
      </c>
      <c r="D17" s="3">
        <v>4.6944198608398437</v>
      </c>
      <c r="E17" s="3">
        <v>0.60073167085647583</v>
      </c>
      <c r="F17" s="5">
        <v>8.4586039185523987E-2</v>
      </c>
      <c r="G17" s="3">
        <v>0.68531769514083862</v>
      </c>
      <c r="H17" s="3">
        <v>39.013487445587309</v>
      </c>
      <c r="I17" s="3">
        <v>51.063264267183513</v>
      </c>
      <c r="J17" s="1"/>
    </row>
    <row r="18" spans="1:10" ht="12.75" customHeight="1" thickBot="1" x14ac:dyDescent="0.25">
      <c r="A18" s="36">
        <v>40764</v>
      </c>
      <c r="B18" s="37"/>
      <c r="C18" s="3">
        <v>94.024276733398438</v>
      </c>
      <c r="D18" s="3">
        <v>4.9819240570068359</v>
      </c>
      <c r="E18" s="3">
        <v>0.62134754657745361</v>
      </c>
      <c r="F18" s="5">
        <v>8.7851449847221375E-2</v>
      </c>
      <c r="G18" s="3">
        <v>0.70919901132583618</v>
      </c>
      <c r="H18" s="3">
        <v>39.091270657991465</v>
      </c>
      <c r="I18" s="3">
        <v>51.095142318271037</v>
      </c>
      <c r="J18" s="1"/>
    </row>
    <row r="19" spans="1:10" ht="12.75" customHeight="1" thickBot="1" x14ac:dyDescent="0.25">
      <c r="A19" s="36">
        <v>40765</v>
      </c>
      <c r="B19" s="37"/>
      <c r="C19" s="3">
        <v>94.928131103515625</v>
      </c>
      <c r="D19" s="3">
        <v>4.2163691520690918</v>
      </c>
      <c r="E19" s="3">
        <v>0.55609631538391113</v>
      </c>
      <c r="F19" s="5">
        <v>4.5181870460510254E-2</v>
      </c>
      <c r="G19" s="3">
        <v>0.60127818584442139</v>
      </c>
      <c r="H19" s="3">
        <v>38.897045257032723</v>
      </c>
      <c r="I19" s="3">
        <v>51.046496313672101</v>
      </c>
      <c r="J19" s="1"/>
    </row>
    <row r="20" spans="1:10" ht="12.75" customHeight="1" thickBot="1" x14ac:dyDescent="0.25">
      <c r="A20" s="36">
        <v>40766</v>
      </c>
      <c r="B20" s="37"/>
      <c r="C20" s="3">
        <v>95.228652954101563</v>
      </c>
      <c r="D20" s="3">
        <v>3.9866249561309814</v>
      </c>
      <c r="E20" s="3">
        <v>0.52154934406280518</v>
      </c>
      <c r="F20" s="5">
        <v>3.9071653038263321E-2</v>
      </c>
      <c r="G20" s="3">
        <v>0.56062102317810059</v>
      </c>
      <c r="H20" s="3">
        <v>38.827629144977834</v>
      </c>
      <c r="I20" s="3">
        <v>51.028075914779386</v>
      </c>
      <c r="J20" s="1"/>
    </row>
    <row r="21" spans="1:10" ht="12.75" customHeight="1" thickBot="1" x14ac:dyDescent="0.25">
      <c r="A21" s="36">
        <v>40767</v>
      </c>
      <c r="B21" s="37"/>
      <c r="C21" s="3">
        <v>94.728439331054688</v>
      </c>
      <c r="D21" s="3">
        <v>4.3870453834533691</v>
      </c>
      <c r="E21" s="3">
        <v>0.5681464672088623</v>
      </c>
      <c r="F21" s="5">
        <v>6.0350213199853897E-2</v>
      </c>
      <c r="G21" s="3">
        <v>0.62849670648574829</v>
      </c>
      <c r="H21" s="3">
        <v>38.936912909530058</v>
      </c>
      <c r="I21" s="3">
        <v>51.052545719539296</v>
      </c>
      <c r="J21" s="1"/>
    </row>
    <row r="22" spans="1:10" ht="12.75" customHeight="1" thickBot="1" x14ac:dyDescent="0.25">
      <c r="A22" s="36">
        <v>40768</v>
      </c>
      <c r="B22" s="37"/>
      <c r="C22" s="3">
        <v>95.23565673828125</v>
      </c>
      <c r="D22" s="3">
        <v>3.952143669128418</v>
      </c>
      <c r="E22" s="3">
        <v>0.52159571647644043</v>
      </c>
      <c r="F22" s="5">
        <v>5.042218416929245E-2</v>
      </c>
      <c r="G22" s="3">
        <v>0.57201790809631348</v>
      </c>
      <c r="H22" s="3">
        <v>38.826982038103871</v>
      </c>
      <c r="I22" s="3">
        <v>51.019497238955637</v>
      </c>
      <c r="J22" s="1"/>
    </row>
    <row r="23" spans="1:10" ht="12.75" customHeight="1" thickBot="1" x14ac:dyDescent="0.25">
      <c r="A23" s="36">
        <v>40769</v>
      </c>
      <c r="B23" s="37"/>
      <c r="C23" s="3">
        <v>94.998001098632798</v>
      </c>
      <c r="D23" s="3">
        <v>4.1345262527465803</v>
      </c>
      <c r="E23" s="3">
        <v>0.551577448844909</v>
      </c>
      <c r="F23" s="5">
        <v>6.2366448342800099E-2</v>
      </c>
      <c r="G23" s="3">
        <v>0.61394389718770914</v>
      </c>
      <c r="H23" s="3">
        <v>38.871663390067496</v>
      </c>
      <c r="I23" s="3">
        <v>51.022101719412724</v>
      </c>
      <c r="J23" s="1"/>
    </row>
    <row r="24" spans="1:10" ht="12.75" customHeight="1" thickBot="1" x14ac:dyDescent="0.25">
      <c r="A24" s="36">
        <v>40770</v>
      </c>
      <c r="B24" s="37"/>
      <c r="C24" s="3">
        <v>94.410583496093693</v>
      </c>
      <c r="D24" s="3">
        <v>4.5963330268859801</v>
      </c>
      <c r="E24" s="3">
        <v>0.58162498474121005</v>
      </c>
      <c r="F24" s="5">
        <v>0.14270800352096499</v>
      </c>
      <c r="G24" s="3">
        <v>0.72433298826217507</v>
      </c>
      <c r="H24" s="3">
        <v>38.971467161687457</v>
      </c>
      <c r="I24" s="3">
        <v>51.007588437184758</v>
      </c>
      <c r="J24" s="1"/>
    </row>
    <row r="25" spans="1:10" ht="12.75" customHeight="1" thickBot="1" x14ac:dyDescent="0.25">
      <c r="A25" s="36">
        <v>40771</v>
      </c>
      <c r="B25" s="37"/>
      <c r="C25" s="3">
        <v>94.986076354980398</v>
      </c>
      <c r="D25" s="3">
        <v>4.1330418586730904</v>
      </c>
      <c r="E25" s="3">
        <v>0.53874999284744196</v>
      </c>
      <c r="F25" s="5">
        <v>9.2166997492313302E-2</v>
      </c>
      <c r="G25" s="3">
        <v>0.63091699033975523</v>
      </c>
      <c r="H25" s="3">
        <v>38.862137853343789</v>
      </c>
      <c r="I25" s="3">
        <v>51.001761540153865</v>
      </c>
      <c r="J25" s="1"/>
    </row>
    <row r="26" spans="1:10" ht="12.75" customHeight="1" thickBot="1" x14ac:dyDescent="0.25">
      <c r="A26" s="36">
        <v>40772</v>
      </c>
      <c r="B26" s="37"/>
      <c r="C26" s="3">
        <v>94.942626953125</v>
      </c>
      <c r="D26" s="3">
        <v>4.1788749694824201</v>
      </c>
      <c r="E26" s="3">
        <v>0.54120802879333496</v>
      </c>
      <c r="F26" s="5">
        <v>8.0582998692989294E-2</v>
      </c>
      <c r="G26" s="3">
        <v>0.62179102748632431</v>
      </c>
      <c r="H26" s="3">
        <v>38.883623892483506</v>
      </c>
      <c r="I26" s="3">
        <v>51.020822883728471</v>
      </c>
      <c r="J26" s="1"/>
    </row>
    <row r="27" spans="1:10" ht="12.75" customHeight="1" thickBot="1" x14ac:dyDescent="0.25">
      <c r="A27" s="36">
        <v>40773</v>
      </c>
      <c r="B27" s="37"/>
      <c r="C27" s="3">
        <v>94.142379760742102</v>
      </c>
      <c r="D27" s="3">
        <v>4.9078683853149396</v>
      </c>
      <c r="E27" s="3">
        <v>0.55964547395706099</v>
      </c>
      <c r="F27" s="5">
        <v>7.9541333019733401E-2</v>
      </c>
      <c r="G27" s="3">
        <v>0.63918680697679442</v>
      </c>
      <c r="H27" s="3">
        <v>39.100087859899894</v>
      </c>
      <c r="I27" s="3">
        <v>51.123120384788209</v>
      </c>
      <c r="J27" s="1"/>
    </row>
    <row r="28" spans="1:10" ht="12.75" customHeight="1" thickBot="1" x14ac:dyDescent="0.25">
      <c r="A28" s="36">
        <v>40774</v>
      </c>
      <c r="B28" s="37"/>
      <c r="C28" s="3">
        <v>94.499809265136705</v>
      </c>
      <c r="D28" s="3">
        <v>4.5781111717224103</v>
      </c>
      <c r="E28" s="3">
        <v>0.58122217655181796</v>
      </c>
      <c r="F28" s="5">
        <v>6.57221674919128E-2</v>
      </c>
      <c r="G28" s="3">
        <v>0.6469443440437308</v>
      </c>
      <c r="H28" s="3">
        <v>38.995345790304668</v>
      </c>
      <c r="I28" s="3">
        <v>51.0730919423481</v>
      </c>
      <c r="J28" s="1"/>
    </row>
    <row r="29" spans="1:10" ht="12.75" customHeight="1" thickBot="1" x14ac:dyDescent="0.25">
      <c r="A29" s="36">
        <v>40775</v>
      </c>
      <c r="B29" s="37"/>
      <c r="C29" s="3">
        <v>95.081718444824205</v>
      </c>
      <c r="D29" s="3">
        <v>4.0718331336975098</v>
      </c>
      <c r="E29" s="3">
        <v>0.54196667671203602</v>
      </c>
      <c r="F29" s="5">
        <v>5.7583332061767502E-2</v>
      </c>
      <c r="G29" s="3">
        <v>0.59955000877380349</v>
      </c>
      <c r="H29" s="3">
        <v>38.855995527250023</v>
      </c>
      <c r="I29" s="3">
        <v>51.021153854718925</v>
      </c>
      <c r="J29" s="1"/>
    </row>
    <row r="30" spans="1:10" ht="12.75" customHeight="1" thickBot="1" x14ac:dyDescent="0.25">
      <c r="A30" s="36">
        <v>40776</v>
      </c>
      <c r="B30" s="37"/>
      <c r="C30" s="3">
        <v>94.992820739745994</v>
      </c>
      <c r="D30" s="3">
        <v>4.1426830291748002</v>
      </c>
      <c r="E30" s="3">
        <v>0.54365003108978205</v>
      </c>
      <c r="F30" s="5">
        <v>6.0583334416150998E-2</v>
      </c>
      <c r="G30" s="3">
        <v>0.6042333655059331</v>
      </c>
      <c r="H30" s="3">
        <v>38.881786842343352</v>
      </c>
      <c r="I30" s="3">
        <v>51.032295100939628</v>
      </c>
      <c r="J30" s="1"/>
    </row>
    <row r="31" spans="1:10" ht="12.75" customHeight="1" thickBot="1" x14ac:dyDescent="0.25">
      <c r="A31" s="36">
        <v>40777</v>
      </c>
      <c r="B31" s="37"/>
      <c r="C31" s="3">
        <v>95.012802124023395</v>
      </c>
      <c r="D31" s="3">
        <v>4.1477999687194798</v>
      </c>
      <c r="E31" s="3">
        <v>0.54040002822875899</v>
      </c>
      <c r="F31" s="5">
        <v>5.49999997019767E-2</v>
      </c>
      <c r="G31" s="3">
        <v>0.59540002793073565</v>
      </c>
      <c r="H31" s="3">
        <v>38.876060955656335</v>
      </c>
      <c r="I31" s="3">
        <v>51.033573411618832</v>
      </c>
      <c r="J31" s="1"/>
    </row>
    <row r="32" spans="1:10" ht="12.75" customHeight="1" thickBot="1" x14ac:dyDescent="0.25">
      <c r="A32" s="36">
        <v>40778</v>
      </c>
      <c r="B32" s="37"/>
      <c r="C32" s="3">
        <v>95.002799987792898</v>
      </c>
      <c r="D32" s="3">
        <v>4.1669001579284597</v>
      </c>
      <c r="E32" s="3">
        <v>0.54100000858306796</v>
      </c>
      <c r="F32" s="5">
        <v>5.2799999713897698E-2</v>
      </c>
      <c r="G32" s="3">
        <v>0.59380000829696566</v>
      </c>
      <c r="H32" s="3">
        <v>38.876157773163726</v>
      </c>
      <c r="I32" s="3">
        <v>51.038096365748828</v>
      </c>
      <c r="J32" s="1"/>
    </row>
    <row r="33" spans="1:10" ht="12.75" customHeight="1" thickBot="1" x14ac:dyDescent="0.25">
      <c r="A33" s="36">
        <v>40779</v>
      </c>
      <c r="B33" s="37"/>
      <c r="C33" s="3">
        <v>95.049201965332003</v>
      </c>
      <c r="D33" s="3">
        <v>4.1325998306274396</v>
      </c>
      <c r="E33" s="3">
        <v>0.52929997444152799</v>
      </c>
      <c r="F33" s="5">
        <v>5.7100001722574199E-2</v>
      </c>
      <c r="G33" s="3">
        <v>0.58639997616410222</v>
      </c>
      <c r="H33" s="3">
        <v>38.867071822470351</v>
      </c>
      <c r="I33" s="3">
        <v>51.021773152614273</v>
      </c>
      <c r="J33" s="1"/>
    </row>
    <row r="34" spans="1:10" ht="12.75" customHeight="1" thickBot="1" x14ac:dyDescent="0.25">
      <c r="A34" s="36">
        <v>40780</v>
      </c>
      <c r="B34" s="37"/>
      <c r="C34" s="3">
        <v>95.022903442382798</v>
      </c>
      <c r="D34" s="3">
        <v>4.1269001960754403</v>
      </c>
      <c r="E34" s="3">
        <v>0.533399999141693</v>
      </c>
      <c r="F34" s="5">
        <v>7.7799998223781502E-2</v>
      </c>
      <c r="G34" s="3">
        <v>0.61119999736547448</v>
      </c>
      <c r="H34" s="3">
        <v>38.86130000952987</v>
      </c>
      <c r="I34" s="3">
        <v>51.014196350022267</v>
      </c>
      <c r="J34" s="1"/>
    </row>
    <row r="35" spans="1:10" ht="12.75" customHeight="1" thickBot="1" x14ac:dyDescent="0.25">
      <c r="A35" s="36">
        <v>40781</v>
      </c>
      <c r="B35" s="37"/>
      <c r="C35" s="3">
        <v>95.084899902343693</v>
      </c>
      <c r="D35" s="3">
        <v>4.0868000984191903</v>
      </c>
      <c r="E35" s="3">
        <v>0.52569997310638406</v>
      </c>
      <c r="F35" s="5">
        <v>6.8599998950958196E-2</v>
      </c>
      <c r="G35" s="3">
        <v>0.59429997205734231</v>
      </c>
      <c r="H35" s="3">
        <v>38.853286498918251</v>
      </c>
      <c r="I35" s="3">
        <v>51.021261966935256</v>
      </c>
      <c r="J35" s="1"/>
    </row>
    <row r="36" spans="1:10" ht="12.75" customHeight="1" thickBot="1" x14ac:dyDescent="0.25">
      <c r="A36" s="36">
        <v>40782</v>
      </c>
      <c r="B36" s="37"/>
      <c r="C36" s="3">
        <v>95.050201416015597</v>
      </c>
      <c r="D36" s="3">
        <v>4.1208000183105398</v>
      </c>
      <c r="E36" s="3">
        <v>0.53079998493194502</v>
      </c>
      <c r="F36" s="5">
        <v>6.4800001680850899E-2</v>
      </c>
      <c r="G36" s="3">
        <v>0.5955999866127959</v>
      </c>
      <c r="H36" s="3">
        <v>38.861769202065659</v>
      </c>
      <c r="I36" s="3">
        <v>51.023604492588881</v>
      </c>
      <c r="J36" s="1"/>
    </row>
    <row r="37" spans="1:10" ht="12.75" customHeight="1" thickBot="1" x14ac:dyDescent="0.25">
      <c r="A37" s="36">
        <v>40783</v>
      </c>
      <c r="B37" s="37"/>
      <c r="C37" s="3">
        <v>94.879302978515597</v>
      </c>
      <c r="D37" s="3">
        <v>4.2671999931335396</v>
      </c>
      <c r="E37" s="3">
        <v>0.54960000514984098</v>
      </c>
      <c r="F37" s="5">
        <v>6.9099999964237199E-2</v>
      </c>
      <c r="G37" s="3">
        <v>0.61870000511407819</v>
      </c>
      <c r="H37" s="3">
        <v>38.89324606321788</v>
      </c>
      <c r="I37" s="3">
        <v>51.029756732327414</v>
      </c>
      <c r="J37" s="1"/>
    </row>
    <row r="38" spans="1:10" ht="12.75" customHeight="1" thickBot="1" x14ac:dyDescent="0.25">
      <c r="A38" s="36">
        <v>40784</v>
      </c>
      <c r="B38" s="37"/>
      <c r="C38" s="3">
        <v>94.692001342773395</v>
      </c>
      <c r="D38" s="3">
        <v>4.4031000137329102</v>
      </c>
      <c r="E38" s="3">
        <v>0.55889999866485596</v>
      </c>
      <c r="F38" s="5">
        <v>0.103799998760223</v>
      </c>
      <c r="G38" s="3">
        <v>0.6626999974250789</v>
      </c>
      <c r="H38" s="3">
        <v>38.917878671347736</v>
      </c>
      <c r="I38" s="3">
        <v>51.013798342345581</v>
      </c>
      <c r="J38" s="1"/>
    </row>
    <row r="39" spans="1:10" ht="12.75" customHeight="1" thickBot="1" x14ac:dyDescent="0.25">
      <c r="A39" s="36">
        <v>40785</v>
      </c>
      <c r="B39" s="37"/>
      <c r="C39" s="3">
        <v>94.753402709960895</v>
      </c>
      <c r="D39" s="3">
        <v>4.3183999061584402</v>
      </c>
      <c r="E39" s="3">
        <v>0.53619998693466098</v>
      </c>
      <c r="F39" s="5">
        <v>0.10559999942779499</v>
      </c>
      <c r="G39" s="3">
        <v>0.64179998636245594</v>
      </c>
      <c r="H39" s="3">
        <v>38.905567952908243</v>
      </c>
      <c r="I39" s="3">
        <v>51.006427574078188</v>
      </c>
      <c r="J39" s="1"/>
    </row>
    <row r="40" spans="1:10" ht="12.75" customHeight="1" thickBot="1" x14ac:dyDescent="0.25">
      <c r="A40" s="36">
        <v>40786</v>
      </c>
      <c r="B40" s="37"/>
      <c r="C40" s="3">
        <v>93.964797973632798</v>
      </c>
      <c r="D40" s="3">
        <v>5.0439000129699698</v>
      </c>
      <c r="E40" s="3">
        <v>0.58050000667571999</v>
      </c>
      <c r="F40" s="5">
        <v>0.109999999403953</v>
      </c>
      <c r="G40" s="3">
        <v>0.69050000607967299</v>
      </c>
      <c r="H40" s="3">
        <v>39.12953023018563</v>
      </c>
      <c r="I40" s="3">
        <v>51.120239729265101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H41" si="0">AVERAGE(C10:C40)</f>
        <v>94.754598802135831</v>
      </c>
      <c r="D41" s="6">
        <f t="shared" si="0"/>
        <v>4.3487927606028896</v>
      </c>
      <c r="E41" s="6">
        <f t="shared" si="0"/>
        <v>0.55370941854292333</v>
      </c>
      <c r="F41" s="6">
        <f>AVERAGE(F10:F40)</f>
        <v>7.3843091125449775E-2</v>
      </c>
      <c r="G41" s="6">
        <f t="shared" si="0"/>
        <v>0.62755251411468738</v>
      </c>
      <c r="H41" s="6">
        <f t="shared" si="0"/>
        <v>38.933888695069214</v>
      </c>
      <c r="I41" s="6">
        <f>AVERAGE(I10:I40)</f>
        <v>51.046747033529918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95.23565673828125</v>
      </c>
      <c r="D46" s="21">
        <f t="shared" si="1"/>
        <v>5.4124956130981445</v>
      </c>
      <c r="E46" s="26">
        <f t="shared" si="1"/>
        <v>0.62134754657745361</v>
      </c>
      <c r="F46" s="26">
        <f t="shared" si="1"/>
        <v>0.14270800352096499</v>
      </c>
      <c r="G46" s="21">
        <f t="shared" si="1"/>
        <v>0.72433298826217507</v>
      </c>
      <c r="H46" s="26">
        <f t="shared" si="1"/>
        <v>39.294678889988859</v>
      </c>
      <c r="I46" s="22">
        <f t="shared" si="1"/>
        <v>51.192226096218249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93.437889099121094</v>
      </c>
      <c r="D47" s="26">
        <f t="shared" si="2"/>
        <v>3.952143669128418</v>
      </c>
      <c r="E47" s="26">
        <f t="shared" si="2"/>
        <v>0.52154934406280518</v>
      </c>
      <c r="F47" s="23">
        <f t="shared" si="2"/>
        <v>3.9071653038263321E-2</v>
      </c>
      <c r="G47" s="26">
        <f t="shared" si="2"/>
        <v>0.56062102317810059</v>
      </c>
      <c r="H47" s="23">
        <f t="shared" si="2"/>
        <v>38.826982038103871</v>
      </c>
      <c r="I47" s="26">
        <f t="shared" si="2"/>
        <v>51.001761540153865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0.44239724873182285</v>
      </c>
      <c r="D48" s="24">
        <f t="shared" si="3"/>
        <v>0.37065474899263146</v>
      </c>
      <c r="E48" s="26">
        <f t="shared" si="3"/>
        <v>2.7436095682487276E-2</v>
      </c>
      <c r="F48" s="26">
        <f t="shared" si="3"/>
        <v>2.4168977785470249E-2</v>
      </c>
      <c r="G48" s="24">
        <f t="shared" si="3"/>
        <v>4.4628079230165298E-2</v>
      </c>
      <c r="H48" s="26">
        <f t="shared" si="3"/>
        <v>0.1099723828293333</v>
      </c>
      <c r="I48" s="25">
        <f t="shared" si="3"/>
        <v>4.3738339155157895E-2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outlinePr summaryBelow="0" summaryRight="0"/>
  </sheetPr>
  <dimension ref="A1:J51"/>
  <sheetViews>
    <sheetView showGridLines="0" topLeftCell="A22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83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99.358200073242188</v>
      </c>
      <c r="D10" s="10">
        <v>0.14410014450550079</v>
      </c>
      <c r="E10" s="10">
        <v>0.12820012867450714</v>
      </c>
      <c r="F10" s="11">
        <v>0.14880014955997467</v>
      </c>
      <c r="G10" s="10">
        <v>0.27700027823448181</v>
      </c>
      <c r="H10" s="10">
        <v>37.901309812780049</v>
      </c>
      <c r="I10" s="10">
        <v>50.611616681314182</v>
      </c>
      <c r="J10" s="1"/>
    </row>
    <row r="11" spans="1:10" ht="12.75" customHeight="1" thickBot="1" x14ac:dyDescent="0.25">
      <c r="A11" s="36">
        <v>40757</v>
      </c>
      <c r="B11" s="37"/>
      <c r="C11" s="3">
        <v>99.357498168945313</v>
      </c>
      <c r="D11" s="3">
        <v>0.14509999752044678</v>
      </c>
      <c r="E11" s="3">
        <v>0.1281999945640564</v>
      </c>
      <c r="F11" s="5">
        <v>0.14810000360012054</v>
      </c>
      <c r="G11" s="3">
        <v>0.27630001306533813</v>
      </c>
      <c r="H11" s="3">
        <v>37.901868253854374</v>
      </c>
      <c r="I11" s="3">
        <v>50.612362397114843</v>
      </c>
      <c r="J11" s="1"/>
    </row>
    <row r="12" spans="1:10" ht="12.75" customHeight="1" thickBot="1" x14ac:dyDescent="0.25">
      <c r="A12" s="36">
        <v>40758</v>
      </c>
      <c r="B12" s="37"/>
      <c r="C12" s="3">
        <v>99.359199523925781</v>
      </c>
      <c r="D12" s="3">
        <v>0.14429984986782074</v>
      </c>
      <c r="E12" s="3">
        <v>0.1277998685836792</v>
      </c>
      <c r="F12" s="5">
        <v>0.14829985797405243</v>
      </c>
      <c r="G12" s="3">
        <v>0.27609974145889282</v>
      </c>
      <c r="H12" s="3">
        <v>37.901294991971575</v>
      </c>
      <c r="I12" s="3">
        <v>50.61159689030746</v>
      </c>
      <c r="J12" s="1"/>
    </row>
    <row r="13" spans="1:10" ht="12.75" customHeight="1" thickBot="1" x14ac:dyDescent="0.25">
      <c r="A13" s="36">
        <v>40759</v>
      </c>
      <c r="B13" s="37"/>
      <c r="C13" s="3">
        <v>99.361198425292969</v>
      </c>
      <c r="D13" s="3">
        <v>0.14390000700950623</v>
      </c>
      <c r="E13" s="3">
        <v>0.1273999959230423</v>
      </c>
      <c r="F13" s="5">
        <v>0.14790000021457672</v>
      </c>
      <c r="G13" s="3">
        <v>0.27529999613761902</v>
      </c>
      <c r="H13" s="3">
        <v>37.900781481730796</v>
      </c>
      <c r="I13" s="3">
        <v>50.610911173017037</v>
      </c>
      <c r="J13" s="1"/>
    </row>
    <row r="14" spans="1:10" ht="12.75" customHeight="1" thickBot="1" x14ac:dyDescent="0.25">
      <c r="A14" s="36">
        <v>40760</v>
      </c>
      <c r="B14" s="37"/>
      <c r="C14" s="3">
        <v>99.358299255371094</v>
      </c>
      <c r="D14" s="3">
        <v>0.14450015127658844</v>
      </c>
      <c r="E14" s="3">
        <v>0.12860013544559479</v>
      </c>
      <c r="F14" s="5">
        <v>0.14800015091896057</v>
      </c>
      <c r="G14" s="3">
        <v>0.27660030126571655</v>
      </c>
      <c r="H14" s="3">
        <v>37.901656063500013</v>
      </c>
      <c r="I14" s="3">
        <v>50.612079048150619</v>
      </c>
      <c r="J14" s="1"/>
    </row>
    <row r="15" spans="1:10" ht="12.75" customHeight="1" thickBot="1" x14ac:dyDescent="0.25">
      <c r="A15" s="36">
        <v>40761</v>
      </c>
      <c r="B15" s="37"/>
      <c r="C15" s="3">
        <v>99.357398986816406</v>
      </c>
      <c r="D15" s="3">
        <v>0.14440000057220459</v>
      </c>
      <c r="E15" s="3">
        <v>0.12939999997615814</v>
      </c>
      <c r="F15" s="5">
        <v>0.14820000529289246</v>
      </c>
      <c r="G15" s="3">
        <v>0.2775999903678894</v>
      </c>
      <c r="H15" s="3">
        <v>37.90121669356207</v>
      </c>
      <c r="I15" s="3">
        <v>50.61149233431432</v>
      </c>
      <c r="J15" s="1"/>
    </row>
    <row r="16" spans="1:10" ht="12.75" customHeight="1" thickBot="1" x14ac:dyDescent="0.25">
      <c r="A16" s="36">
        <v>40762</v>
      </c>
      <c r="B16" s="37"/>
      <c r="C16" s="3">
        <v>99.359298706054688</v>
      </c>
      <c r="D16" s="3">
        <v>0.14330014586448669</v>
      </c>
      <c r="E16" s="3">
        <v>0.12930013239383698</v>
      </c>
      <c r="F16" s="5">
        <v>0.14830014109611511</v>
      </c>
      <c r="G16" s="3">
        <v>0.27760028839111328</v>
      </c>
      <c r="H16" s="3">
        <v>37.900271312582611</v>
      </c>
      <c r="I16" s="3">
        <v>50.610229917263659</v>
      </c>
      <c r="J16" s="1"/>
    </row>
    <row r="17" spans="1:10" ht="12.75" customHeight="1" thickBot="1" x14ac:dyDescent="0.25">
      <c r="A17" s="36">
        <v>40763</v>
      </c>
      <c r="B17" s="37"/>
      <c r="C17" s="3">
        <v>99.361198425292969</v>
      </c>
      <c r="D17" s="3">
        <v>0.14300000667572021</v>
      </c>
      <c r="E17" s="3">
        <v>0.1281999945640564</v>
      </c>
      <c r="F17" s="5">
        <v>0.14830000698566437</v>
      </c>
      <c r="G17" s="3">
        <v>0.27649998664855957</v>
      </c>
      <c r="H17" s="3">
        <v>37.899783824404523</v>
      </c>
      <c r="I17" s="3">
        <v>50.609578948605112</v>
      </c>
      <c r="J17" s="1"/>
    </row>
    <row r="18" spans="1:10" ht="12.75" customHeight="1" thickBot="1" x14ac:dyDescent="0.25">
      <c r="A18" s="36">
        <v>40764</v>
      </c>
      <c r="B18" s="37"/>
      <c r="C18" s="3">
        <v>99.361892700195313</v>
      </c>
      <c r="D18" s="3">
        <v>0.14350008964538574</v>
      </c>
      <c r="E18" s="3">
        <v>0.12750010192394257</v>
      </c>
      <c r="F18" s="5">
        <v>0.14830009639263153</v>
      </c>
      <c r="G18" s="3">
        <v>0.2758001983165741</v>
      </c>
      <c r="H18" s="3">
        <v>37.899768963635147</v>
      </c>
      <c r="I18" s="3">
        <v>50.609559104236475</v>
      </c>
      <c r="J18" s="1"/>
    </row>
    <row r="19" spans="1:10" ht="12.75" customHeight="1" thickBot="1" x14ac:dyDescent="0.25">
      <c r="A19" s="36">
        <v>40765</v>
      </c>
      <c r="B19" s="37"/>
      <c r="C19" s="3">
        <v>99.359001159667969</v>
      </c>
      <c r="D19" s="3">
        <v>0.14399999380111694</v>
      </c>
      <c r="E19" s="3">
        <v>0.12890000641345978</v>
      </c>
      <c r="F19" s="5">
        <v>0.14839999377727509</v>
      </c>
      <c r="G19" s="3">
        <v>0.27730000019073486</v>
      </c>
      <c r="H19" s="3">
        <v>37.900271203844788</v>
      </c>
      <c r="I19" s="3">
        <v>50.6102297720603</v>
      </c>
      <c r="J19" s="1"/>
    </row>
    <row r="20" spans="1:10" ht="12.75" customHeight="1" thickBot="1" x14ac:dyDescent="0.25">
      <c r="A20" s="36">
        <v>40766</v>
      </c>
      <c r="B20" s="37"/>
      <c r="C20" s="3">
        <v>99.361503601074219</v>
      </c>
      <c r="D20" s="3">
        <v>0.14269985258579254</v>
      </c>
      <c r="E20" s="3">
        <v>0.12869986891746521</v>
      </c>
      <c r="F20" s="5">
        <v>0.14789985120296478</v>
      </c>
      <c r="G20" s="3">
        <v>0.2765997052192688</v>
      </c>
      <c r="H20" s="3">
        <v>37.899627488853248</v>
      </c>
      <c r="I20" s="3">
        <v>50.609370185503415</v>
      </c>
      <c r="J20" s="1"/>
    </row>
    <row r="21" spans="1:10" ht="12.75" customHeight="1" thickBot="1" x14ac:dyDescent="0.25">
      <c r="A21" s="36">
        <v>40767</v>
      </c>
      <c r="B21" s="37"/>
      <c r="C21" s="3">
        <v>99.356803894042969</v>
      </c>
      <c r="D21" s="3">
        <v>0.14509978890419006</v>
      </c>
      <c r="E21" s="3">
        <v>0.12919989228248596</v>
      </c>
      <c r="F21" s="5">
        <v>0.14879988133907318</v>
      </c>
      <c r="G21" s="3">
        <v>0.27799975872039795</v>
      </c>
      <c r="H21" s="3">
        <v>37.900866660125153</v>
      </c>
      <c r="I21" s="3">
        <v>50.611024916216579</v>
      </c>
      <c r="J21" s="1"/>
    </row>
    <row r="22" spans="1:10" ht="12.75" customHeight="1" thickBot="1" x14ac:dyDescent="0.25">
      <c r="A22" s="36">
        <v>40768</v>
      </c>
      <c r="B22" s="37"/>
      <c r="C22" s="3">
        <v>99.356399536132813</v>
      </c>
      <c r="D22" s="3">
        <v>0.14480000734329224</v>
      </c>
      <c r="E22" s="3">
        <v>0.12980000674724579</v>
      </c>
      <c r="F22" s="5">
        <v>0.14879985153675079</v>
      </c>
      <c r="G22" s="3">
        <v>0.27859985828399658</v>
      </c>
      <c r="H22" s="3">
        <v>37.900691669160842</v>
      </c>
      <c r="I22" s="3">
        <v>50.610791241558559</v>
      </c>
      <c r="J22" s="1"/>
    </row>
    <row r="23" spans="1:10" ht="12.75" customHeight="1" thickBot="1" x14ac:dyDescent="0.25">
      <c r="A23" s="36">
        <v>40769</v>
      </c>
      <c r="B23" s="37"/>
      <c r="C23" s="3">
        <v>99.360694885253906</v>
      </c>
      <c r="D23" s="3">
        <v>0.14429999887943268</v>
      </c>
      <c r="E23" s="3">
        <v>0.12789998948574066</v>
      </c>
      <c r="F23" s="5">
        <v>0.14779999852180481</v>
      </c>
      <c r="G23" s="3">
        <v>0.27569997310638428</v>
      </c>
      <c r="H23" s="3">
        <v>37.900457578508636</v>
      </c>
      <c r="I23" s="3">
        <v>50.610478647972315</v>
      </c>
      <c r="J23" s="1"/>
    </row>
    <row r="24" spans="1:10" ht="12.75" customHeight="1" thickBot="1" x14ac:dyDescent="0.25">
      <c r="A24" s="36">
        <v>40770</v>
      </c>
      <c r="B24" s="37"/>
      <c r="C24" s="3">
        <v>99.364204406738281</v>
      </c>
      <c r="D24" s="3">
        <v>0.14299970865249634</v>
      </c>
      <c r="E24" s="3">
        <v>0.12749974429607391</v>
      </c>
      <c r="F24" s="5">
        <v>0.14609970152378082</v>
      </c>
      <c r="G24" s="3">
        <v>0.27359944581985474</v>
      </c>
      <c r="H24" s="3">
        <v>37.901016285049863</v>
      </c>
      <c r="I24" s="3">
        <v>50.611224718264921</v>
      </c>
      <c r="J24" s="1"/>
    </row>
    <row r="25" spans="1:10" ht="12.75" customHeight="1" thickBot="1" x14ac:dyDescent="0.25">
      <c r="A25" s="36">
        <v>40771</v>
      </c>
      <c r="B25" s="37"/>
      <c r="C25" s="3">
        <v>99.361297607421875</v>
      </c>
      <c r="D25" s="3">
        <v>0.14389970898628235</v>
      </c>
      <c r="E25" s="3">
        <v>0.12879973649978638</v>
      </c>
      <c r="F25" s="5">
        <v>0.14779970049858093</v>
      </c>
      <c r="G25" s="3">
        <v>0.27659943699836731</v>
      </c>
      <c r="H25" s="3">
        <v>37.898938843531148</v>
      </c>
      <c r="I25" s="3">
        <v>50.608450601107947</v>
      </c>
      <c r="J25" s="1"/>
    </row>
    <row r="26" spans="1:10" ht="12.75" customHeight="1" thickBot="1" x14ac:dyDescent="0.25">
      <c r="A26" s="36">
        <v>40772</v>
      </c>
      <c r="B26" s="37"/>
      <c r="C26" s="3">
        <v>99.358695983886719</v>
      </c>
      <c r="D26" s="3">
        <v>0.14520014822483063</v>
      </c>
      <c r="E26" s="3">
        <v>0.12879987061023712</v>
      </c>
      <c r="F26" s="5">
        <v>0.14870014786720276</v>
      </c>
      <c r="G26" s="3">
        <v>0.27750003337860107</v>
      </c>
      <c r="H26" s="3">
        <v>37.89959751466364</v>
      </c>
      <c r="I26" s="3">
        <v>50.609330159388158</v>
      </c>
      <c r="J26" s="1"/>
    </row>
    <row r="27" spans="1:10" ht="12.75" customHeight="1" thickBot="1" x14ac:dyDescent="0.25">
      <c r="A27" s="36">
        <v>40773</v>
      </c>
      <c r="B27" s="37"/>
      <c r="C27" s="3">
        <v>99.357902526855469</v>
      </c>
      <c r="D27" s="3">
        <v>0.14589984714984894</v>
      </c>
      <c r="E27" s="3">
        <v>0.12889987230300903</v>
      </c>
      <c r="F27" s="5">
        <v>0.14869999885559082</v>
      </c>
      <c r="G27" s="3">
        <v>0.27759987115859985</v>
      </c>
      <c r="H27" s="3">
        <v>37.899727703027835</v>
      </c>
      <c r="I27" s="3">
        <v>50.609504006772795</v>
      </c>
      <c r="J27" s="1"/>
    </row>
    <row r="28" spans="1:10" ht="12.75" customHeight="1" thickBot="1" x14ac:dyDescent="0.25">
      <c r="A28" s="36">
        <v>40774</v>
      </c>
      <c r="B28" s="37"/>
      <c r="C28" s="3">
        <v>99.356201171875</v>
      </c>
      <c r="D28" s="3">
        <v>0.1459997147321701</v>
      </c>
      <c r="E28" s="3">
        <v>0.12969973683357239</v>
      </c>
      <c r="F28" s="5">
        <v>0.14899970591068268</v>
      </c>
      <c r="G28" s="3">
        <v>0.27869945764541626</v>
      </c>
      <c r="H28" s="3">
        <v>37.900092304831112</v>
      </c>
      <c r="I28" s="3">
        <v>50.609990878778007</v>
      </c>
      <c r="J28" s="1"/>
    </row>
    <row r="29" spans="1:10" ht="12.75" customHeight="1" thickBot="1" x14ac:dyDescent="0.25">
      <c r="A29" s="36">
        <v>40775</v>
      </c>
      <c r="B29" s="37"/>
      <c r="C29" s="3">
        <v>99.379364013671875</v>
      </c>
      <c r="D29" s="3">
        <v>0.14473049342632294</v>
      </c>
      <c r="E29" s="3">
        <v>0.12992739677429199</v>
      </c>
      <c r="F29" s="5">
        <v>0.14883138239383698</v>
      </c>
      <c r="G29" s="3">
        <v>0.27875876426696777</v>
      </c>
      <c r="H29" s="3">
        <v>37.8990614172615</v>
      </c>
      <c r="I29" s="3">
        <v>50.60861428027065</v>
      </c>
      <c r="J29" s="1"/>
    </row>
    <row r="30" spans="1:10" ht="12.75" customHeight="1" thickBot="1" x14ac:dyDescent="0.25">
      <c r="A30" s="36">
        <v>40776</v>
      </c>
      <c r="B30" s="37"/>
      <c r="C30" s="3">
        <v>99.365303039550781</v>
      </c>
      <c r="D30" s="3">
        <v>0.14229989051818848</v>
      </c>
      <c r="E30" s="3">
        <v>0.12849989533424377</v>
      </c>
      <c r="F30" s="5">
        <v>0.1477997899055481</v>
      </c>
      <c r="G30" s="3">
        <v>0.27629968523979187</v>
      </c>
      <c r="H30" s="3">
        <v>37.896761411374378</v>
      </c>
      <c r="I30" s="3">
        <v>50.610056219926889</v>
      </c>
      <c r="J30" s="1"/>
    </row>
    <row r="31" spans="1:10" ht="12.75" customHeight="1" thickBot="1" x14ac:dyDescent="0.25">
      <c r="A31" s="36">
        <v>40777</v>
      </c>
      <c r="B31" s="37"/>
      <c r="C31" s="3">
        <v>99.374099731445313</v>
      </c>
      <c r="D31" s="3">
        <v>0.1395999938249588</v>
      </c>
      <c r="E31" s="3">
        <v>0.1265999972820282</v>
      </c>
      <c r="F31" s="5">
        <v>0.14650000631809235</v>
      </c>
      <c r="G31" s="3">
        <v>0.27310001850128174</v>
      </c>
      <c r="H31" s="3">
        <v>37.894550943662438</v>
      </c>
      <c r="I31" s="3">
        <v>50.611618405813836</v>
      </c>
      <c r="J31" s="1"/>
    </row>
    <row r="32" spans="1:10" ht="12.75" customHeight="1" thickBot="1" x14ac:dyDescent="0.25">
      <c r="A32" s="36">
        <v>40778</v>
      </c>
      <c r="B32" s="37"/>
      <c r="C32" s="3">
        <v>99.362495422363281</v>
      </c>
      <c r="D32" s="3">
        <v>0.14239968359470367</v>
      </c>
      <c r="E32" s="3">
        <v>0.12929978966712952</v>
      </c>
      <c r="F32" s="5">
        <v>0.14889968931674957</v>
      </c>
      <c r="G32" s="3">
        <v>0.27819949388504028</v>
      </c>
      <c r="H32" s="3">
        <v>37.897032718428925</v>
      </c>
      <c r="I32" s="3">
        <v>50.605905251791619</v>
      </c>
      <c r="J32" s="1"/>
    </row>
    <row r="33" spans="1:10" ht="12.75" customHeight="1" thickBot="1" x14ac:dyDescent="0.25">
      <c r="A33" s="36">
        <v>40779</v>
      </c>
      <c r="B33" s="37"/>
      <c r="C33" s="3">
        <v>99.362998962402344</v>
      </c>
      <c r="D33" s="3">
        <v>0.14259985089302063</v>
      </c>
      <c r="E33" s="3">
        <v>0.12909987568855286</v>
      </c>
      <c r="F33" s="5">
        <v>0.14869984984397888</v>
      </c>
      <c r="G33" s="3">
        <v>0.27779972553253174</v>
      </c>
      <c r="H33" s="3">
        <v>37.897088670488628</v>
      </c>
      <c r="I33" s="3">
        <v>50.605979967526039</v>
      </c>
      <c r="J33" s="1"/>
    </row>
    <row r="34" spans="1:10" ht="12.75" customHeight="1" thickBot="1" x14ac:dyDescent="0.25">
      <c r="A34" s="36">
        <v>40780</v>
      </c>
      <c r="B34" s="37"/>
      <c r="C34" s="3">
        <v>99.364204406738281</v>
      </c>
      <c r="D34" s="3">
        <v>0.14249986410140991</v>
      </c>
      <c r="E34" s="3">
        <v>0.12839987874031067</v>
      </c>
      <c r="F34" s="5">
        <v>0.14869970083236694</v>
      </c>
      <c r="G34" s="3">
        <v>0.27709957957267761</v>
      </c>
      <c r="H34" s="3">
        <v>37.896790955247511</v>
      </c>
      <c r="I34" s="3">
        <v>50.610095674936346</v>
      </c>
      <c r="J34" s="1"/>
    </row>
    <row r="35" spans="1:10" ht="12.75" customHeight="1" thickBot="1" x14ac:dyDescent="0.25">
      <c r="A35" s="36">
        <v>40781</v>
      </c>
      <c r="B35" s="37"/>
      <c r="C35" s="3">
        <v>99.369300842285156</v>
      </c>
      <c r="D35" s="3">
        <v>0.13950000703334808</v>
      </c>
      <c r="E35" s="3">
        <v>0.12849999964237213</v>
      </c>
      <c r="F35" s="5">
        <v>0.1476999968290329</v>
      </c>
      <c r="G35" s="3">
        <v>0.27619999647140503</v>
      </c>
      <c r="H35" s="3">
        <v>37.895190671661062</v>
      </c>
      <c r="I35" s="3">
        <v>50.607958541332785</v>
      </c>
      <c r="J35" s="1"/>
    </row>
    <row r="36" spans="1:10" ht="12.75" customHeight="1" thickBot="1" x14ac:dyDescent="0.25">
      <c r="A36" s="36">
        <v>40782</v>
      </c>
      <c r="B36" s="37"/>
      <c r="C36" s="3">
        <v>99.366996765136719</v>
      </c>
      <c r="D36" s="3">
        <v>0.13999989628791809</v>
      </c>
      <c r="E36" s="3">
        <v>0.12909989058971405</v>
      </c>
      <c r="F36" s="5">
        <v>0.14789979159832001</v>
      </c>
      <c r="G36" s="3">
        <v>0.27699968218803406</v>
      </c>
      <c r="H36" s="3">
        <v>37.89600947386603</v>
      </c>
      <c r="I36" s="3">
        <v>50.609052028588252</v>
      </c>
      <c r="J36" s="1"/>
    </row>
    <row r="37" spans="1:10" ht="12.75" customHeight="1" thickBot="1" x14ac:dyDescent="0.25">
      <c r="A37" s="36">
        <v>40783</v>
      </c>
      <c r="B37" s="37"/>
      <c r="C37" s="3">
        <v>99.357803344726563</v>
      </c>
      <c r="D37" s="3">
        <v>0.14429999887943268</v>
      </c>
      <c r="E37" s="3">
        <v>0.13019999861717224</v>
      </c>
      <c r="F37" s="5">
        <v>0.14880000054836273</v>
      </c>
      <c r="G37" s="3">
        <v>0.27899998426437378</v>
      </c>
      <c r="H37" s="3">
        <v>37.899459560527809</v>
      </c>
      <c r="I37" s="3">
        <v>50.609145941959341</v>
      </c>
      <c r="J37" s="1"/>
    </row>
    <row r="38" spans="1:10" ht="12.75" customHeight="1" thickBot="1" x14ac:dyDescent="0.25">
      <c r="A38" s="36">
        <v>40784</v>
      </c>
      <c r="B38" s="37"/>
      <c r="C38" s="3">
        <v>99.354400634765625</v>
      </c>
      <c r="D38" s="3">
        <v>0.1405002772808075</v>
      </c>
      <c r="E38" s="3">
        <v>0.13790027797222137</v>
      </c>
      <c r="F38" s="5">
        <v>0.14880029857158661</v>
      </c>
      <c r="G38" s="3">
        <v>0.28670057654380798</v>
      </c>
      <c r="H38" s="3">
        <v>37.8955244389686</v>
      </c>
      <c r="I38" s="3">
        <v>50.603891166730399</v>
      </c>
      <c r="J38" s="1"/>
    </row>
    <row r="39" spans="1:10" ht="12.75" customHeight="1" thickBot="1" x14ac:dyDescent="0.25">
      <c r="A39" s="36">
        <v>40785</v>
      </c>
      <c r="B39" s="37"/>
      <c r="C39" s="3">
        <v>99.369102478027344</v>
      </c>
      <c r="D39" s="3">
        <v>0.13869985938072205</v>
      </c>
      <c r="E39" s="3">
        <v>0.12829987704753876</v>
      </c>
      <c r="F39" s="5">
        <v>0.14909985661506653</v>
      </c>
      <c r="G39" s="3">
        <v>0.27739971876144409</v>
      </c>
      <c r="H39" s="3">
        <v>37.894174217895774</v>
      </c>
      <c r="I39" s="3">
        <v>50.606601095992076</v>
      </c>
      <c r="J39" s="1"/>
    </row>
    <row r="40" spans="1:10" ht="12.75" customHeight="1" thickBot="1" x14ac:dyDescent="0.25">
      <c r="A40" s="36">
        <v>40786</v>
      </c>
      <c r="B40" s="37"/>
      <c r="C40" s="3">
        <v>99.37750244140625</v>
      </c>
      <c r="D40" s="3">
        <v>0.13670000433921814</v>
      </c>
      <c r="E40" s="3">
        <v>0.12590000033378601</v>
      </c>
      <c r="F40" s="5">
        <v>0.14679999649524689</v>
      </c>
      <c r="G40" s="3">
        <v>0.27270001173019409</v>
      </c>
      <c r="H40" s="3">
        <v>37.893452944771525</v>
      </c>
      <c r="I40" s="3">
        <v>50.610151928457775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99.362272939374364</v>
      </c>
      <c r="D41" s="6">
        <f t="shared" si="0"/>
        <v>0.14305899941152142</v>
      </c>
      <c r="E41" s="6">
        <f t="shared" si="0"/>
        <v>0.12885567593959071</v>
      </c>
      <c r="F41" s="6">
        <f t="shared" si="0"/>
        <v>0.14821708394635108</v>
      </c>
      <c r="G41" s="6">
        <f t="shared" si="0"/>
        <v>0.27707276036662443</v>
      </c>
      <c r="H41" s="6">
        <f t="shared" si="0"/>
        <v>37.898849550766819</v>
      </c>
      <c r="I41" s="6">
        <f t="shared" si="0"/>
        <v>50.609641681460417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99.379364013671875</v>
      </c>
      <c r="D46" s="21">
        <f t="shared" si="1"/>
        <v>0.1459997147321701</v>
      </c>
      <c r="E46" s="26">
        <f t="shared" si="1"/>
        <v>0.13790027797222137</v>
      </c>
      <c r="F46" s="26">
        <f t="shared" si="1"/>
        <v>0.14909985661506653</v>
      </c>
      <c r="G46" s="21">
        <f t="shared" si="1"/>
        <v>0.28670057654380798</v>
      </c>
      <c r="H46" s="26">
        <f t="shared" si="1"/>
        <v>37.901868253854374</v>
      </c>
      <c r="I46" s="22">
        <f t="shared" si="1"/>
        <v>50.612362397114843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99.354400634765625</v>
      </c>
      <c r="D47" s="26">
        <f t="shared" si="2"/>
        <v>0.13670000433921814</v>
      </c>
      <c r="E47" s="26">
        <f t="shared" si="2"/>
        <v>0.12590000033378601</v>
      </c>
      <c r="F47" s="23">
        <f t="shared" si="2"/>
        <v>0.14609970152378082</v>
      </c>
      <c r="G47" s="26">
        <f t="shared" si="2"/>
        <v>0.27270001173019409</v>
      </c>
      <c r="H47" s="23">
        <f t="shared" si="2"/>
        <v>37.893452944771525</v>
      </c>
      <c r="I47" s="26">
        <f t="shared" si="2"/>
        <v>50.603891166730399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6.1346515883989395E-3</v>
      </c>
      <c r="D48" s="24">
        <f t="shared" si="3"/>
        <v>2.2303600116222785E-3</v>
      </c>
      <c r="E48" s="26">
        <f t="shared" si="3"/>
        <v>1.9244047821357468E-3</v>
      </c>
      <c r="F48" s="26">
        <f t="shared" si="3"/>
        <v>7.1926290081374741E-4</v>
      </c>
      <c r="G48" s="24">
        <f t="shared" si="3"/>
        <v>2.349398595821266E-3</v>
      </c>
      <c r="H48" s="26">
        <f t="shared" si="3"/>
        <v>2.447692974248059E-3</v>
      </c>
      <c r="I48" s="25">
        <f t="shared" si="3"/>
        <v>1.9466867129951516E-3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 summaryRight="0"/>
  </sheetPr>
  <dimension ref="A1:J51"/>
  <sheetViews>
    <sheetView showGridLines="0" topLeftCell="A19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36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86.063100000000006</v>
      </c>
      <c r="D10" s="10">
        <v>6.4391999999999996</v>
      </c>
      <c r="E10" s="10">
        <v>7.1707999999999998</v>
      </c>
      <c r="F10" s="11">
        <v>0.03</v>
      </c>
      <c r="G10" s="10">
        <v>7.2008000000000001</v>
      </c>
      <c r="H10" s="10">
        <v>37.062665441792788</v>
      </c>
      <c r="I10" s="10">
        <v>47.092424260048723</v>
      </c>
      <c r="J10" s="1"/>
    </row>
    <row r="11" spans="1:10" ht="12.75" customHeight="1" thickBot="1" x14ac:dyDescent="0.25">
      <c r="A11" s="36">
        <v>40757</v>
      </c>
      <c r="B11" s="37"/>
      <c r="C11" s="3">
        <v>84.4602</v>
      </c>
      <c r="D11" s="3">
        <v>8.0868000000000002</v>
      </c>
      <c r="E11" s="3">
        <v>7.0022000000000002</v>
      </c>
      <c r="F11" s="5">
        <v>5.4899999999999997E-2</v>
      </c>
      <c r="G11" s="3">
        <v>7.0571000000000002</v>
      </c>
      <c r="H11" s="3">
        <v>37.65458019496581</v>
      </c>
      <c r="I11" s="3">
        <v>47.515793460011139</v>
      </c>
      <c r="J11" s="1"/>
    </row>
    <row r="12" spans="1:10" ht="12.75" customHeight="1" thickBot="1" x14ac:dyDescent="0.25">
      <c r="A12" s="36">
        <v>40758</v>
      </c>
      <c r="B12" s="37"/>
      <c r="C12" s="3">
        <v>80.76031494140625</v>
      </c>
      <c r="D12" s="3">
        <v>11.943760871887207</v>
      </c>
      <c r="E12" s="3">
        <v>6.6147274971008301</v>
      </c>
      <c r="F12" s="5">
        <v>7.4901565909385681E-2</v>
      </c>
      <c r="G12" s="3">
        <v>6.689629077911377</v>
      </c>
      <c r="H12" s="3">
        <v>38.926902002275952</v>
      </c>
      <c r="I12" s="3">
        <v>48.434925874810268</v>
      </c>
      <c r="J12" s="1"/>
    </row>
    <row r="13" spans="1:10" ht="12.75" customHeight="1" thickBot="1" x14ac:dyDescent="0.25">
      <c r="A13" s="36">
        <v>40759</v>
      </c>
      <c r="B13" s="37"/>
      <c r="C13" s="3">
        <v>80.823570251464844</v>
      </c>
      <c r="D13" s="3">
        <v>11.866422653198242</v>
      </c>
      <c r="E13" s="3">
        <v>6.6743965148925781</v>
      </c>
      <c r="F13" s="5">
        <v>5.9019312262535095E-2</v>
      </c>
      <c r="G13" s="3">
        <v>6.7334156036376953</v>
      </c>
      <c r="H13" s="3">
        <v>38.871304626472707</v>
      </c>
      <c r="I13" s="3">
        <v>48.387380135257878</v>
      </c>
      <c r="J13" s="1"/>
    </row>
    <row r="14" spans="1:10" ht="12.75" customHeight="1" thickBot="1" x14ac:dyDescent="0.25">
      <c r="A14" s="36">
        <v>40760</v>
      </c>
      <c r="B14" s="37"/>
      <c r="C14" s="3">
        <v>80.790641784667969</v>
      </c>
      <c r="D14" s="3">
        <v>11.917710304260254</v>
      </c>
      <c r="E14" s="3">
        <v>6.5950236320495605</v>
      </c>
      <c r="F14" s="5">
        <v>4.8868648707866669E-2</v>
      </c>
      <c r="G14" s="3">
        <v>6.6438922882080078</v>
      </c>
      <c r="H14" s="3">
        <v>38.960000583223533</v>
      </c>
      <c r="I14" s="3">
        <v>48.478296471848033</v>
      </c>
      <c r="J14" s="1"/>
    </row>
    <row r="15" spans="1:10" ht="12.75" customHeight="1" thickBot="1" x14ac:dyDescent="0.25">
      <c r="A15" s="36">
        <v>40761</v>
      </c>
      <c r="B15" s="37"/>
      <c r="C15" s="3">
        <v>81.205299999999994</v>
      </c>
      <c r="D15" s="3">
        <v>11.5063</v>
      </c>
      <c r="E15" s="3">
        <v>6.8536999999999999</v>
      </c>
      <c r="F15" s="5">
        <v>3.9199999999999999E-2</v>
      </c>
      <c r="G15" s="3">
        <v>6.8929999999999998</v>
      </c>
      <c r="H15" s="3">
        <v>38.703310144237285</v>
      </c>
      <c r="I15" s="3">
        <v>47.515793460011139</v>
      </c>
      <c r="J15" s="1"/>
    </row>
    <row r="16" spans="1:10" ht="12.75" customHeight="1" thickBot="1" x14ac:dyDescent="0.25">
      <c r="A16" s="36">
        <v>40762</v>
      </c>
      <c r="B16" s="37"/>
      <c r="C16" s="3">
        <v>80.728958129882813</v>
      </c>
      <c r="D16" s="3">
        <v>11.97956657409668</v>
      </c>
      <c r="E16" s="3">
        <v>6.6829400062561035</v>
      </c>
      <c r="F16" s="5">
        <v>1.8144303932785988E-2</v>
      </c>
      <c r="G16" s="3">
        <v>6.7010841369628906</v>
      </c>
      <c r="H16" s="3">
        <v>38.922270782958797</v>
      </c>
      <c r="I16" s="3">
        <v>48.439418473042586</v>
      </c>
      <c r="J16" s="1"/>
    </row>
    <row r="17" spans="1:10" ht="12.75" customHeight="1" thickBot="1" x14ac:dyDescent="0.25">
      <c r="A17" s="36">
        <v>40763</v>
      </c>
      <c r="B17" s="37"/>
      <c r="C17" s="3">
        <v>80.731170654296875</v>
      </c>
      <c r="D17" s="3">
        <v>11.719507217407227</v>
      </c>
      <c r="E17" s="3">
        <v>6.847233772277832</v>
      </c>
      <c r="F17" s="5">
        <v>1.802445761859417E-2</v>
      </c>
      <c r="G17" s="3">
        <v>6.8652582168579102</v>
      </c>
      <c r="H17" s="3">
        <v>38.8429293640556</v>
      </c>
      <c r="I17" s="3">
        <v>48.326114958118346</v>
      </c>
      <c r="J17" s="1"/>
    </row>
    <row r="18" spans="1:10" ht="12.75" customHeight="1" thickBot="1" x14ac:dyDescent="0.25">
      <c r="A18" s="36">
        <v>40764</v>
      </c>
      <c r="B18" s="37"/>
      <c r="C18" s="3">
        <v>80.572334289550781</v>
      </c>
      <c r="D18" s="3">
        <v>11.88978385925293</v>
      </c>
      <c r="E18" s="3">
        <v>6.601219654083252</v>
      </c>
      <c r="F18" s="5">
        <v>1.5337635762989521E-2</v>
      </c>
      <c r="G18" s="3">
        <v>6.6165571212768555</v>
      </c>
      <c r="H18" s="3">
        <v>39.138528379472284</v>
      </c>
      <c r="I18" s="3">
        <v>48.602426912378618</v>
      </c>
      <c r="J18" s="1"/>
    </row>
    <row r="19" spans="1:10" ht="12.75" customHeight="1" thickBot="1" x14ac:dyDescent="0.25">
      <c r="A19" s="36">
        <v>40765</v>
      </c>
      <c r="B19" s="37"/>
      <c r="C19" s="3">
        <v>81.341999999999999</v>
      </c>
      <c r="D19" s="3">
        <v>11.6341</v>
      </c>
      <c r="E19" s="3">
        <v>6.0621999999999998</v>
      </c>
      <c r="F19" s="5">
        <v>1.29E-2</v>
      </c>
      <c r="G19" s="3">
        <v>6.0750999999999999</v>
      </c>
      <c r="H19" s="3">
        <v>39.278983276309532</v>
      </c>
      <c r="I19" s="3">
        <v>47.515793460011139</v>
      </c>
      <c r="J19" s="1"/>
    </row>
    <row r="20" spans="1:10" ht="12.75" customHeight="1" thickBot="1" x14ac:dyDescent="0.25">
      <c r="A20" s="36">
        <v>40766</v>
      </c>
      <c r="B20" s="37"/>
      <c r="C20" s="3">
        <v>81.627716064453125</v>
      </c>
      <c r="D20" s="3">
        <v>12.021469116210938</v>
      </c>
      <c r="E20" s="3">
        <v>5.8153901100158691</v>
      </c>
      <c r="F20" s="5">
        <v>2.2260446101427078E-2</v>
      </c>
      <c r="G20" s="3">
        <v>5.8376507759094238</v>
      </c>
      <c r="H20" s="3">
        <v>39.197859220003899</v>
      </c>
      <c r="I20" s="3">
        <v>48.949792478282319</v>
      </c>
      <c r="J20" s="1"/>
    </row>
    <row r="21" spans="1:10" ht="12.75" customHeight="1" thickBot="1" x14ac:dyDescent="0.25">
      <c r="A21" s="36">
        <v>40767</v>
      </c>
      <c r="B21" s="37"/>
      <c r="C21" s="3">
        <v>81.160600000000002</v>
      </c>
      <c r="D21" s="3">
        <v>12.114699999999999</v>
      </c>
      <c r="E21" s="3">
        <v>6.1506999999999996</v>
      </c>
      <c r="F21" s="5">
        <v>1.7100000000000001E-2</v>
      </c>
      <c r="G21" s="3">
        <v>6.1679000000000004</v>
      </c>
      <c r="H21" s="3">
        <v>39.132344732820123</v>
      </c>
      <c r="I21" s="3">
        <v>48.77843370092419</v>
      </c>
      <c r="J21" s="1"/>
    </row>
    <row r="22" spans="1:10" ht="12.75" customHeight="1" thickBot="1" x14ac:dyDescent="0.25">
      <c r="A22" s="36">
        <v>40768</v>
      </c>
      <c r="B22" s="37"/>
      <c r="C22" s="3">
        <v>80.680199999999999</v>
      </c>
      <c r="D22" s="3">
        <v>11.994899999999999</v>
      </c>
      <c r="E22" s="3">
        <v>6.9688999999999997</v>
      </c>
      <c r="F22" s="5">
        <v>2.1999999999999999E-2</v>
      </c>
      <c r="G22" s="3">
        <v>6.9908999999999999</v>
      </c>
      <c r="H22" s="3">
        <v>37.98156654179656</v>
      </c>
      <c r="I22" s="3">
        <v>47.329284543690051</v>
      </c>
      <c r="J22" s="1"/>
    </row>
    <row r="23" spans="1:10" ht="12.75" customHeight="1" thickBot="1" x14ac:dyDescent="0.25">
      <c r="A23" s="36">
        <v>40769</v>
      </c>
      <c r="B23" s="37"/>
      <c r="C23" s="3">
        <v>80.64</v>
      </c>
      <c r="D23" s="3">
        <v>12.198</v>
      </c>
      <c r="E23" s="3">
        <v>6.69</v>
      </c>
      <c r="F23" s="5">
        <v>2.1000000000000001E-2</v>
      </c>
      <c r="G23" s="3">
        <v>6.7110000000000003</v>
      </c>
      <c r="H23" s="3">
        <v>38.2421473431083</v>
      </c>
      <c r="I23" s="3">
        <v>47.580172416031949</v>
      </c>
      <c r="J23" s="1"/>
    </row>
    <row r="24" spans="1:10" ht="12.75" customHeight="1" thickBot="1" x14ac:dyDescent="0.25">
      <c r="A24" s="36">
        <v>40770</v>
      </c>
      <c r="B24" s="37"/>
      <c r="C24" s="3">
        <v>81.109700000000004</v>
      </c>
      <c r="D24" s="3">
        <v>12.102399999999999</v>
      </c>
      <c r="E24" s="3">
        <v>6.2988</v>
      </c>
      <c r="F24" s="5">
        <v>1.61E-2</v>
      </c>
      <c r="G24" s="3">
        <v>6.3148999999999997</v>
      </c>
      <c r="H24" s="3">
        <v>39.033012052590507</v>
      </c>
      <c r="I24" s="3">
        <v>48.662177397440772</v>
      </c>
      <c r="J24" s="1"/>
    </row>
    <row r="25" spans="1:10" ht="12.75" customHeight="1" thickBot="1" x14ac:dyDescent="0.25">
      <c r="A25" s="36">
        <v>40771</v>
      </c>
      <c r="B25" s="37"/>
      <c r="C25" s="3">
        <v>81.108596801757812</v>
      </c>
      <c r="D25" s="3">
        <v>11.718101501464844</v>
      </c>
      <c r="E25" s="3">
        <v>6.7858414649963379</v>
      </c>
      <c r="F25" s="5">
        <v>1.0913423262536526E-2</v>
      </c>
      <c r="G25" s="3">
        <v>6.7967548370361328</v>
      </c>
      <c r="H25" s="3">
        <v>38.693962380919473</v>
      </c>
      <c r="I25" s="3">
        <v>48.265534086743756</v>
      </c>
      <c r="J25" s="1"/>
    </row>
    <row r="26" spans="1:10" ht="12.75" customHeight="1" thickBot="1" x14ac:dyDescent="0.25">
      <c r="A26" s="36">
        <v>40772</v>
      </c>
      <c r="B26" s="37"/>
      <c r="C26" s="3">
        <v>80.33001708984375</v>
      </c>
      <c r="D26" s="3">
        <v>11.382568359375</v>
      </c>
      <c r="E26" s="3">
        <v>7.8630828857421875</v>
      </c>
      <c r="F26" s="5">
        <v>8.2975002005696297E-3</v>
      </c>
      <c r="G26" s="3">
        <v>7.8713803291320801</v>
      </c>
      <c r="H26" s="3">
        <v>38.217098962201312</v>
      </c>
      <c r="I26" s="3">
        <v>47.552402734932329</v>
      </c>
      <c r="J26" s="1"/>
    </row>
    <row r="27" spans="1:10" ht="12.75" customHeight="1" thickBot="1" x14ac:dyDescent="0.25">
      <c r="A27" s="36">
        <v>40773</v>
      </c>
      <c r="B27" s="37"/>
      <c r="C27" s="3">
        <v>82.559799999999996</v>
      </c>
      <c r="D27" s="3">
        <v>10.2811</v>
      </c>
      <c r="E27" s="3">
        <v>6.7081</v>
      </c>
      <c r="F27" s="5">
        <v>0.03</v>
      </c>
      <c r="G27" s="3">
        <v>6.7381000000000002</v>
      </c>
      <c r="H27" s="3">
        <v>37.758342026472363</v>
      </c>
      <c r="I27" s="3">
        <v>47.308938100078876</v>
      </c>
      <c r="J27" s="1"/>
    </row>
    <row r="28" spans="1:10" ht="12.75" customHeight="1" thickBot="1" x14ac:dyDescent="0.25">
      <c r="A28" s="36">
        <v>40774</v>
      </c>
      <c r="B28" s="37"/>
      <c r="C28" s="3">
        <v>81.579300000000003</v>
      </c>
      <c r="D28" s="3">
        <v>12.1426</v>
      </c>
      <c r="E28" s="3">
        <v>5.8228</v>
      </c>
      <c r="F28" s="5">
        <v>5.4199999999999998E-2</v>
      </c>
      <c r="G28" s="3">
        <v>5.8771000000000004</v>
      </c>
      <c r="H28" s="3">
        <v>39.163310796745847</v>
      </c>
      <c r="I28" s="3">
        <v>48.847401192870578</v>
      </c>
      <c r="J28" s="1"/>
    </row>
    <row r="29" spans="1:10" ht="12.75" customHeight="1" thickBot="1" x14ac:dyDescent="0.25">
      <c r="A29" s="36">
        <v>40775</v>
      </c>
      <c r="B29" s="37"/>
      <c r="C29" s="3">
        <v>82.178100000000001</v>
      </c>
      <c r="D29" s="3">
        <v>10.5549</v>
      </c>
      <c r="E29" s="3">
        <v>6.9005000000000001</v>
      </c>
      <c r="F29" s="5">
        <v>1.5599999999999999E-2</v>
      </c>
      <c r="G29" s="3">
        <v>6.9161000000000001</v>
      </c>
      <c r="H29" s="3">
        <v>38.390035137685096</v>
      </c>
      <c r="I29" s="3">
        <v>48.036355760337422</v>
      </c>
      <c r="J29" s="1"/>
    </row>
    <row r="30" spans="1:10" ht="12.75" customHeight="1" thickBot="1" x14ac:dyDescent="0.25">
      <c r="A30" s="36">
        <v>40776</v>
      </c>
      <c r="B30" s="37"/>
      <c r="C30" s="3">
        <v>81.492099999999994</v>
      </c>
      <c r="D30" s="3">
        <v>11.663500000000001</v>
      </c>
      <c r="E30" s="3">
        <v>6.4805999999999999</v>
      </c>
      <c r="F30" s="5">
        <v>1.18E-2</v>
      </c>
      <c r="G30" s="3">
        <v>6.4923999999999999</v>
      </c>
      <c r="H30" s="3">
        <v>38.773156768985253</v>
      </c>
      <c r="I30" s="3">
        <v>48.436183076153398</v>
      </c>
      <c r="J30" s="1"/>
    </row>
    <row r="31" spans="1:10" ht="12.75" customHeight="1" thickBot="1" x14ac:dyDescent="0.25">
      <c r="A31" s="36">
        <v>40777</v>
      </c>
      <c r="B31" s="37"/>
      <c r="C31" s="3">
        <v>81.679100000000005</v>
      </c>
      <c r="D31" s="3">
        <v>11.5998</v>
      </c>
      <c r="E31" s="3">
        <v>6.3506</v>
      </c>
      <c r="F31" s="5">
        <v>1.26E-2</v>
      </c>
      <c r="G31" s="3">
        <v>6.3632</v>
      </c>
      <c r="H31" s="3">
        <v>38.806267479021521</v>
      </c>
      <c r="I31" s="3">
        <v>48.507834577993904</v>
      </c>
      <c r="J31" s="1"/>
    </row>
    <row r="32" spans="1:10" ht="12.75" customHeight="1" thickBot="1" x14ac:dyDescent="0.25">
      <c r="A32" s="36">
        <v>40778</v>
      </c>
      <c r="B32" s="37"/>
      <c r="C32" s="3">
        <v>81.253399999999999</v>
      </c>
      <c r="D32" s="3">
        <v>11.6678</v>
      </c>
      <c r="E32" s="3">
        <v>6.6482999999999999</v>
      </c>
      <c r="F32" s="5">
        <v>7.4999999999999997E-3</v>
      </c>
      <c r="G32" s="3">
        <v>6.6558000000000002</v>
      </c>
      <c r="H32" s="3">
        <v>38.757565555758397</v>
      </c>
      <c r="I32" s="3">
        <v>48.36013791399882</v>
      </c>
      <c r="J32" s="1"/>
    </row>
    <row r="33" spans="1:10" ht="12.75" customHeight="1" thickBot="1" x14ac:dyDescent="0.25">
      <c r="A33" s="36">
        <v>40779</v>
      </c>
      <c r="B33" s="37"/>
      <c r="C33" s="3">
        <v>80.834274291992188</v>
      </c>
      <c r="D33" s="3">
        <v>11.747759819030762</v>
      </c>
      <c r="E33" s="3">
        <v>6.9862627983093262</v>
      </c>
      <c r="F33" s="5">
        <v>1.2488652020692825E-2</v>
      </c>
      <c r="G33" s="3">
        <v>6.9987516403198242</v>
      </c>
      <c r="H33" s="3">
        <v>38.649869391899763</v>
      </c>
      <c r="I33" s="3">
        <v>48.158329934528325</v>
      </c>
      <c r="J33" s="1"/>
    </row>
    <row r="34" spans="1:10" ht="12.75" customHeight="1" thickBot="1" x14ac:dyDescent="0.25">
      <c r="A34" s="36">
        <v>40780</v>
      </c>
      <c r="B34" s="37"/>
      <c r="C34" s="3">
        <v>81.205955505371094</v>
      </c>
      <c r="D34" s="3">
        <v>11.405592918395996</v>
      </c>
      <c r="E34" s="3">
        <v>6.9790787696838379</v>
      </c>
      <c r="F34" s="5">
        <v>1.414522435516119E-2</v>
      </c>
      <c r="G34" s="3">
        <v>6.9932241439819336</v>
      </c>
      <c r="H34" s="3">
        <v>38.538135921200734</v>
      </c>
      <c r="I34" s="3">
        <v>48.092380582424504</v>
      </c>
      <c r="J34" s="1"/>
    </row>
    <row r="35" spans="1:10" ht="12.75" customHeight="1" thickBot="1" x14ac:dyDescent="0.25">
      <c r="A35" s="36">
        <v>40781</v>
      </c>
      <c r="B35" s="37"/>
      <c r="C35" s="3">
        <v>81.500274658203125</v>
      </c>
      <c r="D35" s="3">
        <v>11.376920700073242</v>
      </c>
      <c r="E35" s="3">
        <v>6.7343039512634277</v>
      </c>
      <c r="F35" s="5">
        <v>2.1906993351876736E-3</v>
      </c>
      <c r="G35" s="3">
        <v>6.7364945411682129</v>
      </c>
      <c r="H35" s="3">
        <v>38.624166413850574</v>
      </c>
      <c r="I35" s="3">
        <v>48.248979597613641</v>
      </c>
      <c r="J35" s="1"/>
    </row>
    <row r="36" spans="1:10" ht="12.75" customHeight="1" thickBot="1" x14ac:dyDescent="0.25">
      <c r="A36" s="36">
        <v>40782</v>
      </c>
      <c r="B36" s="37"/>
      <c r="C36" s="3">
        <v>81.748237609863281</v>
      </c>
      <c r="D36" s="3">
        <v>11.438638687133789</v>
      </c>
      <c r="E36" s="3">
        <v>6.4294095039367676</v>
      </c>
      <c r="F36" s="5">
        <v>7.7828112989664078E-3</v>
      </c>
      <c r="G36" s="3">
        <v>6.437192440032959</v>
      </c>
      <c r="H36" s="3">
        <v>38.747498941697948</v>
      </c>
      <c r="I36" s="3">
        <v>48.441884195855344</v>
      </c>
      <c r="J36" s="1"/>
    </row>
    <row r="37" spans="1:10" ht="12.75" customHeight="1" thickBot="1" x14ac:dyDescent="0.25">
      <c r="A37" s="36">
        <v>40783</v>
      </c>
      <c r="B37" s="37"/>
      <c r="C37" s="3">
        <v>81.785899999999998</v>
      </c>
      <c r="D37" s="3">
        <v>11.146599999999999</v>
      </c>
      <c r="E37" s="3">
        <v>6.6452999999999998</v>
      </c>
      <c r="F37" s="5">
        <v>1.0200000000000001E-2</v>
      </c>
      <c r="G37" s="3">
        <v>6.6555</v>
      </c>
      <c r="H37" s="3">
        <v>38.601377207814132</v>
      </c>
      <c r="I37" s="3">
        <v>48.266807152830587</v>
      </c>
      <c r="J37" s="1"/>
    </row>
    <row r="38" spans="1:10" ht="12.75" customHeight="1" thickBot="1" x14ac:dyDescent="0.25">
      <c r="A38" s="36">
        <v>40784</v>
      </c>
      <c r="B38" s="37"/>
      <c r="C38" s="3">
        <v>82.252548217773438</v>
      </c>
      <c r="D38" s="3">
        <v>10.746315002441406</v>
      </c>
      <c r="E38" s="3">
        <v>6.6533317565917969</v>
      </c>
      <c r="F38" s="5">
        <v>1.2936878018081188E-2</v>
      </c>
      <c r="G38" s="3">
        <v>6.6662688255310059</v>
      </c>
      <c r="H38" s="3">
        <v>38.443286278051609</v>
      </c>
      <c r="I38" s="3">
        <v>48.165182073522764</v>
      </c>
      <c r="J38" s="1"/>
    </row>
    <row r="39" spans="1:10" ht="12.75" customHeight="1" thickBot="1" x14ac:dyDescent="0.25">
      <c r="A39" s="36">
        <v>40785</v>
      </c>
      <c r="B39" s="37"/>
      <c r="C39" s="3">
        <v>81.871383666992188</v>
      </c>
      <c r="D39" s="3">
        <v>11.23520565032959</v>
      </c>
      <c r="E39" s="3">
        <v>6.4866175651550293</v>
      </c>
      <c r="F39" s="5">
        <v>2.1093836054205894E-2</v>
      </c>
      <c r="G39" s="3">
        <v>6.5077114105224609</v>
      </c>
      <c r="H39" s="3">
        <v>38.672065275357532</v>
      </c>
      <c r="I39" s="3">
        <v>48.365263592973577</v>
      </c>
      <c r="J39" s="1"/>
    </row>
    <row r="40" spans="1:10" ht="12.75" customHeight="1" thickBot="1" x14ac:dyDescent="0.25">
      <c r="A40" s="36">
        <v>40786</v>
      </c>
      <c r="B40" s="37"/>
      <c r="C40" s="3">
        <v>82.064338684082031</v>
      </c>
      <c r="D40" s="3">
        <v>11.25090217590332</v>
      </c>
      <c r="E40" s="3">
        <v>6.2831525802612305</v>
      </c>
      <c r="F40" s="5">
        <v>3.3626515418291092E-2</v>
      </c>
      <c r="G40" s="3">
        <v>6.3167791366577148</v>
      </c>
      <c r="H40" s="3">
        <v>38.729022028681889</v>
      </c>
      <c r="I40" s="3">
        <v>48.47368330542718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81.552875246503277</v>
      </c>
      <c r="D41" s="6">
        <f t="shared" si="0"/>
        <v>11.315255658401979</v>
      </c>
      <c r="E41" s="6">
        <f t="shared" si="0"/>
        <v>6.6382423375037414</v>
      </c>
      <c r="F41" s="6">
        <f t="shared" si="0"/>
        <v>2.3713932589008925E-2</v>
      </c>
      <c r="G41" s="6">
        <f t="shared" si="0"/>
        <v>6.6619659524240804</v>
      </c>
      <c r="H41" s="6">
        <f t="shared" si="0"/>
        <v>38.629469846852487</v>
      </c>
      <c r="I41" s="6">
        <f t="shared" si="0"/>
        <v>48.165662125167501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86.063100000000006</v>
      </c>
      <c r="D46" s="21">
        <f t="shared" si="1"/>
        <v>12.198</v>
      </c>
      <c r="E46" s="26">
        <f t="shared" si="1"/>
        <v>7.8630828857421875</v>
      </c>
      <c r="F46" s="26">
        <f t="shared" si="1"/>
        <v>7.4901565909385681E-2</v>
      </c>
      <c r="G46" s="21">
        <f t="shared" si="1"/>
        <v>7.8713803291320801</v>
      </c>
      <c r="H46" s="26">
        <f t="shared" si="1"/>
        <v>39.278983276309532</v>
      </c>
      <c r="I46" s="22">
        <f t="shared" si="1"/>
        <v>48.949792478282319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80.33001708984375</v>
      </c>
      <c r="D47" s="26">
        <f t="shared" si="2"/>
        <v>6.4391999999999996</v>
      </c>
      <c r="E47" s="26">
        <f t="shared" si="2"/>
        <v>5.8153901100158691</v>
      </c>
      <c r="F47" s="23">
        <f t="shared" si="2"/>
        <v>2.1906993351876736E-3</v>
      </c>
      <c r="G47" s="26">
        <f t="shared" si="2"/>
        <v>5.8376507759094238</v>
      </c>
      <c r="H47" s="23">
        <f t="shared" si="2"/>
        <v>37.062665441792788</v>
      </c>
      <c r="I47" s="26">
        <f t="shared" si="2"/>
        <v>47.092424260048723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1.1512225967674756</v>
      </c>
      <c r="D48" s="24">
        <f t="shared" si="3"/>
        <v>1.1935181066046996</v>
      </c>
      <c r="E48" s="26">
        <f t="shared" si="3"/>
        <v>0.3997882745965049</v>
      </c>
      <c r="F48" s="26">
        <f t="shared" si="3"/>
        <v>1.7719169593372799E-2</v>
      </c>
      <c r="G48" s="24">
        <f t="shared" si="3"/>
        <v>0.39822826987969295</v>
      </c>
      <c r="H48" s="26">
        <f t="shared" si="3"/>
        <v>0.48994669849395756</v>
      </c>
      <c r="I48" s="25">
        <f t="shared" si="3"/>
        <v>0.49234493384842759</v>
      </c>
    </row>
    <row r="50" spans="3:9" x14ac:dyDescent="0.2">
      <c r="C50" s="27" t="s">
        <v>99</v>
      </c>
      <c r="D50" s="27">
        <f>COUNTIF(D10:D40,"&gt;12.0")</f>
        <v>5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0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</sheetPr>
  <dimension ref="A1:J51"/>
  <sheetViews>
    <sheetView showGridLines="0" topLeftCell="A28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37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90.968002319335938</v>
      </c>
      <c r="D10" s="10">
        <v>3.437000036239624</v>
      </c>
      <c r="E10" s="10">
        <v>5.1350002288818359</v>
      </c>
      <c r="F10" s="11">
        <v>0.3190000057220459</v>
      </c>
      <c r="G10" s="10">
        <v>5.4540004730224609</v>
      </c>
      <c r="H10" s="10">
        <v>36.758157075614847</v>
      </c>
      <c r="I10" s="10">
        <v>47.565608620534476</v>
      </c>
      <c r="J10" s="1"/>
    </row>
    <row r="11" spans="1:10" ht="12.75" customHeight="1" thickBot="1" x14ac:dyDescent="0.25">
      <c r="A11" s="36">
        <v>40757</v>
      </c>
      <c r="B11" s="37"/>
      <c r="C11" s="3">
        <v>89.709999084472656</v>
      </c>
      <c r="D11" s="3">
        <v>3.5329999923706055</v>
      </c>
      <c r="E11" s="3">
        <v>6.070000171661377</v>
      </c>
      <c r="F11" s="5">
        <v>0.2630000114440918</v>
      </c>
      <c r="G11" s="3">
        <v>6.3330001831054687</v>
      </c>
      <c r="H11" s="3">
        <v>36.644970300454048</v>
      </c>
      <c r="I11" s="3">
        <v>47.140522015168521</v>
      </c>
      <c r="J11" s="1"/>
    </row>
    <row r="12" spans="1:10" ht="12.75" customHeight="1" thickBot="1" x14ac:dyDescent="0.25">
      <c r="A12" s="36">
        <v>40758</v>
      </c>
      <c r="B12" s="37"/>
      <c r="C12" s="3">
        <v>89.502998352050781</v>
      </c>
      <c r="D12" s="3">
        <v>3.9549999237060547</v>
      </c>
      <c r="E12" s="3">
        <v>5.7259998321533203</v>
      </c>
      <c r="F12" s="5">
        <v>0.26600000262260437</v>
      </c>
      <c r="G12" s="3">
        <v>5.991999626159668</v>
      </c>
      <c r="H12" s="3">
        <v>36.978336317056502</v>
      </c>
      <c r="I12" s="3">
        <v>47.485591800715781</v>
      </c>
      <c r="J12" s="1"/>
    </row>
    <row r="13" spans="1:10" ht="12.75" customHeight="1" thickBot="1" x14ac:dyDescent="0.25">
      <c r="A13" s="36">
        <v>40759</v>
      </c>
      <c r="B13" s="37"/>
      <c r="C13" s="3">
        <v>89.603996276855469</v>
      </c>
      <c r="D13" s="3">
        <v>3.8819999694824219</v>
      </c>
      <c r="E13" s="3">
        <v>5.7010002136230469</v>
      </c>
      <c r="F13" s="5">
        <v>0.27000001072883606</v>
      </c>
      <c r="G13" s="3">
        <v>5.9710001945495605</v>
      </c>
      <c r="H13" s="3">
        <v>36.953255909886728</v>
      </c>
      <c r="I13" s="3">
        <v>47.478194505069638</v>
      </c>
      <c r="J13" s="1"/>
    </row>
    <row r="14" spans="1:10" ht="12.75" customHeight="1" thickBot="1" x14ac:dyDescent="0.25">
      <c r="A14" s="36">
        <v>40760</v>
      </c>
      <c r="B14" s="37"/>
      <c r="C14" s="3">
        <v>89.654998779296875</v>
      </c>
      <c r="D14" s="3">
        <v>4.0920000076293945</v>
      </c>
      <c r="E14" s="3">
        <v>5.4039998054504395</v>
      </c>
      <c r="F14" s="5">
        <v>0.27099999785423279</v>
      </c>
      <c r="G14" s="3">
        <v>5.6749997138977051</v>
      </c>
      <c r="H14" s="3">
        <v>37.146768525167289</v>
      </c>
      <c r="I14" s="3">
        <v>47.719245428290805</v>
      </c>
      <c r="J14" s="1"/>
    </row>
    <row r="15" spans="1:10" ht="12.75" customHeight="1" thickBot="1" x14ac:dyDescent="0.25">
      <c r="A15" s="36">
        <v>40761</v>
      </c>
      <c r="B15" s="37"/>
      <c r="C15" s="3">
        <v>89.513999938964844</v>
      </c>
      <c r="D15" s="3">
        <v>4.1020002365112305</v>
      </c>
      <c r="E15" s="3">
        <v>5.5729999542236328</v>
      </c>
      <c r="F15" s="5">
        <v>0.25900000333786011</v>
      </c>
      <c r="G15" s="3">
        <v>5.8319997787475586</v>
      </c>
      <c r="H15" s="3">
        <v>37.071152015797352</v>
      </c>
      <c r="I15" s="3">
        <v>47.610331080809623</v>
      </c>
      <c r="J15" s="1"/>
    </row>
    <row r="16" spans="1:10" ht="12.75" customHeight="1" thickBot="1" x14ac:dyDescent="0.25">
      <c r="A16" s="36">
        <v>40762</v>
      </c>
      <c r="B16" s="37"/>
      <c r="C16" s="3">
        <v>89.319999694824219</v>
      </c>
      <c r="D16" s="3">
        <v>3.997999906539917</v>
      </c>
      <c r="E16" s="3">
        <v>5.8860001564025879</v>
      </c>
      <c r="F16" s="5">
        <v>0.2630000114440918</v>
      </c>
      <c r="G16" s="3">
        <v>6.1490001678466797</v>
      </c>
      <c r="H16" s="3">
        <v>36.910650498863603</v>
      </c>
      <c r="I16" s="3">
        <v>47.379697720703987</v>
      </c>
      <c r="J16" s="1"/>
    </row>
    <row r="17" spans="1:10" ht="12.75" customHeight="1" thickBot="1" x14ac:dyDescent="0.25">
      <c r="A17" s="36">
        <v>40763</v>
      </c>
      <c r="B17" s="37"/>
      <c r="C17" s="3">
        <v>90.150001525878906</v>
      </c>
      <c r="D17" s="3">
        <v>3.8540000915527344</v>
      </c>
      <c r="E17" s="3">
        <v>5.3289999961853027</v>
      </c>
      <c r="F17" s="5">
        <v>0.25600001215934753</v>
      </c>
      <c r="G17" s="3">
        <v>5.5850000381469727</v>
      </c>
      <c r="H17" s="3">
        <v>37.004967523103112</v>
      </c>
      <c r="I17" s="3">
        <v>47.67424391463274</v>
      </c>
      <c r="J17" s="1"/>
    </row>
    <row r="18" spans="1:10" ht="12.75" customHeight="1" thickBot="1" x14ac:dyDescent="0.25">
      <c r="A18" s="36">
        <v>40764</v>
      </c>
      <c r="B18" s="37"/>
      <c r="C18" s="3">
        <v>89.259002685546875</v>
      </c>
      <c r="D18" s="3">
        <v>3.9100000858306885</v>
      </c>
      <c r="E18" s="3">
        <v>6.0830001831054687</v>
      </c>
      <c r="F18" s="5">
        <v>0.2630000114440918</v>
      </c>
      <c r="G18" s="3">
        <v>6.3460001945495605</v>
      </c>
      <c r="H18" s="3">
        <v>36.782467648965365</v>
      </c>
      <c r="I18" s="3">
        <v>47.219580151250035</v>
      </c>
      <c r="J18" s="1"/>
    </row>
    <row r="19" spans="1:10" ht="12.75" customHeight="1" thickBot="1" x14ac:dyDescent="0.25">
      <c r="A19" s="36">
        <v>40765</v>
      </c>
      <c r="B19" s="37"/>
      <c r="C19" s="3">
        <v>89.624000549316406</v>
      </c>
      <c r="D19" s="3">
        <v>4.0840001106262207</v>
      </c>
      <c r="E19" s="3">
        <v>5.6279997825622559</v>
      </c>
      <c r="F19" s="5">
        <v>0.23100000619888306</v>
      </c>
      <c r="G19" s="3">
        <v>5.8589997291564941</v>
      </c>
      <c r="H19" s="3">
        <v>36.972805702221734</v>
      </c>
      <c r="I19" s="3">
        <v>47.545307680182404</v>
      </c>
      <c r="J19" s="1"/>
    </row>
    <row r="20" spans="1:10" ht="12.75" customHeight="1" thickBot="1" x14ac:dyDescent="0.25">
      <c r="A20" s="36">
        <v>40766</v>
      </c>
      <c r="B20" s="37"/>
      <c r="C20" s="3">
        <v>89.314002990722656</v>
      </c>
      <c r="D20" s="3">
        <v>4.0980000495910645</v>
      </c>
      <c r="E20" s="3">
        <v>5.6919999122619629</v>
      </c>
      <c r="F20" s="5">
        <v>0.24199999868869781</v>
      </c>
      <c r="G20" s="3">
        <v>5.9340000152587891</v>
      </c>
      <c r="H20" s="3">
        <v>37.145637887725798</v>
      </c>
      <c r="I20" s="3">
        <v>47.616875570348483</v>
      </c>
      <c r="J20" s="1"/>
    </row>
    <row r="21" spans="1:10" ht="12.75" customHeight="1" thickBot="1" x14ac:dyDescent="0.25">
      <c r="A21" s="36">
        <v>40767</v>
      </c>
      <c r="B21" s="37"/>
      <c r="C21" s="3">
        <v>89.603996276855469</v>
      </c>
      <c r="D21" s="3">
        <v>4.245999813079834</v>
      </c>
      <c r="E21" s="3">
        <v>5.3330001831054687</v>
      </c>
      <c r="F21" s="5">
        <v>0.24500000476837158</v>
      </c>
      <c r="G21" s="3">
        <v>5.5780000686645508</v>
      </c>
      <c r="H21" s="3">
        <v>37.217698868981628</v>
      </c>
      <c r="I21" s="3">
        <v>47.808536621307255</v>
      </c>
      <c r="J21" s="1"/>
    </row>
    <row r="22" spans="1:10" ht="12.75" customHeight="1" thickBot="1" x14ac:dyDescent="0.25">
      <c r="A22" s="36">
        <v>40768</v>
      </c>
      <c r="B22" s="37"/>
      <c r="C22" s="3">
        <v>89.321998596191406</v>
      </c>
      <c r="D22" s="3">
        <v>4.3829998970031738</v>
      </c>
      <c r="E22" s="3">
        <v>5.3969998359680176</v>
      </c>
      <c r="F22" s="5">
        <v>0.24300000071525574</v>
      </c>
      <c r="G22" s="3">
        <v>5.6399998664855957</v>
      </c>
      <c r="H22" s="3">
        <v>37.292275334317971</v>
      </c>
      <c r="I22" s="3">
        <v>47.828151698129815</v>
      </c>
      <c r="J22" s="1"/>
    </row>
    <row r="23" spans="1:10" ht="12.75" customHeight="1" thickBot="1" x14ac:dyDescent="0.25">
      <c r="A23" s="36">
        <v>40769</v>
      </c>
      <c r="B23" s="37"/>
      <c r="C23" s="3">
        <v>88.677001953125</v>
      </c>
      <c r="D23" s="3">
        <v>4.314000129699707</v>
      </c>
      <c r="E23" s="3">
        <v>6.255000114440918</v>
      </c>
      <c r="F23" s="5">
        <v>0.1809999942779541</v>
      </c>
      <c r="G23" s="3">
        <v>6.435999870300293</v>
      </c>
      <c r="H23" s="3">
        <v>36.922983428741105</v>
      </c>
      <c r="I23" s="3">
        <v>47.286299128325993</v>
      </c>
      <c r="J23" s="1"/>
    </row>
    <row r="24" spans="1:10" ht="12.75" customHeight="1" thickBot="1" x14ac:dyDescent="0.25">
      <c r="A24" s="36">
        <v>40770</v>
      </c>
      <c r="B24" s="37"/>
      <c r="C24" s="3">
        <v>89.462997436523438</v>
      </c>
      <c r="D24" s="3">
        <v>4.0780000686645508</v>
      </c>
      <c r="E24" s="3">
        <v>5.6570000648498535</v>
      </c>
      <c r="F24" s="5">
        <v>0.25900000333786011</v>
      </c>
      <c r="G24" s="3">
        <v>5.9159998893737793</v>
      </c>
      <c r="H24" s="3">
        <v>37.051008133017078</v>
      </c>
      <c r="I24" s="3">
        <v>47.563062855874776</v>
      </c>
      <c r="J24" s="1"/>
    </row>
    <row r="25" spans="1:10" ht="12.75" customHeight="1" thickBot="1" x14ac:dyDescent="0.25">
      <c r="A25" s="36">
        <v>40771</v>
      </c>
      <c r="B25" s="37"/>
      <c r="C25" s="3">
        <v>88.238998413085938</v>
      </c>
      <c r="D25" s="3">
        <v>3.8250000476837158</v>
      </c>
      <c r="E25" s="3">
        <v>7.3020000457763672</v>
      </c>
      <c r="F25" s="5">
        <v>0.19900000095367432</v>
      </c>
      <c r="G25" s="3">
        <v>7.500999927520752</v>
      </c>
      <c r="H25" s="3">
        <v>36.291753015134645</v>
      </c>
      <c r="I25" s="3">
        <v>46.457012203454696</v>
      </c>
      <c r="J25" s="1"/>
    </row>
    <row r="26" spans="1:10" ht="12.75" customHeight="1" thickBot="1" x14ac:dyDescent="0.25">
      <c r="A26" s="36">
        <v>40772</v>
      </c>
      <c r="B26" s="37"/>
      <c r="C26" s="3">
        <v>89.728996276855469</v>
      </c>
      <c r="D26" s="3">
        <v>3.6789999008178711</v>
      </c>
      <c r="E26" s="3">
        <v>5.9879999160766602</v>
      </c>
      <c r="F26" s="5">
        <v>0.2199999988079071</v>
      </c>
      <c r="G26" s="3">
        <v>6.2079997062683105</v>
      </c>
      <c r="H26" s="3">
        <v>36.70685161554794</v>
      </c>
      <c r="I26" s="3">
        <v>47.239738490378919</v>
      </c>
      <c r="J26" s="1"/>
    </row>
    <row r="27" spans="1:10" ht="12.75" customHeight="1" thickBot="1" x14ac:dyDescent="0.25">
      <c r="A27" s="36">
        <v>40773</v>
      </c>
      <c r="B27" s="37"/>
      <c r="C27" s="3">
        <v>90.234001159667969</v>
      </c>
      <c r="D27" s="3">
        <v>3.7560000419616699</v>
      </c>
      <c r="E27" s="3">
        <v>5.3670001029968262</v>
      </c>
      <c r="F27" s="5">
        <v>0.23299999535083771</v>
      </c>
      <c r="G27" s="3">
        <v>5.5999999046325684</v>
      </c>
      <c r="H27" s="3">
        <v>36.974102374094883</v>
      </c>
      <c r="I27" s="3">
        <v>47.654263231159909</v>
      </c>
      <c r="J27" s="1"/>
    </row>
    <row r="28" spans="1:10" ht="12.75" customHeight="1" thickBot="1" x14ac:dyDescent="0.25">
      <c r="A28" s="36">
        <v>40774</v>
      </c>
      <c r="B28" s="37"/>
      <c r="C28" s="3">
        <v>90.322998046875</v>
      </c>
      <c r="D28" s="3">
        <v>3.9189999103546143</v>
      </c>
      <c r="E28" s="3">
        <v>5.0560002326965332</v>
      </c>
      <c r="F28" s="5">
        <v>0.24400000274181366</v>
      </c>
      <c r="G28" s="3">
        <v>5.3000001907348633</v>
      </c>
      <c r="H28" s="3">
        <v>37.162652277812995</v>
      </c>
      <c r="I28" s="3">
        <v>47.892513709519122</v>
      </c>
      <c r="J28" s="1"/>
    </row>
    <row r="29" spans="1:10" ht="12.75" customHeight="1" thickBot="1" x14ac:dyDescent="0.25">
      <c r="A29" s="36">
        <v>40775</v>
      </c>
      <c r="B29" s="37"/>
      <c r="C29" s="3">
        <v>90.240997314453125</v>
      </c>
      <c r="D29" s="3">
        <v>3.8389999866485596</v>
      </c>
      <c r="E29" s="3">
        <v>5.255000114440918</v>
      </c>
      <c r="F29" s="5">
        <v>0.22499999403953552</v>
      </c>
      <c r="G29" s="3">
        <v>5.4800000190734863</v>
      </c>
      <c r="H29" s="3">
        <v>37.061522126778513</v>
      </c>
      <c r="I29" s="3">
        <v>47.759572494560601</v>
      </c>
      <c r="J29" s="1"/>
    </row>
    <row r="30" spans="1:10" ht="12.75" customHeight="1" thickBot="1" x14ac:dyDescent="0.25">
      <c r="A30" s="36">
        <v>40776</v>
      </c>
      <c r="B30" s="37"/>
      <c r="C30" s="3">
        <v>90.3489990234375</v>
      </c>
      <c r="D30" s="3">
        <v>3.8399999141693115</v>
      </c>
      <c r="E30" s="3">
        <v>5.1399998664855957</v>
      </c>
      <c r="F30" s="5">
        <v>0.25499999523162842</v>
      </c>
      <c r="G30" s="3">
        <v>5.3949999809265137</v>
      </c>
      <c r="H30" s="3">
        <v>37.075851100599358</v>
      </c>
      <c r="I30" s="3">
        <v>47.797479178847787</v>
      </c>
      <c r="J30" s="1"/>
    </row>
    <row r="31" spans="1:10" ht="12.75" customHeight="1" thickBot="1" x14ac:dyDescent="0.25">
      <c r="A31" s="36">
        <v>40777</v>
      </c>
      <c r="B31" s="37"/>
      <c r="C31" s="3">
        <v>89.258003234863281</v>
      </c>
      <c r="D31" s="3">
        <v>3.8489999771118164</v>
      </c>
      <c r="E31" s="3">
        <v>6.2820000648498535</v>
      </c>
      <c r="F31" s="5">
        <v>0.21500000357627869</v>
      </c>
      <c r="G31" s="3">
        <v>6.4970002174377441</v>
      </c>
      <c r="H31" s="3">
        <v>36.650941269985786</v>
      </c>
      <c r="I31" s="3">
        <v>47.086703755139489</v>
      </c>
      <c r="J31" s="1"/>
    </row>
    <row r="32" spans="1:10" ht="12.75" customHeight="1" thickBot="1" x14ac:dyDescent="0.25">
      <c r="A32" s="36">
        <v>40778</v>
      </c>
      <c r="B32" s="37"/>
      <c r="C32" s="3">
        <v>89.884002685546875</v>
      </c>
      <c r="D32" s="3">
        <v>3.8670001029968262</v>
      </c>
      <c r="E32" s="3">
        <v>5.5890002250671387</v>
      </c>
      <c r="F32" s="5">
        <v>0.22599999606609344</v>
      </c>
      <c r="G32" s="3">
        <v>5.815000057220459</v>
      </c>
      <c r="H32" s="3">
        <v>36.940709020165372</v>
      </c>
      <c r="I32" s="3">
        <v>47.545276861040328</v>
      </c>
      <c r="J32" s="1"/>
    </row>
    <row r="33" spans="1:10" ht="12.75" customHeight="1" thickBot="1" x14ac:dyDescent="0.25">
      <c r="A33" s="36">
        <v>40779</v>
      </c>
      <c r="B33" s="37"/>
      <c r="C33" s="3">
        <v>90.2239990234375</v>
      </c>
      <c r="D33" s="3">
        <v>4.0190000534057617</v>
      </c>
      <c r="E33" s="3">
        <v>5.0520000457763672</v>
      </c>
      <c r="F33" s="5">
        <v>0.24099999666213989</v>
      </c>
      <c r="G33" s="3">
        <v>5.2930002212524414</v>
      </c>
      <c r="H33" s="3">
        <v>37.196405295997849</v>
      </c>
      <c r="I33" s="3">
        <v>47.916504250237736</v>
      </c>
      <c r="J33" s="1"/>
    </row>
    <row r="34" spans="1:10" ht="12.75" customHeight="1" thickBot="1" x14ac:dyDescent="0.25">
      <c r="A34" s="36">
        <v>40780</v>
      </c>
      <c r="B34" s="37"/>
      <c r="C34" s="3">
        <v>89.717002868652344</v>
      </c>
      <c r="D34" s="3">
        <v>4.0229997634887695</v>
      </c>
      <c r="E34" s="3">
        <v>5.4879999160766602</v>
      </c>
      <c r="F34" s="5">
        <v>0.24500000476837158</v>
      </c>
      <c r="G34" s="3">
        <v>5.7329998016357422</v>
      </c>
      <c r="H34" s="3">
        <v>37.073615436584788</v>
      </c>
      <c r="I34" s="3">
        <v>47.656262011677335</v>
      </c>
      <c r="J34" s="1"/>
    </row>
    <row r="35" spans="1:10" ht="12.75" customHeight="1" thickBot="1" x14ac:dyDescent="0.25">
      <c r="A35" s="36">
        <v>40781</v>
      </c>
      <c r="B35" s="37"/>
      <c r="C35" s="3">
        <v>89.202003479003906</v>
      </c>
      <c r="D35" s="3">
        <v>3.9260001182556152</v>
      </c>
      <c r="E35" s="3">
        <v>6.1924891471862793</v>
      </c>
      <c r="F35" s="5">
        <v>0.22100000083446503</v>
      </c>
      <c r="G35" s="3">
        <v>6.4134893417358398</v>
      </c>
      <c r="H35" s="3">
        <v>36.753508603341047</v>
      </c>
      <c r="I35" s="3">
        <v>47.182985574717591</v>
      </c>
      <c r="J35" s="1"/>
    </row>
    <row r="36" spans="1:10" ht="12.75" customHeight="1" thickBot="1" x14ac:dyDescent="0.25">
      <c r="A36" s="36">
        <v>40782</v>
      </c>
      <c r="B36" s="37"/>
      <c r="C36" s="3">
        <v>89.845001220703125</v>
      </c>
      <c r="D36" s="3">
        <v>3.9920001029968262</v>
      </c>
      <c r="E36" s="3">
        <v>5.4829998016357422</v>
      </c>
      <c r="F36" s="5">
        <v>0.24400000274181366</v>
      </c>
      <c r="G36" s="3">
        <v>5.7269997596740723</v>
      </c>
      <c r="H36" s="3">
        <v>37.00908757969853</v>
      </c>
      <c r="I36" s="3">
        <v>47.619775908050855</v>
      </c>
      <c r="J36" s="1"/>
    </row>
    <row r="37" spans="1:10" ht="12.75" customHeight="1" thickBot="1" x14ac:dyDescent="0.25">
      <c r="A37" s="36">
        <v>40783</v>
      </c>
      <c r="B37" s="37"/>
      <c r="C37" s="3">
        <v>89.893997192382813</v>
      </c>
      <c r="D37" s="3">
        <v>3.9619998931884766</v>
      </c>
      <c r="E37" s="3">
        <v>5.4260001182556152</v>
      </c>
      <c r="F37" s="5">
        <v>0.23589000105857849</v>
      </c>
      <c r="G37" s="3">
        <v>5.6618900299072266</v>
      </c>
      <c r="H37" s="3">
        <v>37.055724077371217</v>
      </c>
      <c r="I37" s="3">
        <v>47.677186296430698</v>
      </c>
      <c r="J37" s="1"/>
    </row>
    <row r="38" spans="1:10" ht="12.75" customHeight="1" thickBot="1" x14ac:dyDescent="0.25">
      <c r="A38" s="36">
        <v>40784</v>
      </c>
      <c r="B38" s="37"/>
      <c r="C38" s="3">
        <v>89.632003784179688</v>
      </c>
      <c r="D38" s="3">
        <v>4.0149998664855957</v>
      </c>
      <c r="E38" s="3">
        <v>5.624000072479248</v>
      </c>
      <c r="F38" s="5">
        <v>0.23399999737739563</v>
      </c>
      <c r="G38" s="3">
        <v>5.8580002784729004</v>
      </c>
      <c r="H38" s="3">
        <v>37.002109886810544</v>
      </c>
      <c r="I38" s="3">
        <v>47.562930551999777</v>
      </c>
      <c r="J38" s="1"/>
    </row>
    <row r="39" spans="1:10" ht="12.75" customHeight="1" thickBot="1" x14ac:dyDescent="0.25">
      <c r="A39" s="36">
        <v>40785</v>
      </c>
      <c r="B39" s="37"/>
      <c r="C39" s="3">
        <v>89.116996765136719</v>
      </c>
      <c r="D39" s="3">
        <v>3.9670000076293945</v>
      </c>
      <c r="E39" s="3">
        <v>6.0479998588562012</v>
      </c>
      <c r="F39" s="5">
        <v>0.24400000274181366</v>
      </c>
      <c r="G39" s="3">
        <v>6.2919998168945313</v>
      </c>
      <c r="H39" s="3">
        <v>36.942552982015251</v>
      </c>
      <c r="I39" s="3">
        <v>47.344150470047573</v>
      </c>
      <c r="J39" s="1"/>
    </row>
    <row r="40" spans="1:10" ht="12.75" customHeight="1" thickBot="1" x14ac:dyDescent="0.25">
      <c r="A40" s="36">
        <v>40786</v>
      </c>
      <c r="B40" s="37"/>
      <c r="C40" s="3">
        <v>89.635002136230469</v>
      </c>
      <c r="D40" s="3">
        <v>3.5750000476837158</v>
      </c>
      <c r="E40" s="3">
        <v>6.1750001907348633</v>
      </c>
      <c r="F40" s="5">
        <v>0.23100000619888306</v>
      </c>
      <c r="G40" s="3">
        <v>6.4060001373291016</v>
      </c>
      <c r="H40" s="3">
        <v>36.599246696363402</v>
      </c>
      <c r="I40" s="3">
        <v>47.089074391893121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89.651935454337831</v>
      </c>
      <c r="D41" s="6">
        <f t="shared" si="0"/>
        <v>3.9360967759163148</v>
      </c>
      <c r="E41" s="6">
        <f t="shared" si="0"/>
        <v>5.6882738759440761</v>
      </c>
      <c r="F41" s="6">
        <f t="shared" si="0"/>
        <v>0.24335129270630498</v>
      </c>
      <c r="G41" s="6">
        <f t="shared" si="0"/>
        <v>5.9316251354832801</v>
      </c>
      <c r="H41" s="6">
        <f t="shared" si="0"/>
        <v>36.94676672671666</v>
      </c>
      <c r="I41" s="6">
        <f t="shared" si="0"/>
        <v>47.496860586145154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23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90.968002319335938</v>
      </c>
      <c r="D46" s="21">
        <f t="shared" si="1"/>
        <v>4.3829998970031738</v>
      </c>
      <c r="E46" s="26">
        <f t="shared" si="1"/>
        <v>7.3020000457763672</v>
      </c>
      <c r="F46" s="26">
        <f t="shared" si="1"/>
        <v>0.3190000057220459</v>
      </c>
      <c r="G46" s="21">
        <f t="shared" si="1"/>
        <v>7.500999927520752</v>
      </c>
      <c r="H46" s="26">
        <f t="shared" si="1"/>
        <v>37.292275334317971</v>
      </c>
      <c r="I46" s="22">
        <f t="shared" si="1"/>
        <v>47.916504250237736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88.238998413085938</v>
      </c>
      <c r="D47" s="26">
        <f t="shared" si="2"/>
        <v>3.437000036239624</v>
      </c>
      <c r="E47" s="26">
        <f t="shared" si="2"/>
        <v>5.0520000457763672</v>
      </c>
      <c r="F47" s="23">
        <f t="shared" si="2"/>
        <v>0.1809999942779541</v>
      </c>
      <c r="G47" s="26">
        <f t="shared" si="2"/>
        <v>5.2930002212524414</v>
      </c>
      <c r="H47" s="23">
        <f t="shared" si="2"/>
        <v>36.291753015134645</v>
      </c>
      <c r="I47" s="26">
        <f t="shared" si="2"/>
        <v>46.457012203454696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0.52452899561239774</v>
      </c>
      <c r="D48" s="24">
        <f t="shared" si="3"/>
        <v>0.20678770448066339</v>
      </c>
      <c r="E48" s="26">
        <f t="shared" si="3"/>
        <v>0.47033807623156909</v>
      </c>
      <c r="F48" s="26">
        <f t="shared" si="3"/>
        <v>2.4876180323502486E-2</v>
      </c>
      <c r="G48" s="24">
        <f t="shared" si="3"/>
        <v>0.45851904909475838</v>
      </c>
      <c r="H48" s="26">
        <f t="shared" si="3"/>
        <v>0.21338493883402318</v>
      </c>
      <c r="I48" s="25">
        <f t="shared" si="3"/>
        <v>0.30491825968514946</v>
      </c>
    </row>
    <row r="50" spans="3:9" x14ac:dyDescent="0.2">
      <c r="C50" s="27" t="s">
        <v>99</v>
      </c>
      <c r="D50" s="27">
        <f>COUNTIF(D10:D40,"&gt;12.0")</f>
        <v>0</v>
      </c>
      <c r="E50" s="27">
        <f>COUNTIF(E10:E40,"&gt;8.0")</f>
        <v>0</v>
      </c>
      <c r="F50" s="27">
        <f>COUNTIF(F10:F40,"&gt;3.0")</f>
        <v>0</v>
      </c>
      <c r="G50" s="27">
        <f>COUNTIF(G10:G40,"&gt;8.0")</f>
        <v>0</v>
      </c>
      <c r="H50" s="27">
        <f>COUNTIF(H10:H40,"&lt;36.30")</f>
        <v>1</v>
      </c>
      <c r="I50" s="27">
        <f>COUNTIF(I10:I40,"&lt;46.20")</f>
        <v>0</v>
      </c>
    </row>
    <row r="51" spans="3:9" x14ac:dyDescent="0.2">
      <c r="G51" s="27"/>
      <c r="H51" s="27">
        <f>COUNTIF(H10:H40,"&gt;43.60")</f>
        <v>0</v>
      </c>
      <c r="I51" s="27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outlinePr summaryBelow="0" summaryRight="0"/>
  </sheetPr>
  <dimension ref="A1:J51"/>
  <sheetViews>
    <sheetView showGridLines="0" topLeftCell="A28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38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94.203742980957031</v>
      </c>
      <c r="D10" s="10">
        <v>3.2695331573486328</v>
      </c>
      <c r="E10" s="10">
        <v>1.2512326240539551</v>
      </c>
      <c r="F10" s="11">
        <v>0.59142142534255981</v>
      </c>
      <c r="G10" s="10">
        <v>1.8426539897918701</v>
      </c>
      <c r="H10" s="10">
        <v>38.451642322713461</v>
      </c>
      <c r="I10" s="10">
        <v>50.089974544787871</v>
      </c>
      <c r="J10" s="1"/>
    </row>
    <row r="11" spans="1:10" ht="12.75" customHeight="1" thickBot="1" x14ac:dyDescent="0.25">
      <c r="A11" s="36">
        <v>40757</v>
      </c>
      <c r="B11" s="37"/>
      <c r="C11" s="3">
        <v>94.156379699707031</v>
      </c>
      <c r="D11" s="3">
        <v>3.3246855735778809</v>
      </c>
      <c r="E11" s="3">
        <v>1.2512059211730957</v>
      </c>
      <c r="F11" s="5">
        <v>0.60225570201873779</v>
      </c>
      <c r="G11" s="3">
        <v>1.8534616231918335</v>
      </c>
      <c r="H11" s="3">
        <v>38.451120838201803</v>
      </c>
      <c r="I11" s="3">
        <v>50.08235826852448</v>
      </c>
      <c r="J11" s="1"/>
    </row>
    <row r="12" spans="1:10" ht="12.75" customHeight="1" thickBot="1" x14ac:dyDescent="0.25">
      <c r="A12" s="36">
        <v>40758</v>
      </c>
      <c r="B12" s="37"/>
      <c r="C12" s="3">
        <v>93.970939636230469</v>
      </c>
      <c r="D12" s="3">
        <v>3.3561289310455322</v>
      </c>
      <c r="E12" s="3">
        <v>1.3825168609619141</v>
      </c>
      <c r="F12" s="5">
        <v>0.54984760284423828</v>
      </c>
      <c r="G12" s="3">
        <v>1.9323644638061523</v>
      </c>
      <c r="H12" s="3">
        <v>38.477539353214674</v>
      </c>
      <c r="I12" s="3">
        <v>50.074109273905933</v>
      </c>
      <c r="J12" s="1"/>
    </row>
    <row r="13" spans="1:10" ht="12.75" customHeight="1" thickBot="1" x14ac:dyDescent="0.25">
      <c r="A13" s="36">
        <v>40759</v>
      </c>
      <c r="B13" s="37"/>
      <c r="C13" s="3">
        <v>93.482040405273437</v>
      </c>
      <c r="D13" s="3">
        <v>3.6627140045166016</v>
      </c>
      <c r="E13" s="3">
        <v>1.3237259387969971</v>
      </c>
      <c r="F13" s="5">
        <v>0.5803067684173584</v>
      </c>
      <c r="G13" s="3">
        <v>1.9040327072143555</v>
      </c>
      <c r="H13" s="3">
        <v>38.705272877012185</v>
      </c>
      <c r="I13" s="3">
        <v>50.210099726122891</v>
      </c>
      <c r="J13" s="1"/>
    </row>
    <row r="14" spans="1:10" ht="12.75" customHeight="1" thickBot="1" x14ac:dyDescent="0.25">
      <c r="A14" s="36">
        <v>40760</v>
      </c>
      <c r="B14" s="37"/>
      <c r="C14" s="3">
        <v>93.849906921386719</v>
      </c>
      <c r="D14" s="3">
        <v>3.4140746593475342</v>
      </c>
      <c r="E14" s="3">
        <v>1.3361907005310059</v>
      </c>
      <c r="F14" s="5">
        <v>0.58688056468963623</v>
      </c>
      <c r="G14" s="3">
        <v>1.9230712652206421</v>
      </c>
      <c r="H14" s="3">
        <v>38.544176557873044</v>
      </c>
      <c r="I14" s="3">
        <v>50.107724159429402</v>
      </c>
      <c r="J14" s="1"/>
    </row>
    <row r="15" spans="1:10" ht="12.75" customHeight="1" thickBot="1" x14ac:dyDescent="0.25">
      <c r="A15" s="36">
        <v>40761</v>
      </c>
      <c r="B15" s="37"/>
      <c r="C15" s="3">
        <v>93.562789916992188</v>
      </c>
      <c r="D15" s="3">
        <v>3.5791118144989014</v>
      </c>
      <c r="E15" s="3">
        <v>1.4751328229904175</v>
      </c>
      <c r="F15" s="5">
        <v>0.52230936288833618</v>
      </c>
      <c r="G15" s="3">
        <v>1.9974422454833984</v>
      </c>
      <c r="H15" s="3">
        <v>38.589310046752487</v>
      </c>
      <c r="I15" s="3">
        <v>50.115411133342882</v>
      </c>
      <c r="J15" s="1"/>
    </row>
    <row r="16" spans="1:10" ht="12.75" customHeight="1" thickBot="1" x14ac:dyDescent="0.25">
      <c r="A16" s="36">
        <v>40762</v>
      </c>
      <c r="B16" s="37"/>
      <c r="C16" s="3">
        <v>93.793800354003906</v>
      </c>
      <c r="D16" s="3">
        <v>3.4095542430877686</v>
      </c>
      <c r="E16" s="3">
        <v>1.4697808027267456</v>
      </c>
      <c r="F16" s="5">
        <v>0.52675187587738037</v>
      </c>
      <c r="G16" s="3">
        <v>1.996532678604126</v>
      </c>
      <c r="H16" s="3">
        <v>38.505222078997811</v>
      </c>
      <c r="I16" s="3">
        <v>50.066464543293584</v>
      </c>
      <c r="J16" s="1"/>
    </row>
    <row r="17" spans="1:10" ht="12.75" customHeight="1" thickBot="1" x14ac:dyDescent="0.25">
      <c r="A17" s="36">
        <v>40763</v>
      </c>
      <c r="B17" s="37"/>
      <c r="C17" s="3">
        <v>93.578567504882813</v>
      </c>
      <c r="D17" s="3">
        <v>3.5491814613342285</v>
      </c>
      <c r="E17" s="3">
        <v>1.4938946962356567</v>
      </c>
      <c r="F17" s="5">
        <v>0.4886339008808136</v>
      </c>
      <c r="G17" s="3">
        <v>1.9825285673141479</v>
      </c>
      <c r="H17" s="3">
        <v>38.60506035891769</v>
      </c>
      <c r="I17" s="3">
        <v>50.138910333073362</v>
      </c>
      <c r="J17" s="1"/>
    </row>
    <row r="18" spans="1:10" ht="12.75" customHeight="1" thickBot="1" x14ac:dyDescent="0.25">
      <c r="A18" s="36">
        <v>40764</v>
      </c>
      <c r="B18" s="37"/>
      <c r="C18" s="3">
        <v>93.510223388671875</v>
      </c>
      <c r="D18" s="3">
        <v>3.5990071296691895</v>
      </c>
      <c r="E18" s="3">
        <v>1.441396951675415</v>
      </c>
      <c r="F18" s="5">
        <v>0.51728290319442749</v>
      </c>
      <c r="G18" s="3">
        <v>1.9586799144744873</v>
      </c>
      <c r="H18" s="3">
        <v>38.659087574383491</v>
      </c>
      <c r="I18" s="3">
        <v>50.173792504100888</v>
      </c>
      <c r="J18" s="1"/>
    </row>
    <row r="19" spans="1:10" ht="12.75" customHeight="1" thickBot="1" x14ac:dyDescent="0.25">
      <c r="A19" s="36">
        <v>40765</v>
      </c>
      <c r="B19" s="37"/>
      <c r="C19" s="3">
        <v>93.560417175292969</v>
      </c>
      <c r="D19" s="3">
        <v>3.6156926155090332</v>
      </c>
      <c r="E19" s="3">
        <v>1.4100754261016846</v>
      </c>
      <c r="F19" s="5">
        <v>0.52575039863586426</v>
      </c>
      <c r="G19" s="3">
        <v>1.9358258247375488</v>
      </c>
      <c r="H19" s="3">
        <v>38.640024757465063</v>
      </c>
      <c r="I19" s="3">
        <v>50.17132351862714</v>
      </c>
      <c r="J19" s="1"/>
    </row>
    <row r="20" spans="1:10" ht="12.75" customHeight="1" thickBot="1" x14ac:dyDescent="0.25">
      <c r="A20" s="36">
        <v>40766</v>
      </c>
      <c r="B20" s="37"/>
      <c r="C20" s="3">
        <v>94.016983032226563</v>
      </c>
      <c r="D20" s="3">
        <v>3.4251735210418701</v>
      </c>
      <c r="E20" s="3">
        <v>1.3955800533294678</v>
      </c>
      <c r="F20" s="5">
        <v>0.57291960716247559</v>
      </c>
      <c r="G20" s="3">
        <v>1.9684996604919434</v>
      </c>
      <c r="H20" s="3">
        <v>38.395957507139514</v>
      </c>
      <c r="I20" s="3">
        <v>50.005891953714539</v>
      </c>
      <c r="J20" s="1"/>
    </row>
    <row r="21" spans="1:10" ht="12.75" customHeight="1" thickBot="1" x14ac:dyDescent="0.25">
      <c r="A21" s="36">
        <v>40767</v>
      </c>
      <c r="B21" s="37"/>
      <c r="C21" s="3">
        <v>93.866714477539063</v>
      </c>
      <c r="D21" s="3">
        <v>3.5365281105041504</v>
      </c>
      <c r="E21" s="3">
        <v>1.3816936016082764</v>
      </c>
      <c r="F21" s="5">
        <v>0.59616595506668091</v>
      </c>
      <c r="G21" s="3">
        <v>1.9778594970703125</v>
      </c>
      <c r="H21" s="3">
        <v>38.445333356421195</v>
      </c>
      <c r="I21" s="3">
        <v>50.024620179571279</v>
      </c>
      <c r="J21" s="1"/>
    </row>
    <row r="22" spans="1:10" ht="12.75" customHeight="1" thickBot="1" x14ac:dyDescent="0.25">
      <c r="A22" s="36">
        <v>40768</v>
      </c>
      <c r="B22" s="37"/>
      <c r="C22" s="3">
        <v>94.091171264648438</v>
      </c>
      <c r="D22" s="3">
        <v>3.3016834259033203</v>
      </c>
      <c r="E22" s="3">
        <v>1.3879199028015137</v>
      </c>
      <c r="F22" s="5">
        <v>0.60158586502075195</v>
      </c>
      <c r="G22" s="3">
        <v>1.9895057678222656</v>
      </c>
      <c r="H22" s="3">
        <v>38.375498900856371</v>
      </c>
      <c r="I22" s="3">
        <v>49.977696029641464</v>
      </c>
      <c r="J22" s="1"/>
    </row>
    <row r="23" spans="1:10" ht="12.75" customHeight="1" thickBot="1" x14ac:dyDescent="0.25">
      <c r="A23" s="36">
        <v>40769</v>
      </c>
      <c r="B23" s="37"/>
      <c r="C23" s="3">
        <v>93.892807006835938</v>
      </c>
      <c r="D23" s="3">
        <v>3.4080286026000977</v>
      </c>
      <c r="E23" s="3">
        <v>1.5182793140411377</v>
      </c>
      <c r="F23" s="5">
        <v>0.53534257411956787</v>
      </c>
      <c r="G23" s="3">
        <v>2.053621768951416</v>
      </c>
      <c r="H23" s="3">
        <v>38.398711124433156</v>
      </c>
      <c r="I23" s="3">
        <v>49.977777145540308</v>
      </c>
      <c r="J23" s="1"/>
    </row>
    <row r="24" spans="1:10" ht="12.75" customHeight="1" thickBot="1" x14ac:dyDescent="0.25">
      <c r="A24" s="36">
        <v>40770</v>
      </c>
      <c r="B24" s="37"/>
      <c r="C24" s="3">
        <v>93.741355895996094</v>
      </c>
      <c r="D24" s="3">
        <v>3.5409586429595947</v>
      </c>
      <c r="E24" s="3">
        <v>1.5192756652832031</v>
      </c>
      <c r="F24" s="5">
        <v>0.51396375894546509</v>
      </c>
      <c r="G24" s="3">
        <v>2.0332393646240234</v>
      </c>
      <c r="H24" s="3">
        <v>38.469620901627316</v>
      </c>
      <c r="I24" s="3">
        <v>50.032749996168128</v>
      </c>
      <c r="J24" s="1"/>
    </row>
    <row r="25" spans="1:10" ht="12.75" customHeight="1" thickBot="1" x14ac:dyDescent="0.25">
      <c r="A25" s="36">
        <v>40771</v>
      </c>
      <c r="B25" s="37"/>
      <c r="C25" s="3">
        <v>93.674415588378906</v>
      </c>
      <c r="D25" s="3">
        <v>3.6418287754058838</v>
      </c>
      <c r="E25" s="3">
        <v>1.4857378005981445</v>
      </c>
      <c r="F25" s="5">
        <v>0.51049816608428955</v>
      </c>
      <c r="G25" s="3">
        <v>1.9962359666824341</v>
      </c>
      <c r="H25" s="3">
        <v>38.512693484556209</v>
      </c>
      <c r="I25" s="3">
        <v>50.075051456709907</v>
      </c>
      <c r="J25" s="1"/>
    </row>
    <row r="26" spans="1:10" ht="12.75" customHeight="1" thickBot="1" x14ac:dyDescent="0.25">
      <c r="A26" s="36">
        <v>40772</v>
      </c>
      <c r="B26" s="37"/>
      <c r="C26" s="3">
        <v>93.216049194335937</v>
      </c>
      <c r="D26" s="3">
        <v>3.8992931842803955</v>
      </c>
      <c r="E26" s="3">
        <v>1.5446465015411377</v>
      </c>
      <c r="F26" s="5">
        <v>0.49657738208770752</v>
      </c>
      <c r="G26" s="3">
        <v>2.0412240028381348</v>
      </c>
      <c r="H26" s="3">
        <v>38.666552273019526</v>
      </c>
      <c r="I26" s="3">
        <v>50.146298341594473</v>
      </c>
      <c r="J26" s="1"/>
    </row>
    <row r="27" spans="1:10" ht="12.75" customHeight="1" thickBot="1" x14ac:dyDescent="0.25">
      <c r="A27" s="36">
        <v>40773</v>
      </c>
      <c r="B27" s="37"/>
      <c r="C27" s="3">
        <v>93.848312377929688</v>
      </c>
      <c r="D27" s="3">
        <v>3.5059678554534912</v>
      </c>
      <c r="E27" s="3">
        <v>1.3374329805374146</v>
      </c>
      <c r="F27" s="5">
        <v>0.5956609845161438</v>
      </c>
      <c r="G27" s="3">
        <v>1.9330940246582031</v>
      </c>
      <c r="H27" s="3">
        <v>38.510143521900801</v>
      </c>
      <c r="I27" s="3">
        <v>50.081893181052294</v>
      </c>
      <c r="J27" s="1"/>
    </row>
    <row r="28" spans="1:10" ht="12.75" customHeight="1" thickBot="1" x14ac:dyDescent="0.25">
      <c r="A28" s="36">
        <v>40774</v>
      </c>
      <c r="B28" s="37"/>
      <c r="C28" s="3">
        <v>94.06884765625</v>
      </c>
      <c r="D28" s="3">
        <v>3.2276670932769775</v>
      </c>
      <c r="E28" s="3">
        <v>1.3447426557540894</v>
      </c>
      <c r="F28" s="5">
        <v>0.63208699226379395</v>
      </c>
      <c r="G28" s="3">
        <v>1.9768296480178833</v>
      </c>
      <c r="H28" s="3">
        <v>38.424532606435285</v>
      </c>
      <c r="I28" s="3">
        <v>50.004157906505085</v>
      </c>
      <c r="J28" s="1"/>
    </row>
    <row r="29" spans="1:10" ht="12.75" customHeight="1" thickBot="1" x14ac:dyDescent="0.25">
      <c r="A29" s="36">
        <v>40775</v>
      </c>
      <c r="B29" s="37"/>
      <c r="C29" s="3">
        <v>93.845634460449219</v>
      </c>
      <c r="D29" s="3">
        <v>3.4045665264129639</v>
      </c>
      <c r="E29" s="3">
        <v>1.3429439067840576</v>
      </c>
      <c r="F29" s="5">
        <v>0.62393760681152344</v>
      </c>
      <c r="G29" s="3">
        <v>1.9668815135955811</v>
      </c>
      <c r="H29" s="3">
        <v>38.513110298746732</v>
      </c>
      <c r="I29" s="3">
        <v>50.061493467559529</v>
      </c>
      <c r="J29" s="1"/>
    </row>
    <row r="30" spans="1:10" ht="12.75" customHeight="1" thickBot="1" x14ac:dyDescent="0.25">
      <c r="A30" s="36">
        <v>40776</v>
      </c>
      <c r="B30" s="37"/>
      <c r="C30" s="3">
        <v>93.967765808105469</v>
      </c>
      <c r="D30" s="3">
        <v>3.3677210807800293</v>
      </c>
      <c r="E30" s="3">
        <v>1.3190665245056152</v>
      </c>
      <c r="F30" s="5">
        <v>0.65420401096343994</v>
      </c>
      <c r="G30" s="3">
        <v>1.9732705354690552</v>
      </c>
      <c r="H30" s="3">
        <v>38.442696325411283</v>
      </c>
      <c r="I30" s="3">
        <v>50.011252467055044</v>
      </c>
      <c r="J30" s="1"/>
    </row>
    <row r="31" spans="1:10" ht="12.75" customHeight="1" thickBot="1" x14ac:dyDescent="0.25">
      <c r="A31" s="36">
        <v>40777</v>
      </c>
      <c r="B31" s="37"/>
      <c r="C31" s="3">
        <v>94.115699768066406</v>
      </c>
      <c r="D31" s="3">
        <v>3.387808084487915</v>
      </c>
      <c r="E31" s="3">
        <v>1.2457931041717529</v>
      </c>
      <c r="F31" s="5">
        <v>0.67921054363250732</v>
      </c>
      <c r="G31" s="3">
        <v>1.9250036478042603</v>
      </c>
      <c r="H31" s="3">
        <v>38.390016048702584</v>
      </c>
      <c r="I31" s="3">
        <v>49.99714049350338</v>
      </c>
      <c r="J31" s="1"/>
    </row>
    <row r="32" spans="1:10" ht="12.75" customHeight="1" thickBot="1" x14ac:dyDescent="0.25">
      <c r="A32" s="36">
        <v>40778</v>
      </c>
      <c r="B32" s="37"/>
      <c r="C32" s="3">
        <v>94.154800415039063</v>
      </c>
      <c r="D32" s="3">
        <v>3.3810276985168457</v>
      </c>
      <c r="E32" s="3">
        <v>1.2511086463928223</v>
      </c>
      <c r="F32" s="5">
        <v>0.64092850685119629</v>
      </c>
      <c r="G32" s="3">
        <v>1.8920371532440186</v>
      </c>
      <c r="H32" s="3">
        <v>38.405619989523885</v>
      </c>
      <c r="I32" s="3">
        <v>50.029883264472886</v>
      </c>
      <c r="J32" s="1"/>
    </row>
    <row r="33" spans="1:10" ht="12.75" customHeight="1" thickBot="1" x14ac:dyDescent="0.25">
      <c r="A33" s="36">
        <v>40779</v>
      </c>
      <c r="B33" s="37"/>
      <c r="C33" s="3">
        <v>93.912307739257813</v>
      </c>
      <c r="D33" s="3">
        <v>3.4568886756896973</v>
      </c>
      <c r="E33" s="3">
        <v>1.3650307655334473</v>
      </c>
      <c r="F33" s="5">
        <v>0.60869288444519043</v>
      </c>
      <c r="G33" s="3">
        <v>1.9737236499786377</v>
      </c>
      <c r="H33" s="3">
        <v>38.454297353900422</v>
      </c>
      <c r="I33" s="3">
        <v>50.02845162098307</v>
      </c>
      <c r="J33" s="1"/>
    </row>
    <row r="34" spans="1:10" ht="12.75" customHeight="1" thickBot="1" x14ac:dyDescent="0.25">
      <c r="A34" s="36">
        <v>40780</v>
      </c>
      <c r="B34" s="37"/>
      <c r="C34" s="3">
        <v>93.809860229492188</v>
      </c>
      <c r="D34" s="3">
        <v>3.5606653690338135</v>
      </c>
      <c r="E34" s="3">
        <v>1.3785690069198608</v>
      </c>
      <c r="F34" s="5">
        <v>0.59250783920288086</v>
      </c>
      <c r="G34" s="3">
        <v>1.9710768461227417</v>
      </c>
      <c r="H34" s="3">
        <v>38.482591636811854</v>
      </c>
      <c r="I34" s="3">
        <v>50.049831388035884</v>
      </c>
      <c r="J34" s="1"/>
    </row>
    <row r="35" spans="1:10" ht="12.75" customHeight="1" thickBot="1" x14ac:dyDescent="0.25">
      <c r="A35" s="36">
        <v>40781</v>
      </c>
      <c r="B35" s="37"/>
      <c r="C35" s="3">
        <v>94.118949890136719</v>
      </c>
      <c r="D35" s="3">
        <v>3.3579502105712891</v>
      </c>
      <c r="E35" s="3">
        <v>1.2263706922531128</v>
      </c>
      <c r="F35" s="5">
        <v>0.65026909112930298</v>
      </c>
      <c r="G35" s="3">
        <v>1.8766398429870605</v>
      </c>
      <c r="H35" s="3">
        <v>38.456896494489321</v>
      </c>
      <c r="I35" s="3">
        <v>50.06382156083292</v>
      </c>
      <c r="J35" s="1"/>
    </row>
    <row r="36" spans="1:10" ht="12.75" customHeight="1" thickBot="1" x14ac:dyDescent="0.25">
      <c r="A36" s="36">
        <v>40782</v>
      </c>
      <c r="B36" s="37"/>
      <c r="C36" s="3">
        <v>93.947250366210937</v>
      </c>
      <c r="D36" s="3">
        <v>3.4707503318786621</v>
      </c>
      <c r="E36" s="3">
        <v>1.3942149877548218</v>
      </c>
      <c r="F36" s="5">
        <v>0.54034793376922607</v>
      </c>
      <c r="G36" s="3">
        <v>1.9345629215240479</v>
      </c>
      <c r="H36" s="3">
        <v>38.464595042877932</v>
      </c>
      <c r="I36" s="3">
        <v>50.068088490767352</v>
      </c>
      <c r="J36" s="1"/>
    </row>
    <row r="37" spans="1:10" ht="12.75" customHeight="1" thickBot="1" x14ac:dyDescent="0.25">
      <c r="A37" s="36">
        <v>40783</v>
      </c>
      <c r="B37" s="37"/>
      <c r="C37" s="3">
        <v>94.339126586914063</v>
      </c>
      <c r="D37" s="3">
        <v>3.2368059158325195</v>
      </c>
      <c r="E37" s="3">
        <v>1.3536016941070557</v>
      </c>
      <c r="F37" s="5">
        <v>0.57111936807632446</v>
      </c>
      <c r="G37" s="3">
        <v>1.9247210025787354</v>
      </c>
      <c r="H37" s="3">
        <v>38.302425613111801</v>
      </c>
      <c r="I37" s="3">
        <v>49.972304660674091</v>
      </c>
      <c r="J37" s="1"/>
    </row>
    <row r="38" spans="1:10" ht="12.75" customHeight="1" thickBot="1" x14ac:dyDescent="0.25">
      <c r="A38" s="36">
        <v>40784</v>
      </c>
      <c r="B38" s="37"/>
      <c r="C38" s="3">
        <v>94.1414794921875</v>
      </c>
      <c r="D38" s="3">
        <v>3.3171403408050537</v>
      </c>
      <c r="E38" s="3">
        <v>1.3936634063720703</v>
      </c>
      <c r="F38" s="5">
        <v>0.55777496099472046</v>
      </c>
      <c r="G38" s="3">
        <v>1.9514384269714355</v>
      </c>
      <c r="H38" s="3">
        <v>38.371200240886779</v>
      </c>
      <c r="I38" s="3">
        <v>50.002806023825848</v>
      </c>
      <c r="J38" s="1"/>
    </row>
    <row r="39" spans="1:10" ht="12.75" customHeight="1" thickBot="1" x14ac:dyDescent="0.25">
      <c r="A39" s="36">
        <v>40785</v>
      </c>
      <c r="B39" s="37"/>
      <c r="C39" s="3">
        <v>94.123512268066406</v>
      </c>
      <c r="D39" s="3">
        <v>3.3427028656005859</v>
      </c>
      <c r="E39" s="3">
        <v>1.3523355722427368</v>
      </c>
      <c r="F39" s="5">
        <v>0.5880998969078064</v>
      </c>
      <c r="G39" s="3">
        <v>1.9404354095458984</v>
      </c>
      <c r="H39" s="3">
        <v>38.389642577983736</v>
      </c>
      <c r="I39" s="3">
        <v>50.011207193356995</v>
      </c>
      <c r="J39" s="1"/>
    </row>
    <row r="40" spans="1:10" ht="12.75" customHeight="1" thickBot="1" x14ac:dyDescent="0.25">
      <c r="A40" s="36">
        <v>40786</v>
      </c>
      <c r="B40" s="37"/>
      <c r="C40" s="3">
        <v>93.925689697265625</v>
      </c>
      <c r="D40" s="3">
        <v>3.5096986293792725</v>
      </c>
      <c r="E40" s="3">
        <v>1.3704351186752319</v>
      </c>
      <c r="F40" s="5">
        <v>0.577595055103302</v>
      </c>
      <c r="G40" s="3">
        <v>1.9480302333831787</v>
      </c>
      <c r="H40" s="3">
        <v>38.448251186078657</v>
      </c>
      <c r="I40" s="3">
        <v>50.044047264776673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93.886694877378403</v>
      </c>
      <c r="D41" s="6">
        <f t="shared" si="0"/>
        <v>3.4535657590435398</v>
      </c>
      <c r="E41" s="6">
        <f t="shared" si="0"/>
        <v>1.3788256337565761</v>
      </c>
      <c r="F41" s="6">
        <f t="shared" si="0"/>
        <v>0.57519127380463386</v>
      </c>
      <c r="G41" s="6">
        <f t="shared" si="0"/>
        <v>1.9540169085225751</v>
      </c>
      <c r="H41" s="6">
        <f t="shared" si="0"/>
        <v>38.482220750014385</v>
      </c>
      <c r="I41" s="6">
        <f t="shared" si="0"/>
        <v>50.06118168037257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94.339126586914063</v>
      </c>
      <c r="D46" s="21">
        <f t="shared" si="1"/>
        <v>3.8992931842803955</v>
      </c>
      <c r="E46" s="26">
        <f t="shared" si="1"/>
        <v>1.5446465015411377</v>
      </c>
      <c r="F46" s="26">
        <f t="shared" si="1"/>
        <v>0.67921054363250732</v>
      </c>
      <c r="G46" s="21">
        <f t="shared" si="1"/>
        <v>2.053621768951416</v>
      </c>
      <c r="H46" s="26">
        <f t="shared" si="1"/>
        <v>38.705272877012185</v>
      </c>
      <c r="I46" s="22">
        <f t="shared" si="1"/>
        <v>50.210099726122891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93.216049194335937</v>
      </c>
      <c r="D47" s="26">
        <f t="shared" si="2"/>
        <v>3.2276670932769775</v>
      </c>
      <c r="E47" s="26">
        <f t="shared" si="2"/>
        <v>1.2263706922531128</v>
      </c>
      <c r="F47" s="23">
        <f t="shared" si="2"/>
        <v>0.4886339008808136</v>
      </c>
      <c r="G47" s="26">
        <f t="shared" si="2"/>
        <v>1.8426539897918701</v>
      </c>
      <c r="H47" s="23">
        <f t="shared" si="2"/>
        <v>38.302425613111801</v>
      </c>
      <c r="I47" s="26">
        <f t="shared" si="2"/>
        <v>49.972304660674091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0.25402820707790924</v>
      </c>
      <c r="D48" s="24">
        <f t="shared" si="3"/>
        <v>0.14482491860206617</v>
      </c>
      <c r="E48" s="26">
        <f t="shared" si="3"/>
        <v>8.536739334850181E-2</v>
      </c>
      <c r="F48" s="26">
        <f t="shared" si="3"/>
        <v>4.9416495768571815E-2</v>
      </c>
      <c r="G48" s="24">
        <f t="shared" si="3"/>
        <v>4.9405569898671522E-2</v>
      </c>
      <c r="H48" s="26">
        <f t="shared" si="3"/>
        <v>9.628399203795987E-2</v>
      </c>
      <c r="I48" s="25">
        <f t="shared" si="3"/>
        <v>6.1314202395388873E-2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40:B40"/>
    <mergeCell ref="A38:B38"/>
    <mergeCell ref="A28:B28"/>
    <mergeCell ref="A29:B29"/>
    <mergeCell ref="A27:B27"/>
    <mergeCell ref="A30:B30"/>
    <mergeCell ref="A39:B39"/>
    <mergeCell ref="A32:B32"/>
    <mergeCell ref="A33:B33"/>
    <mergeCell ref="A1:I1"/>
    <mergeCell ref="A3:I3"/>
    <mergeCell ref="A6:B6"/>
    <mergeCell ref="A4:I4"/>
    <mergeCell ref="A5:F5"/>
    <mergeCell ref="A11:B11"/>
    <mergeCell ref="A7:B7"/>
    <mergeCell ref="A8:B8"/>
    <mergeCell ref="A13:B13"/>
    <mergeCell ref="A15:B15"/>
    <mergeCell ref="A14:B14"/>
    <mergeCell ref="A9:B9"/>
    <mergeCell ref="A12:B12"/>
    <mergeCell ref="A10:B10"/>
    <mergeCell ref="A45:B45"/>
    <mergeCell ref="A46:B46"/>
    <mergeCell ref="A47:B47"/>
    <mergeCell ref="A48:B48"/>
    <mergeCell ref="A16:B16"/>
    <mergeCell ref="A21:B21"/>
    <mergeCell ref="A18:B18"/>
    <mergeCell ref="A19:B19"/>
    <mergeCell ref="A24:B24"/>
    <mergeCell ref="A22:B22"/>
    <mergeCell ref="A25:B25"/>
    <mergeCell ref="A23:B23"/>
    <mergeCell ref="A17:B17"/>
    <mergeCell ref="A20:B20"/>
    <mergeCell ref="A31:B31"/>
    <mergeCell ref="A26:B26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</sheetPr>
  <dimension ref="A1:J51"/>
  <sheetViews>
    <sheetView showGridLines="0" topLeftCell="A31" zoomScale="90" zoomScaleNormal="90" workbookViewId="0">
      <selection activeCell="A50" sqref="A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256" width="9.140625" customWidth="1"/>
  </cols>
  <sheetData>
    <row r="1" spans="1:10" ht="24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 x14ac:dyDescent="0.2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"/>
    </row>
    <row r="4" spans="1:10" ht="18" customHeight="1" x14ac:dyDescent="0.2">
      <c r="A4" s="42" t="s">
        <v>9</v>
      </c>
      <c r="B4" s="42"/>
      <c r="C4" s="42"/>
      <c r="D4" s="42"/>
      <c r="E4" s="42"/>
      <c r="F4" s="42"/>
      <c r="G4" s="42"/>
      <c r="H4" s="42"/>
      <c r="I4" s="42"/>
      <c r="J4" s="2"/>
    </row>
    <row r="5" spans="1:10" ht="14.1" customHeight="1" thickBot="1" x14ac:dyDescent="0.25">
      <c r="A5" s="43" t="s">
        <v>45</v>
      </c>
      <c r="B5" s="43"/>
      <c r="C5" s="43"/>
      <c r="D5" s="43"/>
      <c r="E5" s="43"/>
      <c r="F5" s="43"/>
      <c r="G5" s="1"/>
      <c r="H5" s="1"/>
      <c r="I5" s="18" t="s">
        <v>98</v>
      </c>
      <c r="J5" s="1"/>
    </row>
    <row r="6" spans="1:10" ht="10.15" customHeight="1" x14ac:dyDescent="0.2">
      <c r="A6" s="40"/>
      <c r="B6" s="41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</row>
    <row r="7" spans="1:10" ht="10.15" customHeight="1" x14ac:dyDescent="0.2">
      <c r="A7" s="44" t="s">
        <v>3</v>
      </c>
      <c r="B7" s="45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</row>
    <row r="8" spans="1:10" ht="10.7" customHeight="1" thickBot="1" x14ac:dyDescent="0.25">
      <c r="A8" s="44"/>
      <c r="B8" s="45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</row>
    <row r="9" spans="1:10" ht="22.5" customHeight="1" thickBot="1" x14ac:dyDescent="0.25">
      <c r="A9" s="34"/>
      <c r="B9" s="35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</row>
    <row r="10" spans="1:10" ht="12.75" customHeight="1" thickBot="1" x14ac:dyDescent="0.25">
      <c r="A10" s="36">
        <v>40756</v>
      </c>
      <c r="B10" s="37"/>
      <c r="C10" s="10">
        <v>94.390403747558594</v>
      </c>
      <c r="D10" s="10">
        <v>2.9692378044128418</v>
      </c>
      <c r="E10" s="10">
        <v>1.7161973714828491</v>
      </c>
      <c r="F10" s="11">
        <v>0.43071350455284119</v>
      </c>
      <c r="G10" s="10">
        <v>2.1469109058380127</v>
      </c>
      <c r="H10" s="10">
        <v>38.162540487061101</v>
      </c>
      <c r="I10" s="10">
        <v>49.8240392055162</v>
      </c>
      <c r="J10" s="1"/>
    </row>
    <row r="11" spans="1:10" ht="12.75" customHeight="1" thickBot="1" x14ac:dyDescent="0.25">
      <c r="A11" s="36">
        <v>40757</v>
      </c>
      <c r="B11" s="37"/>
      <c r="C11" s="3">
        <v>94.559822082519531</v>
      </c>
      <c r="D11" s="3">
        <v>2.8867120742797852</v>
      </c>
      <c r="E11" s="3">
        <v>1.6215473413467407</v>
      </c>
      <c r="F11" s="5">
        <v>0.47133529186248779</v>
      </c>
      <c r="G11" s="3">
        <v>2.0928826332092285</v>
      </c>
      <c r="H11" s="3">
        <v>38.135982122580657</v>
      </c>
      <c r="I11" s="3">
        <v>49.824194016268031</v>
      </c>
      <c r="J11" s="1"/>
    </row>
    <row r="12" spans="1:10" ht="12.75" customHeight="1" thickBot="1" x14ac:dyDescent="0.25">
      <c r="A12" s="36">
        <v>40758</v>
      </c>
      <c r="B12" s="37"/>
      <c r="C12" s="3">
        <v>94.494056701660156</v>
      </c>
      <c r="D12" s="3">
        <v>2.9221234321594238</v>
      </c>
      <c r="E12" s="3">
        <v>1.6707173585891724</v>
      </c>
      <c r="F12" s="5">
        <v>0.46118468046188354</v>
      </c>
      <c r="G12" s="3">
        <v>2.1319019794464111</v>
      </c>
      <c r="H12" s="3">
        <v>38.124290795563425</v>
      </c>
      <c r="I12" s="3">
        <v>49.802297475419465</v>
      </c>
      <c r="J12" s="1"/>
    </row>
    <row r="13" spans="1:10" ht="12.75" customHeight="1" thickBot="1" x14ac:dyDescent="0.25">
      <c r="A13" s="36">
        <v>40759</v>
      </c>
      <c r="B13" s="37"/>
      <c r="C13" s="3">
        <v>94.4715576171875</v>
      </c>
      <c r="D13" s="3">
        <v>2.9689855575561523</v>
      </c>
      <c r="E13" s="3">
        <v>1.6386734247207642</v>
      </c>
      <c r="F13" s="5">
        <v>0.50215280055999756</v>
      </c>
      <c r="G13" s="3">
        <v>2.1408262252807617</v>
      </c>
      <c r="H13" s="3">
        <v>38.108284744158766</v>
      </c>
      <c r="I13" s="3">
        <v>49.779570883877611</v>
      </c>
      <c r="J13" s="1"/>
    </row>
    <row r="14" spans="1:10" ht="12.75" customHeight="1" thickBot="1" x14ac:dyDescent="0.25">
      <c r="A14" s="36">
        <v>40760</v>
      </c>
      <c r="B14" s="37"/>
      <c r="C14" s="3">
        <v>94.44256591796875</v>
      </c>
      <c r="D14" s="3">
        <v>2.9826037883758545</v>
      </c>
      <c r="E14" s="3">
        <v>1.6584185361862183</v>
      </c>
      <c r="F14" s="5">
        <v>0.474569171667099</v>
      </c>
      <c r="G14" s="3">
        <v>2.1329877376556396</v>
      </c>
      <c r="H14" s="3">
        <v>38.132236505824899</v>
      </c>
      <c r="I14" s="3">
        <v>49.80335717134431</v>
      </c>
      <c r="J14" s="1"/>
    </row>
    <row r="15" spans="1:10" ht="12.75" customHeight="1" thickBot="1" x14ac:dyDescent="0.25">
      <c r="A15" s="36">
        <v>40761</v>
      </c>
      <c r="B15" s="37"/>
      <c r="C15" s="3">
        <v>94.029380798339844</v>
      </c>
      <c r="D15" s="3">
        <v>3.2612478733062744</v>
      </c>
      <c r="E15" s="3">
        <v>1.7053149938583374</v>
      </c>
      <c r="F15" s="5">
        <v>0.4652266800403595</v>
      </c>
      <c r="G15" s="3">
        <v>2.1705417633056641</v>
      </c>
      <c r="H15" s="3">
        <v>38.261383181166408</v>
      </c>
      <c r="I15" s="3">
        <v>49.863189868645648</v>
      </c>
      <c r="J15" s="1"/>
    </row>
    <row r="16" spans="1:10" ht="12.75" customHeight="1" thickBot="1" x14ac:dyDescent="0.25">
      <c r="A16" s="36">
        <v>40762</v>
      </c>
      <c r="B16" s="37"/>
      <c r="C16" s="3">
        <v>94.018539428710938</v>
      </c>
      <c r="D16" s="3">
        <v>3.2683758735656738</v>
      </c>
      <c r="E16" s="3">
        <v>1.7065330743789673</v>
      </c>
      <c r="F16" s="5">
        <v>0.48050162196159363</v>
      </c>
      <c r="G16" s="3">
        <v>2.1870346069335937</v>
      </c>
      <c r="H16" s="3">
        <v>38.249476597834345</v>
      </c>
      <c r="I16" s="3">
        <v>49.845356871230422</v>
      </c>
      <c r="J16" s="1"/>
    </row>
    <row r="17" spans="1:10" ht="12.75" customHeight="1" thickBot="1" x14ac:dyDescent="0.25">
      <c r="A17" s="36">
        <v>40763</v>
      </c>
      <c r="B17" s="37"/>
      <c r="C17" s="3">
        <v>94.053550720214844</v>
      </c>
      <c r="D17" s="3">
        <v>3.2464802265167236</v>
      </c>
      <c r="E17" s="3">
        <v>1.7281063795089722</v>
      </c>
      <c r="F17" s="5">
        <v>0.44859802722930908</v>
      </c>
      <c r="G17" s="3">
        <v>2.1767044067382813</v>
      </c>
      <c r="H17" s="3">
        <v>38.245805928584808</v>
      </c>
      <c r="I17" s="3">
        <v>49.855349204523222</v>
      </c>
      <c r="J17" s="1"/>
    </row>
    <row r="18" spans="1:10" ht="12.75" customHeight="1" thickBot="1" x14ac:dyDescent="0.25">
      <c r="A18" s="36">
        <v>40764</v>
      </c>
      <c r="B18" s="37"/>
      <c r="C18" s="3">
        <v>93.956977844238281</v>
      </c>
      <c r="D18" s="3">
        <v>3.2915141582489014</v>
      </c>
      <c r="E18" s="3">
        <v>1.8157304525375366</v>
      </c>
      <c r="F18" s="5">
        <v>0.44350993633270264</v>
      </c>
      <c r="G18" s="3">
        <v>2.2592403888702393</v>
      </c>
      <c r="H18" s="3">
        <v>38.204898318550306</v>
      </c>
      <c r="I18" s="3">
        <v>49.795964688206425</v>
      </c>
      <c r="J18" s="1"/>
    </row>
    <row r="19" spans="1:10" ht="12.75" customHeight="1" thickBot="1" x14ac:dyDescent="0.25">
      <c r="A19" s="36">
        <v>40765</v>
      </c>
      <c r="B19" s="37"/>
      <c r="C19" s="3">
        <v>93.797691345214844</v>
      </c>
      <c r="D19" s="3">
        <v>3.3725314140319824</v>
      </c>
      <c r="E19" s="3">
        <v>1.8909447193145752</v>
      </c>
      <c r="F19" s="5">
        <v>0.4312642514705658</v>
      </c>
      <c r="G19" s="3">
        <v>2.3222088813781738</v>
      </c>
      <c r="H19" s="3">
        <v>38.213078894029969</v>
      </c>
      <c r="I19" s="3">
        <v>49.775355231108797</v>
      </c>
      <c r="J19" s="1"/>
    </row>
    <row r="20" spans="1:10" ht="12.75" customHeight="1" thickBot="1" x14ac:dyDescent="0.25">
      <c r="A20" s="36">
        <v>40766</v>
      </c>
      <c r="B20" s="37"/>
      <c r="C20" s="3">
        <v>93.837425231933594</v>
      </c>
      <c r="D20" s="3">
        <v>3.3330779075622559</v>
      </c>
      <c r="E20" s="3">
        <v>1.8988898992538452</v>
      </c>
      <c r="F20" s="5">
        <v>0.41320598125457764</v>
      </c>
      <c r="G20" s="3">
        <v>2.3120958805084229</v>
      </c>
      <c r="H20" s="3">
        <v>38.214454010743516</v>
      </c>
      <c r="I20" s="3">
        <v>49.784809967109375</v>
      </c>
      <c r="J20" s="1"/>
    </row>
    <row r="21" spans="1:10" ht="12.75" customHeight="1" thickBot="1" x14ac:dyDescent="0.25">
      <c r="A21" s="36">
        <v>40767</v>
      </c>
      <c r="B21" s="37"/>
      <c r="C21" s="3">
        <v>93.791549682617188</v>
      </c>
      <c r="D21" s="3">
        <v>3.3894593715667725</v>
      </c>
      <c r="E21" s="3">
        <v>1.8965936899185181</v>
      </c>
      <c r="F21" s="5">
        <v>0.38166812062263489</v>
      </c>
      <c r="G21" s="3">
        <v>2.2782618999481201</v>
      </c>
      <c r="H21" s="3">
        <v>38.2590482719717</v>
      </c>
      <c r="I21" s="3">
        <v>49.833119637839459</v>
      </c>
      <c r="J21" s="1"/>
    </row>
    <row r="22" spans="1:10" ht="12.75" customHeight="1" thickBot="1" x14ac:dyDescent="0.25">
      <c r="A22" s="36">
        <v>40768</v>
      </c>
      <c r="B22" s="37"/>
      <c r="C22" s="3">
        <v>93.858665466308594</v>
      </c>
      <c r="D22" s="3">
        <v>3.3473069667816162</v>
      </c>
      <c r="E22" s="3">
        <v>1.8615771532058716</v>
      </c>
      <c r="F22" s="5">
        <v>0.41477370262145996</v>
      </c>
      <c r="G22" s="3">
        <v>2.2763509750366211</v>
      </c>
      <c r="H22" s="3">
        <v>38.230798220743409</v>
      </c>
      <c r="I22" s="3">
        <v>49.809957682590039</v>
      </c>
      <c r="J22" s="1"/>
    </row>
    <row r="23" spans="1:10" ht="12.75" customHeight="1" thickBot="1" x14ac:dyDescent="0.25">
      <c r="A23" s="36">
        <v>40769</v>
      </c>
      <c r="B23" s="37"/>
      <c r="C23" s="3">
        <v>93.928291320800781</v>
      </c>
      <c r="D23" s="3">
        <v>3.3275775909423828</v>
      </c>
      <c r="E23" s="3">
        <v>1.8149877786636353</v>
      </c>
      <c r="F23" s="5">
        <v>0.46002840995788574</v>
      </c>
      <c r="G23" s="3">
        <v>2.2750163078308105</v>
      </c>
      <c r="H23" s="3">
        <v>38.19081076673222</v>
      </c>
      <c r="I23" s="3">
        <v>49.776998247725302</v>
      </c>
      <c r="J23" s="1"/>
    </row>
    <row r="24" spans="1:10" ht="12.75" customHeight="1" thickBot="1" x14ac:dyDescent="0.25">
      <c r="A24" s="36">
        <v>40770</v>
      </c>
      <c r="B24" s="37"/>
      <c r="C24" s="3">
        <v>94.0003662109375</v>
      </c>
      <c r="D24" s="3">
        <v>3.2819924354553223</v>
      </c>
      <c r="E24" s="3">
        <v>1.7758134603500366</v>
      </c>
      <c r="F24" s="5">
        <v>0.48069709539413452</v>
      </c>
      <c r="G24" s="3">
        <v>2.2565104961395264</v>
      </c>
      <c r="H24" s="3">
        <v>38.180177802375759</v>
      </c>
      <c r="I24" s="3">
        <v>49.774304202423409</v>
      </c>
      <c r="J24" s="1"/>
    </row>
    <row r="25" spans="1:10" ht="12.75" customHeight="1" thickBot="1" x14ac:dyDescent="0.25">
      <c r="A25" s="36">
        <v>40771</v>
      </c>
      <c r="B25" s="37"/>
      <c r="C25" s="3">
        <v>94.009048461914063</v>
      </c>
      <c r="D25" s="3">
        <v>3.2827327251434326</v>
      </c>
      <c r="E25" s="3">
        <v>1.7883332967758179</v>
      </c>
      <c r="F25" s="5">
        <v>0.45614629983901978</v>
      </c>
      <c r="G25" s="3">
        <v>2.2444796562194824</v>
      </c>
      <c r="H25" s="3">
        <v>38.188648996047696</v>
      </c>
      <c r="I25" s="3">
        <v>49.790328854434478</v>
      </c>
      <c r="J25" s="1"/>
    </row>
    <row r="26" spans="1:10" ht="12.75" customHeight="1" thickBot="1" x14ac:dyDescent="0.25">
      <c r="A26" s="36">
        <v>40772</v>
      </c>
      <c r="B26" s="37"/>
      <c r="C26" s="3">
        <v>94.04571533203125</v>
      </c>
      <c r="D26" s="3">
        <v>3.2331080436706543</v>
      </c>
      <c r="E26" s="3">
        <v>1.8096983432769775</v>
      </c>
      <c r="F26" s="5">
        <v>0.43115976452827454</v>
      </c>
      <c r="G26" s="3">
        <v>2.2408580780029297</v>
      </c>
      <c r="H26" s="3">
        <v>38.19026119211712</v>
      </c>
      <c r="I26" s="3">
        <v>49.798607115382005</v>
      </c>
      <c r="J26" s="1"/>
    </row>
    <row r="27" spans="1:10" ht="12.75" customHeight="1" thickBot="1" x14ac:dyDescent="0.25">
      <c r="A27" s="36">
        <v>40773</v>
      </c>
      <c r="B27" s="37"/>
      <c r="C27" s="3">
        <v>94.031410217285156</v>
      </c>
      <c r="D27" s="3">
        <v>3.2435188293457031</v>
      </c>
      <c r="E27" s="3">
        <v>1.8135931491851807</v>
      </c>
      <c r="F27" s="5">
        <v>0.4290696382522583</v>
      </c>
      <c r="G27" s="3">
        <v>2.2426629066467285</v>
      </c>
      <c r="H27" s="3">
        <v>38.19424337128109</v>
      </c>
      <c r="I27" s="3">
        <v>49.803282366088823</v>
      </c>
      <c r="J27" s="1"/>
    </row>
    <row r="28" spans="1:10" ht="12.75" customHeight="1" thickBot="1" x14ac:dyDescent="0.25">
      <c r="A28" s="36">
        <v>40774</v>
      </c>
      <c r="B28" s="37"/>
      <c r="C28" s="3">
        <v>93.569976806640625</v>
      </c>
      <c r="D28" s="3">
        <v>3.5707223415374756</v>
      </c>
      <c r="E28" s="3">
        <v>1.9256237745285034</v>
      </c>
      <c r="F28" s="5">
        <v>0.39082536101341248</v>
      </c>
      <c r="G28" s="3">
        <v>2.3164491653442383</v>
      </c>
      <c r="H28" s="3">
        <v>38.298271360020145</v>
      </c>
      <c r="I28" s="3">
        <v>49.836677334398352</v>
      </c>
      <c r="J28" s="1"/>
    </row>
    <row r="29" spans="1:10" ht="12.75" customHeight="1" thickBot="1" x14ac:dyDescent="0.25">
      <c r="A29" s="36">
        <v>40775</v>
      </c>
      <c r="B29" s="37"/>
      <c r="C29" s="3">
        <v>93.629165649414063</v>
      </c>
      <c r="D29" s="3">
        <v>3.5329670906066895</v>
      </c>
      <c r="E29" s="3">
        <v>1.8348294496536255</v>
      </c>
      <c r="F29" s="5">
        <v>0.44812643527984619</v>
      </c>
      <c r="G29" s="3">
        <v>2.2829558849334717</v>
      </c>
      <c r="H29" s="3">
        <v>38.306841765497467</v>
      </c>
      <c r="I29" s="3">
        <v>49.843204322967438</v>
      </c>
      <c r="J29" s="1"/>
    </row>
    <row r="30" spans="1:10" ht="12.75" customHeight="1" thickBot="1" x14ac:dyDescent="0.25">
      <c r="A30" s="36">
        <v>40776</v>
      </c>
      <c r="B30" s="37"/>
      <c r="C30" s="3">
        <v>93.925041198730469</v>
      </c>
      <c r="D30" s="3">
        <v>3.3135700225830078</v>
      </c>
      <c r="E30" s="3">
        <v>1.717930793762207</v>
      </c>
      <c r="F30" s="5">
        <v>0.51740115880966187</v>
      </c>
      <c r="G30" s="3">
        <v>2.2353320121765137</v>
      </c>
      <c r="H30" s="3">
        <v>38.24111773254598</v>
      </c>
      <c r="I30" s="3">
        <v>49.810296178176614</v>
      </c>
      <c r="J30" s="1"/>
    </row>
    <row r="31" spans="1:10" ht="12.75" customHeight="1" thickBot="1" x14ac:dyDescent="0.25">
      <c r="A31" s="36">
        <v>40777</v>
      </c>
      <c r="B31" s="37"/>
      <c r="C31" s="3">
        <v>94.090354919433594</v>
      </c>
      <c r="D31" s="3">
        <v>3.1276931762695313</v>
      </c>
      <c r="E31" s="3">
        <v>1.7122015953063965</v>
      </c>
      <c r="F31" s="5">
        <v>0.54998970031738281</v>
      </c>
      <c r="G31" s="3">
        <v>2.2621912956237793</v>
      </c>
      <c r="H31" s="3">
        <v>38.175690731284668</v>
      </c>
      <c r="I31" s="3">
        <v>49.752603757319406</v>
      </c>
      <c r="J31" s="1"/>
    </row>
    <row r="32" spans="1:10" ht="12.75" customHeight="1" thickBot="1" x14ac:dyDescent="0.25">
      <c r="A32" s="36">
        <v>40778</v>
      </c>
      <c r="B32" s="37"/>
      <c r="C32" s="3">
        <v>94.010978698730469</v>
      </c>
      <c r="D32" s="3">
        <v>3.2215480804443359</v>
      </c>
      <c r="E32" s="3">
        <v>1.7037460803985596</v>
      </c>
      <c r="F32" s="5">
        <v>0.54765552282333374</v>
      </c>
      <c r="G32" s="3">
        <v>2.2514016628265381</v>
      </c>
      <c r="H32" s="3">
        <v>38.202617829337321</v>
      </c>
      <c r="I32" s="3">
        <v>49.773685320145056</v>
      </c>
      <c r="J32" s="1"/>
    </row>
    <row r="33" spans="1:10" ht="12.75" customHeight="1" thickBot="1" x14ac:dyDescent="0.25">
      <c r="A33" s="36">
        <v>40779</v>
      </c>
      <c r="B33" s="37"/>
      <c r="C33" s="3">
        <v>94.178741455078125</v>
      </c>
      <c r="D33" s="3">
        <v>3.1684603691101074</v>
      </c>
      <c r="E33" s="3">
        <v>1.6454485654830933</v>
      </c>
      <c r="F33" s="5">
        <v>0.57347249984741211</v>
      </c>
      <c r="G33" s="3">
        <v>2.2189211845397949</v>
      </c>
      <c r="H33" s="3">
        <v>38.139843801002684</v>
      </c>
      <c r="I33" s="3">
        <v>49.746153731777909</v>
      </c>
      <c r="J33" s="1"/>
    </row>
    <row r="34" spans="1:10" ht="12.75" customHeight="1" thickBot="1" x14ac:dyDescent="0.25">
      <c r="A34" s="36">
        <v>40780</v>
      </c>
      <c r="B34" s="37"/>
      <c r="C34" s="3">
        <v>94.167892456054688</v>
      </c>
      <c r="D34" s="3">
        <v>3.1899778842926025</v>
      </c>
      <c r="E34" s="3">
        <v>1.6552735567092896</v>
      </c>
      <c r="F34" s="5">
        <v>0.51903891563415527</v>
      </c>
      <c r="G34" s="3">
        <v>2.1743125915527344</v>
      </c>
      <c r="H34" s="3">
        <v>38.188509859042064</v>
      </c>
      <c r="I34" s="3">
        <v>49.806988000392792</v>
      </c>
      <c r="J34" s="1"/>
    </row>
    <row r="35" spans="1:10" ht="12.75" customHeight="1" thickBot="1" x14ac:dyDescent="0.25">
      <c r="A35" s="36">
        <v>40781</v>
      </c>
      <c r="B35" s="37"/>
      <c r="C35" s="3">
        <v>93.816978454589844</v>
      </c>
      <c r="D35" s="3">
        <v>3.3955259323120117</v>
      </c>
      <c r="E35" s="3">
        <v>1.7426939010620117</v>
      </c>
      <c r="F35" s="5">
        <v>0.49342787265777588</v>
      </c>
      <c r="G35" s="3">
        <v>2.236121654510498</v>
      </c>
      <c r="H35" s="3">
        <v>38.282216131551571</v>
      </c>
      <c r="I35" s="3">
        <v>49.839274396303423</v>
      </c>
      <c r="J35" s="1"/>
    </row>
    <row r="36" spans="1:10" ht="12.75" customHeight="1" thickBot="1" x14ac:dyDescent="0.25">
      <c r="A36" s="36">
        <v>40782</v>
      </c>
      <c r="B36" s="37"/>
      <c r="C36" s="3">
        <v>93.817726135253906</v>
      </c>
      <c r="D36" s="3">
        <v>3.4134941101074219</v>
      </c>
      <c r="E36" s="3">
        <v>1.7376985549926758</v>
      </c>
      <c r="F36" s="5">
        <v>0.49086132645606995</v>
      </c>
      <c r="G36" s="3">
        <v>2.2285599708557129</v>
      </c>
      <c r="H36" s="3">
        <v>38.281643933903787</v>
      </c>
      <c r="I36" s="3">
        <v>49.842998570746147</v>
      </c>
      <c r="J36" s="1"/>
    </row>
    <row r="37" spans="1:10" ht="12.75" customHeight="1" thickBot="1" x14ac:dyDescent="0.25">
      <c r="A37" s="36">
        <v>40783</v>
      </c>
      <c r="B37" s="37"/>
      <c r="C37" s="3">
        <v>94.15814208984375</v>
      </c>
      <c r="D37" s="3">
        <v>3.1681201457977295</v>
      </c>
      <c r="E37" s="3">
        <v>1.6018178462982178</v>
      </c>
      <c r="F37" s="5">
        <v>0.52875250577926636</v>
      </c>
      <c r="G37" s="3">
        <v>2.1305704116821289</v>
      </c>
      <c r="H37" s="3">
        <v>38.25715424930624</v>
      </c>
      <c r="I37" s="3">
        <v>49.863693452042469</v>
      </c>
      <c r="J37" s="1"/>
    </row>
    <row r="38" spans="1:10" ht="12.75" customHeight="1" thickBot="1" x14ac:dyDescent="0.25">
      <c r="A38" s="36">
        <v>40784</v>
      </c>
      <c r="B38" s="37"/>
      <c r="C38" s="3">
        <v>93.969528198242188</v>
      </c>
      <c r="D38" s="3">
        <v>3.3348715305328369</v>
      </c>
      <c r="E38" s="3">
        <v>1.7180372476577759</v>
      </c>
      <c r="F38" s="5">
        <v>0.45359766483306885</v>
      </c>
      <c r="G38" s="3">
        <v>2.1716349124908447</v>
      </c>
      <c r="H38" s="3">
        <v>38.273352286465126</v>
      </c>
      <c r="I38" s="3">
        <v>49.872434922789431</v>
      </c>
      <c r="J38" s="1"/>
    </row>
    <row r="39" spans="1:10" ht="12.75" customHeight="1" thickBot="1" x14ac:dyDescent="0.25">
      <c r="A39" s="36">
        <v>40785</v>
      </c>
      <c r="B39" s="37"/>
      <c r="C39" s="3">
        <v>94.22271728515625</v>
      </c>
      <c r="D39" s="3">
        <v>3.1232132911682129</v>
      </c>
      <c r="E39" s="3">
        <v>1.8050606250762939</v>
      </c>
      <c r="F39" s="5">
        <v>0.44391441345214844</v>
      </c>
      <c r="G39" s="3">
        <v>2.2489750385284424</v>
      </c>
      <c r="H39" s="3">
        <v>38.098493801044825</v>
      </c>
      <c r="I39" s="3">
        <v>49.739087414116028</v>
      </c>
      <c r="J39" s="1"/>
    </row>
    <row r="40" spans="1:10" ht="12.75" customHeight="1" thickBot="1" x14ac:dyDescent="0.25">
      <c r="A40" s="36">
        <v>40786</v>
      </c>
      <c r="B40" s="37"/>
      <c r="C40" s="3">
        <v>94.23260498046875</v>
      </c>
      <c r="D40" s="3">
        <v>3.0853736400604248</v>
      </c>
      <c r="E40" s="3">
        <v>1.8176473379135132</v>
      </c>
      <c r="F40" s="5">
        <v>0.45221096277236938</v>
      </c>
      <c r="G40" s="3">
        <v>2.2698583602905273</v>
      </c>
      <c r="H40" s="3">
        <v>38.085364172858647</v>
      </c>
      <c r="I40" s="3">
        <v>49.720077268830259</v>
      </c>
      <c r="J40" s="1"/>
    </row>
    <row r="41" spans="1:10" ht="12.75" customHeight="1" thickBot="1" x14ac:dyDescent="0.25">
      <c r="A41" s="47" t="s">
        <v>6</v>
      </c>
      <c r="B41" s="48"/>
      <c r="C41" s="6">
        <f t="shared" ref="C41:I41" si="0">AVERAGE(C10:C40)</f>
        <v>94.048608595325106</v>
      </c>
      <c r="D41" s="6">
        <f t="shared" si="0"/>
        <v>3.2340039899272304</v>
      </c>
      <c r="E41" s="6">
        <f t="shared" si="0"/>
        <v>1.7557961210127799</v>
      </c>
      <c r="F41" s="6">
        <f t="shared" si="0"/>
        <v>0.4672606231704835</v>
      </c>
      <c r="G41" s="6">
        <f t="shared" si="0"/>
        <v>2.2230567701401247</v>
      </c>
      <c r="H41" s="6">
        <f t="shared" si="0"/>
        <v>38.203791543910569</v>
      </c>
      <c r="I41" s="6">
        <f t="shared" si="0"/>
        <v>49.806040559991551</v>
      </c>
      <c r="J41" s="1"/>
    </row>
    <row r="42" spans="1:10" ht="8.1" customHeight="1" x14ac:dyDescent="0.2"/>
    <row r="43" spans="1:10" ht="12.75" customHeight="1" x14ac:dyDescent="0.2">
      <c r="A43" s="7" t="s">
        <v>10</v>
      </c>
      <c r="H43" s="46" t="s">
        <v>44</v>
      </c>
      <c r="I43" s="46"/>
      <c r="J43" s="20"/>
    </row>
    <row r="44" spans="1:10" ht="13.5" thickBot="1" x14ac:dyDescent="0.25"/>
    <row r="45" spans="1:10" ht="23.25" thickBot="1" x14ac:dyDescent="0.25">
      <c r="A45" s="34"/>
      <c r="B45" s="35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0" ht="13.5" thickBot="1" x14ac:dyDescent="0.25">
      <c r="A46" s="30" t="s">
        <v>85</v>
      </c>
      <c r="B46" s="31"/>
      <c r="C46" s="26">
        <f t="shared" ref="C46:I46" si="1">MAX(C10:C40)</f>
        <v>94.559822082519531</v>
      </c>
      <c r="D46" s="21">
        <f t="shared" si="1"/>
        <v>3.5707223415374756</v>
      </c>
      <c r="E46" s="26">
        <f t="shared" si="1"/>
        <v>1.9256237745285034</v>
      </c>
      <c r="F46" s="26">
        <f t="shared" si="1"/>
        <v>0.57347249984741211</v>
      </c>
      <c r="G46" s="21">
        <f t="shared" si="1"/>
        <v>2.3222088813781738</v>
      </c>
      <c r="H46" s="26">
        <f t="shared" si="1"/>
        <v>38.306841765497467</v>
      </c>
      <c r="I46" s="22">
        <f t="shared" si="1"/>
        <v>49.872434922789431</v>
      </c>
    </row>
    <row r="47" spans="1:10" ht="13.5" thickBot="1" x14ac:dyDescent="0.25">
      <c r="A47" s="30" t="s">
        <v>86</v>
      </c>
      <c r="B47" s="31"/>
      <c r="C47" s="23">
        <f t="shared" ref="C47:I47" si="2">MIN(C10:C40)</f>
        <v>93.569976806640625</v>
      </c>
      <c r="D47" s="26">
        <f t="shared" si="2"/>
        <v>2.8867120742797852</v>
      </c>
      <c r="E47" s="26">
        <f t="shared" si="2"/>
        <v>1.6018178462982178</v>
      </c>
      <c r="F47" s="23">
        <f t="shared" si="2"/>
        <v>0.38166812062263489</v>
      </c>
      <c r="G47" s="26">
        <f t="shared" si="2"/>
        <v>2.0928826332092285</v>
      </c>
      <c r="H47" s="23">
        <f t="shared" si="2"/>
        <v>38.085364172858647</v>
      </c>
      <c r="I47" s="26">
        <f t="shared" si="2"/>
        <v>49.720077268830259</v>
      </c>
    </row>
    <row r="48" spans="1:10" ht="13.5" thickBot="1" x14ac:dyDescent="0.25">
      <c r="A48" s="32" t="s">
        <v>87</v>
      </c>
      <c r="B48" s="33"/>
      <c r="C48" s="26">
        <f t="shared" ref="C48:I48" si="3">STDEV(C10:C40)</f>
        <v>0.24445509912114879</v>
      </c>
      <c r="D48" s="24">
        <f t="shared" si="3"/>
        <v>0.16736257030968715</v>
      </c>
      <c r="E48" s="26">
        <f t="shared" si="3"/>
        <v>8.8623962343689522E-2</v>
      </c>
      <c r="F48" s="26">
        <f t="shared" si="3"/>
        <v>4.5877317984689032E-2</v>
      </c>
      <c r="G48" s="24">
        <f t="shared" si="3"/>
        <v>6.1513192081272872E-2</v>
      </c>
      <c r="H48" s="26">
        <f t="shared" si="3"/>
        <v>6.0637629825031944E-2</v>
      </c>
      <c r="I48" s="25">
        <f t="shared" si="3"/>
        <v>3.8697014919427362E-2</v>
      </c>
    </row>
    <row r="50" spans="3:9" x14ac:dyDescent="0.2">
      <c r="C50" s="28">
        <f>COUNTIF(C10:C40,"&lt;84.0")</f>
        <v>0</v>
      </c>
      <c r="D50" s="28">
        <f>COUNTIF(D10:D40,"&gt;11.0")</f>
        <v>0</v>
      </c>
      <c r="E50" s="28">
        <f>COUNTIF(E10:E40,"&gt;4.0")</f>
        <v>0</v>
      </c>
      <c r="F50" s="28">
        <f>COUNTIF(F10:F40,"&gt;3.0")</f>
        <v>0</v>
      </c>
      <c r="G50" s="28">
        <f>COUNTIF(G10:G40,"&gt;4.0")</f>
        <v>0</v>
      </c>
      <c r="H50" s="28">
        <f>COUNTIF(H10:H40,"&lt;37.30")</f>
        <v>0</v>
      </c>
      <c r="I50" s="28">
        <f>COUNTIF(I10:I40,"&lt;48.20")</f>
        <v>0</v>
      </c>
    </row>
    <row r="51" spans="3:9" x14ac:dyDescent="0.2">
      <c r="C51" s="29"/>
      <c r="D51" s="29"/>
      <c r="E51" s="29"/>
      <c r="F51" s="29"/>
      <c r="G51" s="28"/>
      <c r="H51" s="28">
        <f>COUNTIF(H10:H40,"&gt;43.60")</f>
        <v>0</v>
      </c>
      <c r="I51" s="28">
        <f>COUNTIF(I10:I40,"&gt;53.20")</f>
        <v>0</v>
      </c>
    </row>
  </sheetData>
  <mergeCells count="45">
    <mergeCell ref="A1:I1"/>
    <mergeCell ref="A3:I3"/>
    <mergeCell ref="A6:B6"/>
    <mergeCell ref="A4:I4"/>
    <mergeCell ref="A5:F5"/>
    <mergeCell ref="A7:B7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0:B20"/>
    <mergeCell ref="A21:B21"/>
    <mergeCell ref="A24:B24"/>
    <mergeCell ref="A31:B31"/>
    <mergeCell ref="A26:B26"/>
    <mergeCell ref="A28:B28"/>
    <mergeCell ref="A29:B29"/>
    <mergeCell ref="A27:B27"/>
    <mergeCell ref="A30:B30"/>
    <mergeCell ref="A48:B48"/>
    <mergeCell ref="A36:B36"/>
    <mergeCell ref="A35:B35"/>
    <mergeCell ref="A37:B37"/>
    <mergeCell ref="A40:B40"/>
    <mergeCell ref="A38:B38"/>
    <mergeCell ref="A45:B45"/>
    <mergeCell ref="A46:B46"/>
    <mergeCell ref="A39:B39"/>
    <mergeCell ref="A47:B47"/>
    <mergeCell ref="A32:B32"/>
    <mergeCell ref="A33:B33"/>
    <mergeCell ref="H43:I43"/>
    <mergeCell ref="A41:B41"/>
    <mergeCell ref="A34:B34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58</vt:i4>
      </vt:variant>
      <vt:variant>
        <vt:lpstr>Rangos con nombre</vt:lpstr>
      </vt:variant>
      <vt:variant>
        <vt:i4>116</vt:i4>
      </vt:variant>
    </vt:vector>
  </HeadingPairs>
  <TitlesOfParts>
    <vt:vector size="174" baseType="lpstr">
      <vt:lpstr>Troncal 48</vt:lpstr>
      <vt:lpstr>Mayakan</vt:lpstr>
      <vt:lpstr>CD Pemex</vt:lpstr>
      <vt:lpstr>Cactus</vt:lpstr>
      <vt:lpstr>KM 100</vt:lpstr>
      <vt:lpstr>Nuevo Pemex</vt:lpstr>
      <vt:lpstr>La Venta</vt:lpstr>
      <vt:lpstr>Chihuahua</vt:lpstr>
      <vt:lpstr>Naco</vt:lpstr>
      <vt:lpstr>Guadalajara</vt:lpstr>
      <vt:lpstr>Madero I</vt:lpstr>
      <vt:lpstr>Madero II</vt:lpstr>
      <vt:lpstr>Iberdrola Altamira</vt:lpstr>
      <vt:lpstr>Zacate Colorado</vt:lpstr>
      <vt:lpstr>CPG Poza Rica</vt:lpstr>
      <vt:lpstr>Raudal</vt:lpstr>
      <vt:lpstr>CD Mendoza</vt:lpstr>
      <vt:lpstr>El Veinte</vt:lpstr>
      <vt:lpstr>Papan</vt:lpstr>
      <vt:lpstr>Rincon Pacheco</vt:lpstr>
      <vt:lpstr>Cauchy</vt:lpstr>
      <vt:lpstr>JD Covarrubias</vt:lpstr>
      <vt:lpstr>Pecosa Alta Presión</vt:lpstr>
      <vt:lpstr>Pecosa Baja Presión</vt:lpstr>
      <vt:lpstr>Caseta Gral Pajaritos</vt:lpstr>
      <vt:lpstr>Pajaritos</vt:lpstr>
      <vt:lpstr>Ramones</vt:lpstr>
      <vt:lpstr>Escobedo de Alta</vt:lpstr>
      <vt:lpstr>Escobedo de Baja</vt:lpstr>
      <vt:lpstr>City Gate Antonio Villarreal</vt:lpstr>
      <vt:lpstr>City Gate Ruiz Cortines</vt:lpstr>
      <vt:lpstr>City Gate Santa Catarina</vt:lpstr>
      <vt:lpstr>CFE CCC Huinala</vt:lpstr>
      <vt:lpstr>Apodaca</vt:lpstr>
      <vt:lpstr>Red Monclova</vt:lpstr>
      <vt:lpstr>Monclova</vt:lpstr>
      <vt:lpstr>GIMSA</vt:lpstr>
      <vt:lpstr>Burgos 123</vt:lpstr>
      <vt:lpstr>Burgos 4</vt:lpstr>
      <vt:lpstr>Burgos 5 6</vt:lpstr>
      <vt:lpstr>Culebra Norte</vt:lpstr>
      <vt:lpstr>Nejo</vt:lpstr>
      <vt:lpstr>Kinder Morgan Reynosa</vt:lpstr>
      <vt:lpstr>Tennessee</vt:lpstr>
      <vt:lpstr>Pandura</vt:lpstr>
      <vt:lpstr>Valtierrilla</vt:lpstr>
      <vt:lpstr>Puebla</vt:lpstr>
      <vt:lpstr>Torreon</vt:lpstr>
      <vt:lpstr>Venta de Carpio 36</vt:lpstr>
      <vt:lpstr>Venta de Carpio 30</vt:lpstr>
      <vt:lpstr>Venta de Carpio 24</vt:lpstr>
      <vt:lpstr>Venta de Carpio 14</vt:lpstr>
      <vt:lpstr>Cempoala Sur</vt:lpstr>
      <vt:lpstr>Cempoala Centro</vt:lpstr>
      <vt:lpstr>Cempoala Norte</vt:lpstr>
      <vt:lpstr>Veracruz</vt:lpstr>
      <vt:lpstr>Matapionche</vt:lpstr>
      <vt:lpstr>Playuela</vt:lpstr>
      <vt:lpstr>Apodaca!Área_de_impresión</vt:lpstr>
      <vt:lpstr>'Burgos 123'!Área_de_impresión</vt:lpstr>
      <vt:lpstr>'Burgos 4'!Área_de_impresión</vt:lpstr>
      <vt:lpstr>'Burgos 5 6'!Área_de_impresión</vt:lpstr>
      <vt:lpstr>Cactus!Área_de_impresión</vt:lpstr>
      <vt:lpstr>'Caseta Gral Pajaritos'!Área_de_impresión</vt:lpstr>
      <vt:lpstr>Cauchy!Área_de_impresión</vt:lpstr>
      <vt:lpstr>'CD Mendoza'!Área_de_impresión</vt:lpstr>
      <vt:lpstr>'CD Pemex'!Área_de_impresión</vt:lpstr>
      <vt:lpstr>'Cempoala Centro'!Área_de_impresión</vt:lpstr>
      <vt:lpstr>'Cempoala Norte'!Área_de_impresión</vt:lpstr>
      <vt:lpstr>'Cempoala Sur'!Área_de_impresión</vt:lpstr>
      <vt:lpstr>'CFE CCC Huinala'!Área_de_impresión</vt:lpstr>
      <vt:lpstr>Chihuahua!Área_de_impresión</vt:lpstr>
      <vt:lpstr>'City Gate Antonio Villarreal'!Área_de_impresión</vt:lpstr>
      <vt:lpstr>'City Gate Ruiz Cortines'!Área_de_impresión</vt:lpstr>
      <vt:lpstr>'City Gate Santa Catarina'!Área_de_impresión</vt:lpstr>
      <vt:lpstr>'CPG Poza Rica'!Área_de_impresión</vt:lpstr>
      <vt:lpstr>'Culebra Norte'!Área_de_impresión</vt:lpstr>
      <vt:lpstr>'El Veinte'!Área_de_impresión</vt:lpstr>
      <vt:lpstr>'Escobedo de Alta'!Área_de_impresión</vt:lpstr>
      <vt:lpstr>'Escobedo de Baja'!Área_de_impresión</vt:lpstr>
      <vt:lpstr>GIMSA!Área_de_impresión</vt:lpstr>
      <vt:lpstr>Guadalajara!Área_de_impresión</vt:lpstr>
      <vt:lpstr>'Iberdrola Altamira'!Área_de_impresión</vt:lpstr>
      <vt:lpstr>'JD Covarrubias'!Área_de_impresión</vt:lpstr>
      <vt:lpstr>'Kinder Morgan Reynosa'!Área_de_impresión</vt:lpstr>
      <vt:lpstr>'KM 100'!Área_de_impresión</vt:lpstr>
      <vt:lpstr>'La Venta'!Área_de_impresión</vt:lpstr>
      <vt:lpstr>'Madero I'!Área_de_impresión</vt:lpstr>
      <vt:lpstr>'Madero II'!Área_de_impresión</vt:lpstr>
      <vt:lpstr>Matapionche!Área_de_impresión</vt:lpstr>
      <vt:lpstr>Mayakan!Área_de_impresión</vt:lpstr>
      <vt:lpstr>Monclova!Área_de_impresión</vt:lpstr>
      <vt:lpstr>Naco!Área_de_impresión</vt:lpstr>
      <vt:lpstr>Nejo!Área_de_impresión</vt:lpstr>
      <vt:lpstr>'Nuevo Pemex'!Área_de_impresión</vt:lpstr>
      <vt:lpstr>Pajaritos!Área_de_impresión</vt:lpstr>
      <vt:lpstr>Pandura!Área_de_impresión</vt:lpstr>
      <vt:lpstr>Papan!Área_de_impresión</vt:lpstr>
      <vt:lpstr>'Pecosa Alta Presión'!Área_de_impresión</vt:lpstr>
      <vt:lpstr>'Pecosa Baja Presión'!Área_de_impresión</vt:lpstr>
      <vt:lpstr>Playuela!Área_de_impresión</vt:lpstr>
      <vt:lpstr>Puebla!Área_de_impresión</vt:lpstr>
      <vt:lpstr>Ramones!Área_de_impresión</vt:lpstr>
      <vt:lpstr>Raudal!Área_de_impresión</vt:lpstr>
      <vt:lpstr>'Red Monclova'!Área_de_impresión</vt:lpstr>
      <vt:lpstr>'Rincon Pacheco'!Área_de_impresión</vt:lpstr>
      <vt:lpstr>Tennessee!Área_de_impresión</vt:lpstr>
      <vt:lpstr>Torreon!Área_de_impresión</vt:lpstr>
      <vt:lpstr>'Troncal 48'!Área_de_impresión</vt:lpstr>
      <vt:lpstr>Valtierrilla!Área_de_impresión</vt:lpstr>
      <vt:lpstr>'Venta de Carpio 14'!Área_de_impresión</vt:lpstr>
      <vt:lpstr>'Venta de Carpio 24'!Área_de_impresión</vt:lpstr>
      <vt:lpstr>'Venta de Carpio 30'!Área_de_impresión</vt:lpstr>
      <vt:lpstr>'Venta de Carpio 36'!Área_de_impresión</vt:lpstr>
      <vt:lpstr>Veracruz!Área_de_impresión</vt:lpstr>
      <vt:lpstr>'Zacate Colorado'!Área_de_impresión</vt:lpstr>
      <vt:lpstr>Apodaca!Títulos_a_imprimir</vt:lpstr>
      <vt:lpstr>'Burgos 123'!Títulos_a_imprimir</vt:lpstr>
      <vt:lpstr>'Burgos 4'!Títulos_a_imprimir</vt:lpstr>
      <vt:lpstr>'Burgos 5 6'!Títulos_a_imprimir</vt:lpstr>
      <vt:lpstr>Cactus!Títulos_a_imprimir</vt:lpstr>
      <vt:lpstr>'Caseta Gral Pajaritos'!Títulos_a_imprimir</vt:lpstr>
      <vt:lpstr>Cauchy!Títulos_a_imprimir</vt:lpstr>
      <vt:lpstr>'CD Mendoza'!Títulos_a_imprimir</vt:lpstr>
      <vt:lpstr>'CD Pemex'!Títulos_a_imprimir</vt:lpstr>
      <vt:lpstr>'Cempoala Centro'!Títulos_a_imprimir</vt:lpstr>
      <vt:lpstr>'Cempoala Norte'!Títulos_a_imprimir</vt:lpstr>
      <vt:lpstr>'Cempoala Sur'!Títulos_a_imprimir</vt:lpstr>
      <vt:lpstr>'CFE CCC Huinala'!Títulos_a_imprimir</vt:lpstr>
      <vt:lpstr>Chihuahua!Títulos_a_imprimir</vt:lpstr>
      <vt:lpstr>'City Gate Antonio Villarreal'!Títulos_a_imprimir</vt:lpstr>
      <vt:lpstr>'City Gate Ruiz Cortines'!Títulos_a_imprimir</vt:lpstr>
      <vt:lpstr>'City Gate Santa Catarina'!Títulos_a_imprimir</vt:lpstr>
      <vt:lpstr>'CPG Poza Rica'!Títulos_a_imprimir</vt:lpstr>
      <vt:lpstr>'Culebra Norte'!Títulos_a_imprimir</vt:lpstr>
      <vt:lpstr>'El Veinte'!Títulos_a_imprimir</vt:lpstr>
      <vt:lpstr>'Escobedo de Alta'!Títulos_a_imprimir</vt:lpstr>
      <vt:lpstr>'Escobedo de Baja'!Títulos_a_imprimir</vt:lpstr>
      <vt:lpstr>GIMSA!Títulos_a_imprimir</vt:lpstr>
      <vt:lpstr>Guadalajara!Títulos_a_imprimir</vt:lpstr>
      <vt:lpstr>'Iberdrola Altamira'!Títulos_a_imprimir</vt:lpstr>
      <vt:lpstr>'JD Covarrubias'!Títulos_a_imprimir</vt:lpstr>
      <vt:lpstr>'Kinder Morgan Reynosa'!Títulos_a_imprimir</vt:lpstr>
      <vt:lpstr>'KM 100'!Títulos_a_imprimir</vt:lpstr>
      <vt:lpstr>'La Venta'!Títulos_a_imprimir</vt:lpstr>
      <vt:lpstr>'Madero I'!Títulos_a_imprimir</vt:lpstr>
      <vt:lpstr>'Madero II'!Títulos_a_imprimir</vt:lpstr>
      <vt:lpstr>Matapionche!Títulos_a_imprimir</vt:lpstr>
      <vt:lpstr>Mayakan!Títulos_a_imprimir</vt:lpstr>
      <vt:lpstr>Monclova!Títulos_a_imprimir</vt:lpstr>
      <vt:lpstr>Naco!Títulos_a_imprimir</vt:lpstr>
      <vt:lpstr>Nejo!Títulos_a_imprimir</vt:lpstr>
      <vt:lpstr>'Nuevo Pemex'!Títulos_a_imprimir</vt:lpstr>
      <vt:lpstr>Pajaritos!Títulos_a_imprimir</vt:lpstr>
      <vt:lpstr>Pandura!Títulos_a_imprimir</vt:lpstr>
      <vt:lpstr>Papan!Títulos_a_imprimir</vt:lpstr>
      <vt:lpstr>'Pecosa Alta Presión'!Títulos_a_imprimir</vt:lpstr>
      <vt:lpstr>'Pecosa Baja Presión'!Títulos_a_imprimir</vt:lpstr>
      <vt:lpstr>Playuela!Títulos_a_imprimir</vt:lpstr>
      <vt:lpstr>Puebla!Títulos_a_imprimir</vt:lpstr>
      <vt:lpstr>Ramones!Títulos_a_imprimir</vt:lpstr>
      <vt:lpstr>Raudal!Títulos_a_imprimir</vt:lpstr>
      <vt:lpstr>'Red Monclova'!Títulos_a_imprimir</vt:lpstr>
      <vt:lpstr>'Rincon Pacheco'!Títulos_a_imprimir</vt:lpstr>
      <vt:lpstr>Tennessee!Títulos_a_imprimir</vt:lpstr>
      <vt:lpstr>Torreon!Títulos_a_imprimir</vt:lpstr>
      <vt:lpstr>'Troncal 48'!Títulos_a_imprimir</vt:lpstr>
      <vt:lpstr>Valtierrilla!Títulos_a_imprimir</vt:lpstr>
      <vt:lpstr>'Venta de Carpio 14'!Títulos_a_imprimir</vt:lpstr>
      <vt:lpstr>'Venta de Carpio 24'!Títulos_a_imprimir</vt:lpstr>
      <vt:lpstr>'Venta de Carpio 30'!Títulos_a_imprimir</vt:lpstr>
      <vt:lpstr>'Venta de Carpio 36'!Títulos_a_imprimir</vt:lpstr>
      <vt:lpstr>Veracruz!Títulos_a_imprimir</vt:lpstr>
      <vt:lpstr>'Zacate Colorado'!Títulos_a_imprimir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Marcelino Vázquez M.</dc:creator>
  <cp:lastModifiedBy>Veronica Luna Sabas</cp:lastModifiedBy>
  <cp:lastPrinted>2011-05-04T17:33:26Z</cp:lastPrinted>
  <dcterms:created xsi:type="dcterms:W3CDTF">2009-11-04T15:27:40Z</dcterms:created>
  <dcterms:modified xsi:type="dcterms:W3CDTF">2015-06-26T16:48:09Z</dcterms:modified>
</cp:coreProperties>
</file>