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base\Base de Calidad del Gas\Transporte\PGPB (Sist. Nal. de Gasoductos)\2011\"/>
    </mc:Choice>
  </mc:AlternateContent>
  <bookViews>
    <workbookView xWindow="240" yWindow="75" windowWidth="17115" windowHeight="11760" tabRatio="873" activeTab="4"/>
  </bookViews>
  <sheets>
    <sheet name="Troncal 48" sheetId="1" r:id="rId1"/>
    <sheet name="Mayakan" sheetId="2" r:id="rId2"/>
    <sheet name="CD Pemex" sheetId="3" r:id="rId3"/>
    <sheet name="Cactus" sheetId="4" r:id="rId4"/>
    <sheet name="KM 100" sheetId="5" r:id="rId5"/>
    <sheet name="Nuevo Pemex" sheetId="6" r:id="rId6"/>
    <sheet name="La Venta" sheetId="7" r:id="rId7"/>
    <sheet name="Chihuahua" sheetId="8" r:id="rId8"/>
    <sheet name="Naco" sheetId="9" r:id="rId9"/>
    <sheet name="Guadalajara" sheetId="10" r:id="rId10"/>
    <sheet name="Madero I" sheetId="11" r:id="rId11"/>
    <sheet name="Madero II" sheetId="12" r:id="rId12"/>
    <sheet name="Iberdrola Altamira" sheetId="53" r:id="rId13"/>
    <sheet name="Zacate Colorado" sheetId="59" r:id="rId14"/>
    <sheet name="CPG Poza Rica" sheetId="13" r:id="rId15"/>
    <sheet name="Raudal" sheetId="14" r:id="rId16"/>
    <sheet name="CD Mendoza" sheetId="15" r:id="rId17"/>
    <sheet name="El Veinte" sheetId="16" r:id="rId18"/>
    <sheet name="Papan" sheetId="17" r:id="rId19"/>
    <sheet name="Rincon Pacheco" sheetId="18" r:id="rId20"/>
    <sheet name="Cauchy" sheetId="19" r:id="rId21"/>
    <sheet name="JD Covarrubias" sheetId="20" r:id="rId22"/>
    <sheet name="Pecosa Alta Presión" sheetId="21" r:id="rId23"/>
    <sheet name="Pecosa Baja Presión" sheetId="22" r:id="rId24"/>
    <sheet name="Caseta Gral Pajaritos" sheetId="23" r:id="rId25"/>
    <sheet name="Pajaritos" sheetId="24" r:id="rId26"/>
    <sheet name="Ramones" sheetId="54" r:id="rId27"/>
    <sheet name="Escobedo de Alta" sheetId="26" r:id="rId28"/>
    <sheet name="Escobedo de Baja" sheetId="27" r:id="rId29"/>
    <sheet name="City Gate Antonio Villarreal" sheetId="56" r:id="rId30"/>
    <sheet name="City Gate Ruiz Cortines" sheetId="57" r:id="rId31"/>
    <sheet name="City Gate Santa Catarina" sheetId="58" r:id="rId32"/>
    <sheet name="CFE CCC Huinala" sheetId="61" r:id="rId33"/>
    <sheet name="Apodaca" sheetId="64" r:id="rId34"/>
    <sheet name="Red Monclova" sheetId="55" r:id="rId35"/>
    <sheet name="Monclova" sheetId="28" r:id="rId36"/>
    <sheet name="GIMSA" sheetId="60" r:id="rId37"/>
    <sheet name="Burgos 123" sheetId="29" r:id="rId38"/>
    <sheet name="Burgos 4" sheetId="30" r:id="rId39"/>
    <sheet name="Burgos 5 6" sheetId="31" r:id="rId40"/>
    <sheet name="Culebra Norte" sheetId="32" r:id="rId41"/>
    <sheet name="Nejo" sheetId="34" r:id="rId42"/>
    <sheet name="Kinder Morgan Reynosa" sheetId="35" r:id="rId43"/>
    <sheet name="Tennessee" sheetId="37" r:id="rId44"/>
    <sheet name="Pandura" sheetId="38" r:id="rId45"/>
    <sheet name="Valtierrilla" sheetId="39" r:id="rId46"/>
    <sheet name="Puebla" sheetId="40" r:id="rId47"/>
    <sheet name="Torreon" sheetId="41" r:id="rId48"/>
    <sheet name="Venta de Carpio 36" sheetId="42" r:id="rId49"/>
    <sheet name="Venta de Carpio 30" sheetId="43" r:id="rId50"/>
    <sheet name="Venta de Carpio 24" sheetId="44" r:id="rId51"/>
    <sheet name="Venta de Carpio 14" sheetId="45" r:id="rId52"/>
    <sheet name="Cempoala Sur" sheetId="46" r:id="rId53"/>
    <sheet name="Cempoala Centro" sheetId="47" r:id="rId54"/>
    <sheet name="Cempoala Norte" sheetId="48" r:id="rId55"/>
    <sheet name="Veracruz" sheetId="52" r:id="rId56"/>
    <sheet name="Matapionche" sheetId="49" r:id="rId57"/>
    <sheet name="Playuela" sheetId="50" r:id="rId58"/>
  </sheets>
  <definedNames>
    <definedName name="_xlnm.Print_Area" localSheetId="33">Apodaca!$A$1:$I$47</definedName>
    <definedName name="_xlnm.Print_Area" localSheetId="37">'Burgos 123'!$A$1:$I$47</definedName>
    <definedName name="_xlnm.Print_Area" localSheetId="38">'Burgos 4'!$A$1:$I$47</definedName>
    <definedName name="_xlnm.Print_Area" localSheetId="39">'Burgos 5 6'!$A$1:$I$47</definedName>
    <definedName name="_xlnm.Print_Area" localSheetId="3">Cactus!$A$1:$I$47</definedName>
    <definedName name="_xlnm.Print_Area" localSheetId="24">'Caseta Gral Pajaritos'!$A$1:$I$47</definedName>
    <definedName name="_xlnm.Print_Area" localSheetId="20">Cauchy!$A$1:$I$47</definedName>
    <definedName name="_xlnm.Print_Area" localSheetId="16">'CD Mendoza'!$A$1:$I$47</definedName>
    <definedName name="_xlnm.Print_Area" localSheetId="2">'CD Pemex'!$A$1:$I$47</definedName>
    <definedName name="_xlnm.Print_Area" localSheetId="53">'Cempoala Centro'!$A$1:$I$47</definedName>
    <definedName name="_xlnm.Print_Area" localSheetId="54">'Cempoala Norte'!$A$1:$I$47</definedName>
    <definedName name="_xlnm.Print_Area" localSheetId="52">'Cempoala Sur'!$A$1:$I$47</definedName>
    <definedName name="_xlnm.Print_Area" localSheetId="32">'CFE CCC Huinala'!$A$1:$I$47</definedName>
    <definedName name="_xlnm.Print_Area" localSheetId="7">Chihuahua!$A$1:$I$47</definedName>
    <definedName name="_xlnm.Print_Area" localSheetId="29">'City Gate Antonio Villarreal'!$A$1:$I$47</definedName>
    <definedName name="_xlnm.Print_Area" localSheetId="30">'City Gate Ruiz Cortines'!$A$1:$I$47</definedName>
    <definedName name="_xlnm.Print_Area" localSheetId="31">'City Gate Santa Catarina'!$A$1:$I$47</definedName>
    <definedName name="_xlnm.Print_Area" localSheetId="14">'CPG Poza Rica'!$A$1:$I$47</definedName>
    <definedName name="_xlnm.Print_Area" localSheetId="40">'Culebra Norte'!$A$1:$I$47</definedName>
    <definedName name="_xlnm.Print_Area" localSheetId="17">'El Veinte'!$A$1:$I$47</definedName>
    <definedName name="_xlnm.Print_Area" localSheetId="27">'Escobedo de Alta'!$A$1:$I$47</definedName>
    <definedName name="_xlnm.Print_Area" localSheetId="28">'Escobedo de Baja'!$A$1:$I$47</definedName>
    <definedName name="_xlnm.Print_Area" localSheetId="36">GIMSA!$A$1:$I$47</definedName>
    <definedName name="_xlnm.Print_Area" localSheetId="9">Guadalajara!$A$1:$I$47</definedName>
    <definedName name="_xlnm.Print_Area" localSheetId="12">'Iberdrola Altamira'!$A$1:$I$47</definedName>
    <definedName name="_xlnm.Print_Area" localSheetId="21">'JD Covarrubias'!$A$1:$I$47</definedName>
    <definedName name="_xlnm.Print_Area" localSheetId="42">'Kinder Morgan Reynosa'!$A$1:$I$47</definedName>
    <definedName name="_xlnm.Print_Area" localSheetId="4">'KM 100'!$A$1:$I$47</definedName>
    <definedName name="_xlnm.Print_Area" localSheetId="6">'La Venta'!$A$1:$I$47</definedName>
    <definedName name="_xlnm.Print_Area" localSheetId="10">'Madero I'!$A$1:$I$47</definedName>
    <definedName name="_xlnm.Print_Area" localSheetId="11">'Madero II'!$A$1:$I$47</definedName>
    <definedName name="_xlnm.Print_Area" localSheetId="56">Matapionche!$A$1:$I$47</definedName>
    <definedName name="_xlnm.Print_Area" localSheetId="1">Mayakan!$A$1:$I$47</definedName>
    <definedName name="_xlnm.Print_Area" localSheetId="35">Monclova!$A$1:$I$47</definedName>
    <definedName name="_xlnm.Print_Area" localSheetId="8">Naco!$A$1:$I$47</definedName>
    <definedName name="_xlnm.Print_Area" localSheetId="41">Nejo!$A$1:$I$47</definedName>
    <definedName name="_xlnm.Print_Area" localSheetId="5">'Nuevo Pemex'!$A$1:$I$47</definedName>
    <definedName name="_xlnm.Print_Area" localSheetId="25">Pajaritos!$A$1:$I$47</definedName>
    <definedName name="_xlnm.Print_Area" localSheetId="44">Pandura!$A$1:$I$47</definedName>
    <definedName name="_xlnm.Print_Area" localSheetId="18">Papan!$A$1:$I$47</definedName>
    <definedName name="_xlnm.Print_Area" localSheetId="22">'Pecosa Alta Presión'!$A$1:$I$47</definedName>
    <definedName name="_xlnm.Print_Area" localSheetId="23">'Pecosa Baja Presión'!$A$1:$I$47</definedName>
    <definedName name="_xlnm.Print_Area" localSheetId="57">Playuela!$A$1:$I$47</definedName>
    <definedName name="_xlnm.Print_Area" localSheetId="46">Puebla!$A$1:$I$47</definedName>
    <definedName name="_xlnm.Print_Area" localSheetId="26">Ramones!$A$1:$I$47</definedName>
    <definedName name="_xlnm.Print_Area" localSheetId="15">Raudal!$A$1:$I$47</definedName>
    <definedName name="_xlnm.Print_Area" localSheetId="34">'Red Monclova'!$A$1:$I$47</definedName>
    <definedName name="_xlnm.Print_Area" localSheetId="19">'Rincon Pacheco'!$A$1:$I$47</definedName>
    <definedName name="_xlnm.Print_Area" localSheetId="43">Tennessee!$A$1:$I$47</definedName>
    <definedName name="_xlnm.Print_Area" localSheetId="47">Torreon!$A$1:$I$47</definedName>
    <definedName name="_xlnm.Print_Area" localSheetId="0">'Troncal 48'!$A$1:$I$47</definedName>
    <definedName name="_xlnm.Print_Area" localSheetId="45">Valtierrilla!$A$1:$I$47</definedName>
    <definedName name="_xlnm.Print_Area" localSheetId="51">'Venta de Carpio 14'!$A$1:$I$47</definedName>
    <definedName name="_xlnm.Print_Area" localSheetId="50">'Venta de Carpio 24'!$A$1:$I$47</definedName>
    <definedName name="_xlnm.Print_Area" localSheetId="49">'Venta de Carpio 30'!$A$1:$I$47</definedName>
    <definedName name="_xlnm.Print_Area" localSheetId="48">'Venta de Carpio 36'!$A$1:$I$47</definedName>
    <definedName name="_xlnm.Print_Area" localSheetId="55">Veracruz!$A$1:$I$47</definedName>
    <definedName name="_xlnm.Print_Area" localSheetId="13">'Zacate Colorado'!$A$1:$I$47</definedName>
    <definedName name="_xlnm.Print_Titles" localSheetId="33">Apodaca!$1:$4</definedName>
    <definedName name="_xlnm.Print_Titles" localSheetId="37">'Burgos 123'!$1:$4</definedName>
    <definedName name="_xlnm.Print_Titles" localSheetId="38">'Burgos 4'!$1:$4</definedName>
    <definedName name="_xlnm.Print_Titles" localSheetId="39">'Burgos 5 6'!$1:$4</definedName>
    <definedName name="_xlnm.Print_Titles" localSheetId="3">Cactus!$1:$4</definedName>
    <definedName name="_xlnm.Print_Titles" localSheetId="24">'Caseta Gral Pajaritos'!$1:$4</definedName>
    <definedName name="_xlnm.Print_Titles" localSheetId="20">Cauchy!$1:$4</definedName>
    <definedName name="_xlnm.Print_Titles" localSheetId="16">'CD Mendoza'!$1:$4</definedName>
    <definedName name="_xlnm.Print_Titles" localSheetId="2">'CD Pemex'!$1:$4</definedName>
    <definedName name="_xlnm.Print_Titles" localSheetId="53">'Cempoala Centro'!$1:$4</definedName>
    <definedName name="_xlnm.Print_Titles" localSheetId="54">'Cempoala Norte'!$1:$4</definedName>
    <definedName name="_xlnm.Print_Titles" localSheetId="52">'Cempoala Sur'!$1:$4</definedName>
    <definedName name="_xlnm.Print_Titles" localSheetId="32">'CFE CCC Huinala'!$1:$4</definedName>
    <definedName name="_xlnm.Print_Titles" localSheetId="7">Chihuahua!$1:$4</definedName>
    <definedName name="_xlnm.Print_Titles" localSheetId="29">'City Gate Antonio Villarreal'!$1:$4</definedName>
    <definedName name="_xlnm.Print_Titles" localSheetId="30">'City Gate Ruiz Cortines'!$1:$4</definedName>
    <definedName name="_xlnm.Print_Titles" localSheetId="31">'City Gate Santa Catarina'!$1:$4</definedName>
    <definedName name="_xlnm.Print_Titles" localSheetId="14">'CPG Poza Rica'!$1:$4</definedName>
    <definedName name="_xlnm.Print_Titles" localSheetId="40">'Culebra Norte'!$1:$4</definedName>
    <definedName name="_xlnm.Print_Titles" localSheetId="17">'El Veinte'!$1:$4</definedName>
    <definedName name="_xlnm.Print_Titles" localSheetId="27">'Escobedo de Alta'!$1:$4</definedName>
    <definedName name="_xlnm.Print_Titles" localSheetId="28">'Escobedo de Baja'!$1:$4</definedName>
    <definedName name="_xlnm.Print_Titles" localSheetId="36">GIMSA!$1:$4</definedName>
    <definedName name="_xlnm.Print_Titles" localSheetId="9">Guadalajara!$1:$4</definedName>
    <definedName name="_xlnm.Print_Titles" localSheetId="12">'Iberdrola Altamira'!$1:$4</definedName>
    <definedName name="_xlnm.Print_Titles" localSheetId="21">'JD Covarrubias'!$1:$4</definedName>
    <definedName name="_xlnm.Print_Titles" localSheetId="42">'Kinder Morgan Reynosa'!$1:$4</definedName>
    <definedName name="_xlnm.Print_Titles" localSheetId="4">'KM 100'!$1:$4</definedName>
    <definedName name="_xlnm.Print_Titles" localSheetId="6">'La Venta'!$1:$4</definedName>
    <definedName name="_xlnm.Print_Titles" localSheetId="10">'Madero I'!$1:$4</definedName>
    <definedName name="_xlnm.Print_Titles" localSheetId="11">'Madero II'!$1:$4</definedName>
    <definedName name="_xlnm.Print_Titles" localSheetId="56">Matapionche!$1:$4</definedName>
    <definedName name="_xlnm.Print_Titles" localSheetId="1">Mayakan!$1:$4</definedName>
    <definedName name="_xlnm.Print_Titles" localSheetId="35">Monclova!$1:$4</definedName>
    <definedName name="_xlnm.Print_Titles" localSheetId="8">Naco!$1:$4</definedName>
    <definedName name="_xlnm.Print_Titles" localSheetId="41">Nejo!$1:$4</definedName>
    <definedName name="_xlnm.Print_Titles" localSheetId="5">'Nuevo Pemex'!$1:$4</definedName>
    <definedName name="_xlnm.Print_Titles" localSheetId="25">Pajaritos!$1:$4</definedName>
    <definedName name="_xlnm.Print_Titles" localSheetId="44">Pandura!$1:$4</definedName>
    <definedName name="_xlnm.Print_Titles" localSheetId="18">Papan!$1:$4</definedName>
    <definedName name="_xlnm.Print_Titles" localSheetId="22">'Pecosa Alta Presión'!$1:$4</definedName>
    <definedName name="_xlnm.Print_Titles" localSheetId="23">'Pecosa Baja Presión'!$1:$4</definedName>
    <definedName name="_xlnm.Print_Titles" localSheetId="57">Playuela!$1:$4</definedName>
    <definedName name="_xlnm.Print_Titles" localSheetId="46">Puebla!$1:$4</definedName>
    <definedName name="_xlnm.Print_Titles" localSheetId="26">Ramones!$1:$4</definedName>
    <definedName name="_xlnm.Print_Titles" localSheetId="15">Raudal!$1:$4</definedName>
    <definedName name="_xlnm.Print_Titles" localSheetId="34">'Red Monclova'!$1:$4</definedName>
    <definedName name="_xlnm.Print_Titles" localSheetId="19">'Rincon Pacheco'!$1:$4</definedName>
    <definedName name="_xlnm.Print_Titles" localSheetId="43">Tennessee!$1:$4</definedName>
    <definedName name="_xlnm.Print_Titles" localSheetId="47">Torreon!$1:$4</definedName>
    <definedName name="_xlnm.Print_Titles" localSheetId="0">'Troncal 48'!$1:$4</definedName>
    <definedName name="_xlnm.Print_Titles" localSheetId="45">Valtierrilla!$1:$4</definedName>
    <definedName name="_xlnm.Print_Titles" localSheetId="51">'Venta de Carpio 14'!$1:$4</definedName>
    <definedName name="_xlnm.Print_Titles" localSheetId="50">'Venta de Carpio 24'!$1:$4</definedName>
    <definedName name="_xlnm.Print_Titles" localSheetId="49">'Venta de Carpio 30'!$1:$4</definedName>
    <definedName name="_xlnm.Print_Titles" localSheetId="48">'Venta de Carpio 36'!$1:$4</definedName>
    <definedName name="_xlnm.Print_Titles" localSheetId="55">Veracruz!$1:$4</definedName>
    <definedName name="_xlnm.Print_Titles" localSheetId="13">'Zacate Colorado'!$1:$4</definedName>
  </definedNames>
  <calcPr calcId="152511"/>
</workbook>
</file>

<file path=xl/calcChain.xml><?xml version="1.0" encoding="utf-8"?>
<calcChain xmlns="http://schemas.openxmlformats.org/spreadsheetml/2006/main">
  <c r="I50" i="8" l="1"/>
  <c r="H50" i="8"/>
  <c r="I49" i="8"/>
  <c r="H49" i="8"/>
  <c r="G49" i="8"/>
  <c r="F49" i="8"/>
  <c r="E49" i="8"/>
  <c r="D49" i="8"/>
  <c r="C49" i="8"/>
  <c r="I50" i="9"/>
  <c r="H50" i="9"/>
  <c r="I49" i="9"/>
  <c r="H49" i="9"/>
  <c r="G49" i="9"/>
  <c r="F49" i="9"/>
  <c r="E49" i="9"/>
  <c r="D49" i="9"/>
  <c r="C49" i="9"/>
  <c r="I50" i="11"/>
  <c r="H50" i="11"/>
  <c r="I49" i="11"/>
  <c r="H49" i="11"/>
  <c r="G49" i="11"/>
  <c r="F49" i="11"/>
  <c r="E49" i="11"/>
  <c r="D49" i="11"/>
  <c r="C49" i="11"/>
  <c r="I50" i="12"/>
  <c r="H50" i="12"/>
  <c r="I49" i="12"/>
  <c r="H49" i="12"/>
  <c r="G49" i="12"/>
  <c r="F49" i="12"/>
  <c r="E49" i="12"/>
  <c r="D49" i="12"/>
  <c r="C49" i="12"/>
  <c r="I50" i="53"/>
  <c r="H50" i="53"/>
  <c r="I49" i="53"/>
  <c r="H49" i="53"/>
  <c r="G49" i="53"/>
  <c r="F49" i="53"/>
  <c r="E49" i="53"/>
  <c r="D49" i="53"/>
  <c r="C49" i="53"/>
  <c r="I50" i="59"/>
  <c r="H50" i="59"/>
  <c r="I49" i="59"/>
  <c r="H49" i="59"/>
  <c r="G49" i="59"/>
  <c r="F49" i="59"/>
  <c r="E49" i="59"/>
  <c r="D49" i="59"/>
  <c r="C49" i="59"/>
  <c r="I50" i="13"/>
  <c r="H50" i="13"/>
  <c r="I49" i="13"/>
  <c r="H49" i="13"/>
  <c r="G49" i="13"/>
  <c r="F49" i="13"/>
  <c r="E49" i="13"/>
  <c r="D49" i="13"/>
  <c r="C49" i="13"/>
  <c r="I50" i="14"/>
  <c r="H50" i="14"/>
  <c r="I49" i="14"/>
  <c r="H49" i="14"/>
  <c r="G49" i="14"/>
  <c r="F49" i="14"/>
  <c r="E49" i="14"/>
  <c r="D49" i="14"/>
  <c r="C49" i="14"/>
  <c r="I50" i="54"/>
  <c r="H50" i="54"/>
  <c r="I49" i="54"/>
  <c r="H49" i="54"/>
  <c r="G49" i="54"/>
  <c r="F49" i="54"/>
  <c r="E49" i="54"/>
  <c r="D49" i="54"/>
  <c r="C49" i="54"/>
  <c r="I50" i="26"/>
  <c r="H50" i="26"/>
  <c r="I49" i="26"/>
  <c r="H49" i="26"/>
  <c r="G49" i="26"/>
  <c r="F49" i="26"/>
  <c r="E49" i="26"/>
  <c r="D49" i="26"/>
  <c r="C49" i="26"/>
  <c r="I50" i="27"/>
  <c r="H50" i="27"/>
  <c r="I49" i="27"/>
  <c r="H49" i="27"/>
  <c r="G49" i="27"/>
  <c r="F49" i="27"/>
  <c r="E49" i="27"/>
  <c r="D49" i="27"/>
  <c r="C49" i="27"/>
  <c r="I50" i="56"/>
  <c r="H50" i="56"/>
  <c r="I49" i="56"/>
  <c r="H49" i="56"/>
  <c r="G49" i="56"/>
  <c r="F49" i="56"/>
  <c r="E49" i="56"/>
  <c r="D49" i="56"/>
  <c r="C49" i="56"/>
  <c r="I50" i="57"/>
  <c r="H50" i="57"/>
  <c r="I49" i="57"/>
  <c r="H49" i="57"/>
  <c r="G49" i="57"/>
  <c r="F49" i="57"/>
  <c r="E49" i="57"/>
  <c r="D49" i="57"/>
  <c r="C49" i="57"/>
  <c r="I50" i="58"/>
  <c r="H50" i="58"/>
  <c r="I49" i="58"/>
  <c r="H49" i="58"/>
  <c r="G49" i="58"/>
  <c r="F49" i="58"/>
  <c r="E49" i="58"/>
  <c r="D49" i="58"/>
  <c r="C49" i="58"/>
  <c r="I50" i="61"/>
  <c r="H50" i="61"/>
  <c r="I49" i="61"/>
  <c r="H49" i="61"/>
  <c r="G49" i="61"/>
  <c r="F49" i="61"/>
  <c r="E49" i="61"/>
  <c r="D49" i="61"/>
  <c r="C49" i="61"/>
  <c r="I50" i="64"/>
  <c r="H50" i="64"/>
  <c r="I49" i="64"/>
  <c r="H49" i="64"/>
  <c r="G49" i="64"/>
  <c r="F49" i="64"/>
  <c r="E49" i="64"/>
  <c r="D49" i="64"/>
  <c r="C49" i="64"/>
  <c r="I50" i="55"/>
  <c r="H50" i="55"/>
  <c r="I49" i="55"/>
  <c r="H49" i="55"/>
  <c r="G49" i="55"/>
  <c r="F49" i="55"/>
  <c r="E49" i="55"/>
  <c r="D49" i="55"/>
  <c r="C49" i="55"/>
  <c r="I50" i="28"/>
  <c r="H50" i="28"/>
  <c r="I49" i="28"/>
  <c r="H49" i="28"/>
  <c r="G49" i="28"/>
  <c r="F49" i="28"/>
  <c r="E49" i="28"/>
  <c r="D49" i="28"/>
  <c r="C49" i="28"/>
  <c r="I50" i="60"/>
  <c r="H50" i="60"/>
  <c r="I49" i="60"/>
  <c r="H49" i="60"/>
  <c r="G49" i="60"/>
  <c r="F49" i="60"/>
  <c r="E49" i="60"/>
  <c r="D49" i="60"/>
  <c r="C49" i="60"/>
  <c r="I50" i="29"/>
  <c r="H50" i="29"/>
  <c r="I49" i="29"/>
  <c r="H49" i="29"/>
  <c r="G49" i="29"/>
  <c r="F49" i="29"/>
  <c r="E49" i="29"/>
  <c r="D49" i="29"/>
  <c r="C49" i="29"/>
  <c r="I50" i="30"/>
  <c r="H50" i="30"/>
  <c r="I49" i="30"/>
  <c r="H49" i="30"/>
  <c r="G49" i="30"/>
  <c r="F49" i="30"/>
  <c r="E49" i="30"/>
  <c r="D49" i="30"/>
  <c r="C49" i="30"/>
  <c r="I50" i="31"/>
  <c r="H50" i="31"/>
  <c r="I49" i="31"/>
  <c r="H49" i="31"/>
  <c r="G49" i="31"/>
  <c r="F49" i="31"/>
  <c r="E49" i="31"/>
  <c r="D49" i="31"/>
  <c r="C49" i="31"/>
  <c r="I50" i="32"/>
  <c r="H50" i="32"/>
  <c r="I49" i="32"/>
  <c r="H49" i="32"/>
  <c r="G49" i="32"/>
  <c r="F49" i="32"/>
  <c r="E49" i="32"/>
  <c r="D49" i="32"/>
  <c r="C49" i="32"/>
  <c r="I50" i="34"/>
  <c r="H50" i="34"/>
  <c r="I49" i="34"/>
  <c r="H49" i="34"/>
  <c r="G49" i="34"/>
  <c r="F49" i="34"/>
  <c r="E49" i="34"/>
  <c r="D49" i="34"/>
  <c r="C49" i="34"/>
  <c r="I50" i="35"/>
  <c r="H50" i="35"/>
  <c r="I49" i="35"/>
  <c r="H49" i="35"/>
  <c r="G49" i="35"/>
  <c r="F49" i="35"/>
  <c r="E49" i="35"/>
  <c r="D49" i="35"/>
  <c r="C49" i="35"/>
  <c r="I50" i="37"/>
  <c r="H50" i="37"/>
  <c r="I49" i="37"/>
  <c r="H49" i="37"/>
  <c r="G49" i="37"/>
  <c r="F49" i="37"/>
  <c r="E49" i="37"/>
  <c r="D49" i="37"/>
  <c r="C49" i="37"/>
  <c r="I50" i="38"/>
  <c r="H50" i="38"/>
  <c r="I49" i="38"/>
  <c r="H49" i="38"/>
  <c r="G49" i="38"/>
  <c r="F49" i="38"/>
  <c r="E49" i="38"/>
  <c r="D49" i="38"/>
  <c r="C49" i="38"/>
  <c r="I50" i="41"/>
  <c r="I49" i="41"/>
  <c r="H50" i="41"/>
  <c r="H49" i="41"/>
  <c r="G49" i="41"/>
  <c r="F49" i="41"/>
  <c r="E49" i="41"/>
  <c r="D49" i="41"/>
  <c r="C49" i="41"/>
  <c r="I50" i="50"/>
  <c r="H50" i="50"/>
  <c r="I49" i="50"/>
  <c r="H49" i="50"/>
  <c r="G49" i="50"/>
  <c r="F49" i="50"/>
  <c r="E49" i="50"/>
  <c r="D49" i="50"/>
  <c r="I50" i="49"/>
  <c r="H50" i="49"/>
  <c r="I49" i="49"/>
  <c r="H49" i="49"/>
  <c r="G49" i="49"/>
  <c r="F49" i="49"/>
  <c r="E49" i="49"/>
  <c r="D49" i="49"/>
  <c r="I50" i="52"/>
  <c r="H50" i="52"/>
  <c r="I49" i="52"/>
  <c r="H49" i="52"/>
  <c r="G49" i="52"/>
  <c r="F49" i="52"/>
  <c r="E49" i="52"/>
  <c r="D49" i="52"/>
  <c r="I50" i="48"/>
  <c r="H50" i="48"/>
  <c r="I49" i="48"/>
  <c r="H49" i="48"/>
  <c r="G49" i="48"/>
  <c r="F49" i="48"/>
  <c r="E49" i="48"/>
  <c r="D49" i="48"/>
  <c r="I50" i="47"/>
  <c r="H50" i="47"/>
  <c r="I49" i="47"/>
  <c r="H49" i="47"/>
  <c r="G49" i="47"/>
  <c r="F49" i="47"/>
  <c r="E49" i="47"/>
  <c r="D49" i="47"/>
  <c r="I50" i="46"/>
  <c r="H50" i="46"/>
  <c r="I49" i="46"/>
  <c r="H49" i="46"/>
  <c r="G49" i="46"/>
  <c r="F49" i="46"/>
  <c r="E49" i="46"/>
  <c r="D49" i="46"/>
  <c r="I50" i="45"/>
  <c r="H50" i="45"/>
  <c r="I49" i="45"/>
  <c r="H49" i="45"/>
  <c r="G49" i="45"/>
  <c r="F49" i="45"/>
  <c r="E49" i="45"/>
  <c r="D49" i="45"/>
  <c r="I50" i="44"/>
  <c r="H50" i="44"/>
  <c r="I49" i="44"/>
  <c r="H49" i="44"/>
  <c r="G49" i="44"/>
  <c r="F49" i="44"/>
  <c r="E49" i="44"/>
  <c r="D49" i="44"/>
  <c r="I50" i="43"/>
  <c r="H50" i="43"/>
  <c r="I49" i="43"/>
  <c r="H49" i="43"/>
  <c r="G49" i="43"/>
  <c r="F49" i="43"/>
  <c r="E49" i="43"/>
  <c r="D49" i="43"/>
  <c r="I50" i="42"/>
  <c r="H50" i="42"/>
  <c r="I49" i="42"/>
  <c r="H49" i="42"/>
  <c r="G49" i="42"/>
  <c r="F49" i="42"/>
  <c r="E49" i="42"/>
  <c r="D49" i="42"/>
  <c r="I50" i="40"/>
  <c r="H50" i="40"/>
  <c r="I49" i="40"/>
  <c r="H49" i="40"/>
  <c r="G49" i="40"/>
  <c r="F49" i="40"/>
  <c r="E49" i="40"/>
  <c r="D49" i="40"/>
  <c r="I50" i="39"/>
  <c r="H50" i="39"/>
  <c r="I49" i="39"/>
  <c r="H49" i="39"/>
  <c r="G49" i="39"/>
  <c r="F49" i="39"/>
  <c r="E49" i="39"/>
  <c r="D49" i="39"/>
  <c r="I50" i="24"/>
  <c r="H50" i="24"/>
  <c r="I49" i="24"/>
  <c r="H49" i="24"/>
  <c r="G49" i="24"/>
  <c r="F49" i="24"/>
  <c r="E49" i="24"/>
  <c r="D49" i="24"/>
  <c r="I50" i="23"/>
  <c r="H50" i="23"/>
  <c r="I49" i="23"/>
  <c r="H49" i="23"/>
  <c r="G49" i="23"/>
  <c r="F49" i="23"/>
  <c r="E49" i="23"/>
  <c r="D49" i="23"/>
  <c r="I50" i="22"/>
  <c r="H50" i="22"/>
  <c r="I49" i="22"/>
  <c r="H49" i="22"/>
  <c r="G49" i="22"/>
  <c r="F49" i="22"/>
  <c r="E49" i="22"/>
  <c r="D49" i="22"/>
  <c r="I50" i="21"/>
  <c r="H50" i="21"/>
  <c r="I49" i="21"/>
  <c r="H49" i="21"/>
  <c r="G49" i="21"/>
  <c r="F49" i="21"/>
  <c r="E49" i="21"/>
  <c r="D49" i="21"/>
  <c r="I50" i="20"/>
  <c r="H50" i="20"/>
  <c r="I49" i="20"/>
  <c r="H49" i="20"/>
  <c r="G49" i="20"/>
  <c r="F49" i="20"/>
  <c r="E49" i="20"/>
  <c r="D49" i="20"/>
  <c r="I50" i="19"/>
  <c r="H50" i="19"/>
  <c r="I49" i="19"/>
  <c r="H49" i="19"/>
  <c r="G49" i="19"/>
  <c r="F49" i="19"/>
  <c r="E49" i="19"/>
  <c r="D49" i="19"/>
  <c r="I50" i="18"/>
  <c r="H50" i="18"/>
  <c r="I49" i="18"/>
  <c r="H49" i="18"/>
  <c r="G49" i="18"/>
  <c r="F49" i="18"/>
  <c r="E49" i="18"/>
  <c r="D49" i="18"/>
  <c r="I50" i="17"/>
  <c r="H50" i="17"/>
  <c r="I49" i="17"/>
  <c r="H49" i="17"/>
  <c r="G49" i="17"/>
  <c r="F49" i="17"/>
  <c r="E49" i="17"/>
  <c r="D49" i="17"/>
  <c r="I50" i="16"/>
  <c r="H50" i="16"/>
  <c r="I49" i="16"/>
  <c r="H49" i="16"/>
  <c r="G49" i="16"/>
  <c r="F49" i="16"/>
  <c r="E49" i="16"/>
  <c r="D49" i="16"/>
  <c r="I50" i="15"/>
  <c r="H50" i="15"/>
  <c r="I49" i="15"/>
  <c r="H49" i="15"/>
  <c r="G49" i="15"/>
  <c r="F49" i="15"/>
  <c r="E49" i="15"/>
  <c r="D49" i="15"/>
  <c r="I50" i="10"/>
  <c r="H50" i="10"/>
  <c r="I49" i="10"/>
  <c r="H49" i="10"/>
  <c r="G49" i="10"/>
  <c r="F49" i="10"/>
  <c r="E49" i="10"/>
  <c r="D49" i="10"/>
  <c r="I50" i="7"/>
  <c r="H50" i="7"/>
  <c r="I49" i="7"/>
  <c r="H49" i="7"/>
  <c r="G49" i="7"/>
  <c r="F49" i="7"/>
  <c r="E49" i="7"/>
  <c r="D49" i="7"/>
  <c r="I50" i="6"/>
  <c r="H50" i="6"/>
  <c r="I49" i="6"/>
  <c r="H49" i="6"/>
  <c r="G49" i="6"/>
  <c r="F49" i="6"/>
  <c r="E49" i="6"/>
  <c r="D49" i="6"/>
  <c r="I50" i="5"/>
  <c r="H50" i="5"/>
  <c r="I49" i="5"/>
  <c r="H49" i="5"/>
  <c r="G49" i="5"/>
  <c r="F49" i="5"/>
  <c r="E49" i="5"/>
  <c r="D49" i="5"/>
  <c r="I50" i="4"/>
  <c r="H50" i="4"/>
  <c r="I49" i="4"/>
  <c r="H49" i="4"/>
  <c r="G49" i="4"/>
  <c r="F49" i="4"/>
  <c r="E49" i="4"/>
  <c r="D49" i="4"/>
  <c r="I50" i="3"/>
  <c r="H50" i="3"/>
  <c r="I49" i="3"/>
  <c r="H49" i="3"/>
  <c r="G49" i="3"/>
  <c r="F49" i="3"/>
  <c r="E49" i="3"/>
  <c r="D49" i="3"/>
  <c r="I50" i="2"/>
  <c r="H50" i="2"/>
  <c r="I49" i="2"/>
  <c r="H49" i="2"/>
  <c r="G49" i="2"/>
  <c r="F49" i="2"/>
  <c r="E49" i="2"/>
  <c r="D49" i="2"/>
  <c r="I50" i="1"/>
  <c r="I49" i="1"/>
  <c r="H50" i="1"/>
  <c r="H49" i="1"/>
  <c r="G49" i="1"/>
  <c r="F49" i="1"/>
  <c r="E49" i="1"/>
  <c r="D49" i="1"/>
  <c r="C47" i="50" l="1"/>
  <c r="C46" i="50"/>
  <c r="C45" i="50"/>
  <c r="D45" i="1"/>
  <c r="C46" i="1"/>
  <c r="C45" i="1"/>
  <c r="F40" i="49"/>
  <c r="I47" i="40"/>
  <c r="C46" i="40"/>
  <c r="C40" i="40"/>
  <c r="I40" i="40"/>
  <c r="G40" i="40"/>
  <c r="D40" i="40"/>
  <c r="C47" i="61"/>
  <c r="C45" i="61"/>
  <c r="C40" i="61"/>
  <c r="I40" i="61"/>
  <c r="G40" i="61"/>
  <c r="D40" i="61"/>
  <c r="D40" i="55"/>
  <c r="D40" i="28"/>
  <c r="I40" i="42"/>
  <c r="G40" i="42"/>
  <c r="C40" i="42"/>
  <c r="I40" i="49"/>
  <c r="D40" i="48"/>
  <c r="D40" i="39"/>
  <c r="H40" i="37"/>
  <c r="G40" i="30"/>
  <c r="C40" i="30"/>
  <c r="F40" i="30"/>
  <c r="E40" i="30"/>
  <c r="D40" i="30"/>
  <c r="H40" i="30"/>
  <c r="I40" i="30"/>
  <c r="C47" i="1"/>
  <c r="E47" i="1"/>
  <c r="E46" i="1"/>
  <c r="I46" i="1"/>
  <c r="H45" i="1"/>
  <c r="I45" i="1"/>
  <c r="I40" i="50"/>
  <c r="C40" i="64"/>
  <c r="D40" i="64"/>
  <c r="E40" i="64"/>
  <c r="F40" i="64"/>
  <c r="G40" i="64"/>
  <c r="H40" i="64"/>
  <c r="I40" i="64"/>
  <c r="C45" i="64"/>
  <c r="D45" i="64"/>
  <c r="E45" i="64"/>
  <c r="F45" i="64"/>
  <c r="G45" i="64"/>
  <c r="H45" i="64"/>
  <c r="I45" i="64"/>
  <c r="C46" i="64"/>
  <c r="D46" i="64"/>
  <c r="E46" i="64"/>
  <c r="F46" i="64"/>
  <c r="G46" i="64"/>
  <c r="H46" i="64"/>
  <c r="I46" i="64"/>
  <c r="C47" i="64"/>
  <c r="D47" i="64"/>
  <c r="E47" i="64"/>
  <c r="F47" i="64"/>
  <c r="G47" i="64"/>
  <c r="H47" i="64"/>
  <c r="I47" i="64"/>
  <c r="E40" i="61"/>
  <c r="F40" i="61"/>
  <c r="H40" i="61"/>
  <c r="D45" i="61"/>
  <c r="E45" i="61"/>
  <c r="F45" i="61"/>
  <c r="G45" i="61"/>
  <c r="H45" i="61"/>
  <c r="I45" i="61"/>
  <c r="C46" i="61"/>
  <c r="D46" i="61"/>
  <c r="E46" i="61"/>
  <c r="F46" i="61"/>
  <c r="G46" i="61"/>
  <c r="H46" i="61"/>
  <c r="I46" i="61"/>
  <c r="D47" i="61"/>
  <c r="E47" i="61"/>
  <c r="F47" i="61"/>
  <c r="G47" i="61"/>
  <c r="H47" i="61"/>
  <c r="I47" i="61"/>
  <c r="C40" i="60"/>
  <c r="D40" i="60"/>
  <c r="E40" i="60"/>
  <c r="F40" i="60"/>
  <c r="G40" i="60"/>
  <c r="H40" i="60"/>
  <c r="I40" i="60"/>
  <c r="C45" i="60"/>
  <c r="D45" i="60"/>
  <c r="E45" i="60"/>
  <c r="F45" i="60"/>
  <c r="G45" i="60"/>
  <c r="H45" i="60"/>
  <c r="I45" i="60"/>
  <c r="C46" i="60"/>
  <c r="D46" i="60"/>
  <c r="E46" i="60"/>
  <c r="F46" i="60"/>
  <c r="G46" i="60"/>
  <c r="H46" i="60"/>
  <c r="I46" i="60"/>
  <c r="C47" i="60"/>
  <c r="D47" i="60"/>
  <c r="E47" i="60"/>
  <c r="F47" i="60"/>
  <c r="G47" i="60"/>
  <c r="H47" i="60"/>
  <c r="I47" i="60"/>
  <c r="C40" i="59"/>
  <c r="D40" i="59"/>
  <c r="E40" i="59"/>
  <c r="F40" i="59"/>
  <c r="G40" i="59"/>
  <c r="H40" i="59"/>
  <c r="I40" i="59"/>
  <c r="C45" i="59"/>
  <c r="D45" i="59"/>
  <c r="E45" i="59"/>
  <c r="F45" i="59"/>
  <c r="G45" i="59"/>
  <c r="H45" i="59"/>
  <c r="I45" i="59"/>
  <c r="C46" i="59"/>
  <c r="D46" i="59"/>
  <c r="E46" i="59"/>
  <c r="F46" i="59"/>
  <c r="G46" i="59"/>
  <c r="H46" i="59"/>
  <c r="I46" i="59"/>
  <c r="C47" i="59"/>
  <c r="D47" i="59"/>
  <c r="E47" i="59"/>
  <c r="F47" i="59"/>
  <c r="G47" i="59"/>
  <c r="H47" i="59"/>
  <c r="I47" i="59"/>
  <c r="C40" i="58"/>
  <c r="D40" i="58"/>
  <c r="E40" i="58"/>
  <c r="F40" i="58"/>
  <c r="G40" i="58"/>
  <c r="H40" i="58"/>
  <c r="I40" i="58"/>
  <c r="C45" i="58"/>
  <c r="D45" i="58"/>
  <c r="E45" i="58"/>
  <c r="F45" i="58"/>
  <c r="G45" i="58"/>
  <c r="H45" i="58"/>
  <c r="I45" i="58"/>
  <c r="C46" i="58"/>
  <c r="D46" i="58"/>
  <c r="E46" i="58"/>
  <c r="F46" i="58"/>
  <c r="G46" i="58"/>
  <c r="H46" i="58"/>
  <c r="I46" i="58"/>
  <c r="C47" i="58"/>
  <c r="D47" i="58"/>
  <c r="E47" i="58"/>
  <c r="F47" i="58"/>
  <c r="G47" i="58"/>
  <c r="H47" i="58"/>
  <c r="I47" i="58"/>
  <c r="C40" i="57"/>
  <c r="D40" i="57"/>
  <c r="E40" i="57"/>
  <c r="F40" i="57"/>
  <c r="G40" i="57"/>
  <c r="H40" i="57"/>
  <c r="I40" i="57"/>
  <c r="C45" i="57"/>
  <c r="D45" i="57"/>
  <c r="E45" i="57"/>
  <c r="F45" i="57"/>
  <c r="G45" i="57"/>
  <c r="H45" i="57"/>
  <c r="I45" i="57"/>
  <c r="C46" i="57"/>
  <c r="D46" i="57"/>
  <c r="E46" i="57"/>
  <c r="F46" i="57"/>
  <c r="G46" i="57"/>
  <c r="H46" i="57"/>
  <c r="I46" i="57"/>
  <c r="C47" i="57"/>
  <c r="D47" i="57"/>
  <c r="E47" i="57"/>
  <c r="F47" i="57"/>
  <c r="G47" i="57"/>
  <c r="H47" i="57"/>
  <c r="I47" i="57"/>
  <c r="C40" i="56"/>
  <c r="D40" i="56"/>
  <c r="E40" i="56"/>
  <c r="F40" i="56"/>
  <c r="G40" i="56"/>
  <c r="H40" i="56"/>
  <c r="I40" i="56"/>
  <c r="C45" i="56"/>
  <c r="D45" i="56"/>
  <c r="E45" i="56"/>
  <c r="F45" i="56"/>
  <c r="G45" i="56"/>
  <c r="H45" i="56"/>
  <c r="I45" i="56"/>
  <c r="C46" i="56"/>
  <c r="D46" i="56"/>
  <c r="E46" i="56"/>
  <c r="F46" i="56"/>
  <c r="G46" i="56"/>
  <c r="H46" i="56"/>
  <c r="I46" i="56"/>
  <c r="C47" i="56"/>
  <c r="D47" i="56"/>
  <c r="E47" i="56"/>
  <c r="F47" i="56"/>
  <c r="G47" i="56"/>
  <c r="H47" i="56"/>
  <c r="I47" i="56"/>
  <c r="C40" i="55"/>
  <c r="E40" i="55"/>
  <c r="F40" i="55"/>
  <c r="G40" i="55"/>
  <c r="H40" i="55"/>
  <c r="I40" i="55"/>
  <c r="C45" i="55"/>
  <c r="D45" i="55"/>
  <c r="E45" i="55"/>
  <c r="F45" i="55"/>
  <c r="G45" i="55"/>
  <c r="H45" i="55"/>
  <c r="I45" i="55"/>
  <c r="C46" i="55"/>
  <c r="D46" i="55"/>
  <c r="E46" i="55"/>
  <c r="F46" i="55"/>
  <c r="G46" i="55"/>
  <c r="H46" i="55"/>
  <c r="I46" i="55"/>
  <c r="C47" i="55"/>
  <c r="D47" i="55"/>
  <c r="E47" i="55"/>
  <c r="F47" i="55"/>
  <c r="G47" i="55"/>
  <c r="H47" i="55"/>
  <c r="I47" i="55"/>
  <c r="C46" i="54"/>
  <c r="C40" i="54"/>
  <c r="D40" i="54"/>
  <c r="E40" i="54"/>
  <c r="F40" i="54"/>
  <c r="G40" i="54"/>
  <c r="H40" i="54"/>
  <c r="I40" i="54"/>
  <c r="C45" i="54"/>
  <c r="D45" i="54"/>
  <c r="E45" i="54"/>
  <c r="F45" i="54"/>
  <c r="G45" i="54"/>
  <c r="H45" i="54"/>
  <c r="I45" i="54"/>
  <c r="D46" i="54"/>
  <c r="E46" i="54"/>
  <c r="F46" i="54"/>
  <c r="G46" i="54"/>
  <c r="H46" i="54"/>
  <c r="I46" i="54"/>
  <c r="C47" i="54"/>
  <c r="D47" i="54"/>
  <c r="E47" i="54"/>
  <c r="F47" i="54"/>
  <c r="G47" i="54"/>
  <c r="H47" i="54"/>
  <c r="I47" i="54"/>
  <c r="C47" i="53"/>
  <c r="C46" i="53"/>
  <c r="C45" i="53"/>
  <c r="C40" i="53"/>
  <c r="D40" i="53"/>
  <c r="E40" i="53"/>
  <c r="F40" i="53"/>
  <c r="G40" i="53"/>
  <c r="H40" i="53"/>
  <c r="I40" i="53"/>
  <c r="D45" i="53"/>
  <c r="E45" i="53"/>
  <c r="F45" i="53"/>
  <c r="G45" i="53"/>
  <c r="H45" i="53"/>
  <c r="I45" i="53"/>
  <c r="D46" i="53"/>
  <c r="E46" i="53"/>
  <c r="F46" i="53"/>
  <c r="G46" i="53"/>
  <c r="H46" i="53"/>
  <c r="I46" i="53"/>
  <c r="D47" i="53"/>
  <c r="E47" i="53"/>
  <c r="F47" i="53"/>
  <c r="G47" i="53"/>
  <c r="H47" i="53"/>
  <c r="I47" i="53"/>
  <c r="I46" i="40"/>
  <c r="I45" i="40"/>
  <c r="C47" i="40"/>
  <c r="C45" i="40"/>
  <c r="I45" i="50"/>
  <c r="I47" i="50"/>
  <c r="H47" i="50"/>
  <c r="G47" i="50"/>
  <c r="F47" i="50"/>
  <c r="E47" i="50"/>
  <c r="D47" i="50"/>
  <c r="I46" i="50"/>
  <c r="H46" i="50"/>
  <c r="G46" i="50"/>
  <c r="F46" i="50"/>
  <c r="E46" i="50"/>
  <c r="D46" i="50"/>
  <c r="H45" i="50"/>
  <c r="G45" i="50"/>
  <c r="F45" i="50"/>
  <c r="E45" i="50"/>
  <c r="D45" i="50"/>
  <c r="I47" i="49"/>
  <c r="H47" i="49"/>
  <c r="G47" i="49"/>
  <c r="F47" i="49"/>
  <c r="E47" i="49"/>
  <c r="D47" i="49"/>
  <c r="C47" i="49"/>
  <c r="I46" i="49"/>
  <c r="H46" i="49"/>
  <c r="G46" i="49"/>
  <c r="F46" i="49"/>
  <c r="E46" i="49"/>
  <c r="D46" i="49"/>
  <c r="C46" i="49"/>
  <c r="I45" i="49"/>
  <c r="H45" i="49"/>
  <c r="G45" i="49"/>
  <c r="F45" i="49"/>
  <c r="E45" i="49"/>
  <c r="D45" i="49"/>
  <c r="C45" i="49"/>
  <c r="I47" i="52"/>
  <c r="H47" i="52"/>
  <c r="G47" i="52"/>
  <c r="F47" i="52"/>
  <c r="E47" i="52"/>
  <c r="D47" i="52"/>
  <c r="C47" i="52"/>
  <c r="I46" i="52"/>
  <c r="H46" i="52"/>
  <c r="G46" i="52"/>
  <c r="F46" i="52"/>
  <c r="E46" i="52"/>
  <c r="D46" i="52"/>
  <c r="C46" i="52"/>
  <c r="I45" i="52"/>
  <c r="H45" i="52"/>
  <c r="G45" i="52"/>
  <c r="F45" i="52"/>
  <c r="E45" i="52"/>
  <c r="D45" i="52"/>
  <c r="C45" i="52"/>
  <c r="I47" i="48"/>
  <c r="H47" i="48"/>
  <c r="G47" i="48"/>
  <c r="F47" i="48"/>
  <c r="E47" i="48"/>
  <c r="D47" i="48"/>
  <c r="C47" i="48"/>
  <c r="I46" i="48"/>
  <c r="H46" i="48"/>
  <c r="G46" i="48"/>
  <c r="F46" i="48"/>
  <c r="E46" i="48"/>
  <c r="D46" i="48"/>
  <c r="C46" i="48"/>
  <c r="I45" i="48"/>
  <c r="H45" i="48"/>
  <c r="G45" i="48"/>
  <c r="F45" i="48"/>
  <c r="E45" i="48"/>
  <c r="D45" i="48"/>
  <c r="C45" i="48"/>
  <c r="I47" i="47"/>
  <c r="H47" i="47"/>
  <c r="G47" i="47"/>
  <c r="F47" i="47"/>
  <c r="E47" i="47"/>
  <c r="D47" i="47"/>
  <c r="C47" i="47"/>
  <c r="I46" i="47"/>
  <c r="H46" i="47"/>
  <c r="G46" i="47"/>
  <c r="F46" i="47"/>
  <c r="E46" i="47"/>
  <c r="D46" i="47"/>
  <c r="C46" i="47"/>
  <c r="I45" i="47"/>
  <c r="H45" i="47"/>
  <c r="G45" i="47"/>
  <c r="F45" i="47"/>
  <c r="E45" i="47"/>
  <c r="D45" i="47"/>
  <c r="C45" i="47"/>
  <c r="I47" i="46"/>
  <c r="H47" i="46"/>
  <c r="G47" i="46"/>
  <c r="F47" i="46"/>
  <c r="E47" i="46"/>
  <c r="D47" i="46"/>
  <c r="C47" i="46"/>
  <c r="I46" i="46"/>
  <c r="H46" i="46"/>
  <c r="G46" i="46"/>
  <c r="F46" i="46"/>
  <c r="E46" i="46"/>
  <c r="D46" i="46"/>
  <c r="C46" i="46"/>
  <c r="I45" i="46"/>
  <c r="H45" i="46"/>
  <c r="G45" i="46"/>
  <c r="F45" i="46"/>
  <c r="E45" i="46"/>
  <c r="D45" i="46"/>
  <c r="C45" i="46"/>
  <c r="I47" i="45"/>
  <c r="H47" i="45"/>
  <c r="G47" i="45"/>
  <c r="F47" i="45"/>
  <c r="E47" i="45"/>
  <c r="D47" i="45"/>
  <c r="C47" i="45"/>
  <c r="I46" i="45"/>
  <c r="H46" i="45"/>
  <c r="G46" i="45"/>
  <c r="F46" i="45"/>
  <c r="E46" i="45"/>
  <c r="D46" i="45"/>
  <c r="C46" i="45"/>
  <c r="I45" i="45"/>
  <c r="H45" i="45"/>
  <c r="G45" i="45"/>
  <c r="F45" i="45"/>
  <c r="E45" i="45"/>
  <c r="D45" i="45"/>
  <c r="C45" i="45"/>
  <c r="I47" i="44"/>
  <c r="H47" i="44"/>
  <c r="G47" i="44"/>
  <c r="F47" i="44"/>
  <c r="E47" i="44"/>
  <c r="D47" i="44"/>
  <c r="C47" i="44"/>
  <c r="I46" i="44"/>
  <c r="H46" i="44"/>
  <c r="G46" i="44"/>
  <c r="F46" i="44"/>
  <c r="E46" i="44"/>
  <c r="D46" i="44"/>
  <c r="C46" i="44"/>
  <c r="I45" i="44"/>
  <c r="H45" i="44"/>
  <c r="G45" i="44"/>
  <c r="F45" i="44"/>
  <c r="E45" i="44"/>
  <c r="D45" i="44"/>
  <c r="C45" i="44"/>
  <c r="I47" i="43"/>
  <c r="H47" i="43"/>
  <c r="G47" i="43"/>
  <c r="F47" i="43"/>
  <c r="E47" i="43"/>
  <c r="D47" i="43"/>
  <c r="C47" i="43"/>
  <c r="I46" i="43"/>
  <c r="H46" i="43"/>
  <c r="G46" i="43"/>
  <c r="F46" i="43"/>
  <c r="E46" i="43"/>
  <c r="D46" i="43"/>
  <c r="C46" i="43"/>
  <c r="I45" i="43"/>
  <c r="H45" i="43"/>
  <c r="G45" i="43"/>
  <c r="F45" i="43"/>
  <c r="E45" i="43"/>
  <c r="D45" i="43"/>
  <c r="C45" i="43"/>
  <c r="I47" i="42"/>
  <c r="H47" i="42"/>
  <c r="G47" i="42"/>
  <c r="F47" i="42"/>
  <c r="E47" i="42"/>
  <c r="D47" i="42"/>
  <c r="C47" i="42"/>
  <c r="I46" i="42"/>
  <c r="H46" i="42"/>
  <c r="G46" i="42"/>
  <c r="F46" i="42"/>
  <c r="E46" i="42"/>
  <c r="D46" i="42"/>
  <c r="C46" i="42"/>
  <c r="I45" i="42"/>
  <c r="H45" i="42"/>
  <c r="G45" i="42"/>
  <c r="F45" i="42"/>
  <c r="E45" i="42"/>
  <c r="D45" i="42"/>
  <c r="C45" i="42"/>
  <c r="I47" i="41"/>
  <c r="H47" i="41"/>
  <c r="G47" i="41"/>
  <c r="F47" i="41"/>
  <c r="E47" i="41"/>
  <c r="D47" i="41"/>
  <c r="C47" i="41"/>
  <c r="I46" i="41"/>
  <c r="H46" i="41"/>
  <c r="G46" i="41"/>
  <c r="F46" i="41"/>
  <c r="E46" i="41"/>
  <c r="D46" i="41"/>
  <c r="C46" i="41"/>
  <c r="I45" i="41"/>
  <c r="H45" i="41"/>
  <c r="G45" i="41"/>
  <c r="F45" i="41"/>
  <c r="E45" i="41"/>
  <c r="D45" i="41"/>
  <c r="C45" i="41"/>
  <c r="H47" i="40"/>
  <c r="G47" i="40"/>
  <c r="F47" i="40"/>
  <c r="E47" i="40"/>
  <c r="D47" i="40"/>
  <c r="H46" i="40"/>
  <c r="G46" i="40"/>
  <c r="F46" i="40"/>
  <c r="E46" i="40"/>
  <c r="D46" i="40"/>
  <c r="H45" i="40"/>
  <c r="G45" i="40"/>
  <c r="F45" i="40"/>
  <c r="E45" i="40"/>
  <c r="D45" i="40"/>
  <c r="I47" i="39"/>
  <c r="H47" i="39"/>
  <c r="G47" i="39"/>
  <c r="F47" i="39"/>
  <c r="E47" i="39"/>
  <c r="D47" i="39"/>
  <c r="C47" i="39"/>
  <c r="I46" i="39"/>
  <c r="H46" i="39"/>
  <c r="G46" i="39"/>
  <c r="F46" i="39"/>
  <c r="E46" i="39"/>
  <c r="D46" i="39"/>
  <c r="C46" i="39"/>
  <c r="I45" i="39"/>
  <c r="H45" i="39"/>
  <c r="G45" i="39"/>
  <c r="F45" i="39"/>
  <c r="E45" i="39"/>
  <c r="D45" i="39"/>
  <c r="C45" i="39"/>
  <c r="I47" i="38"/>
  <c r="H47" i="38"/>
  <c r="G47" i="38"/>
  <c r="F47" i="38"/>
  <c r="E47" i="38"/>
  <c r="D47" i="38"/>
  <c r="C47" i="38"/>
  <c r="I46" i="38"/>
  <c r="H46" i="38"/>
  <c r="G46" i="38"/>
  <c r="F46" i="38"/>
  <c r="E46" i="38"/>
  <c r="D46" i="38"/>
  <c r="C46" i="38"/>
  <c r="I45" i="38"/>
  <c r="H45" i="38"/>
  <c r="G45" i="38"/>
  <c r="F45" i="38"/>
  <c r="E45" i="38"/>
  <c r="D45" i="38"/>
  <c r="C45" i="38"/>
  <c r="I47" i="37"/>
  <c r="H47" i="37"/>
  <c r="G47" i="37"/>
  <c r="F47" i="37"/>
  <c r="E47" i="37"/>
  <c r="D47" i="37"/>
  <c r="C47" i="37"/>
  <c r="I46" i="37"/>
  <c r="H46" i="37"/>
  <c r="G46" i="37"/>
  <c r="F46" i="37"/>
  <c r="E46" i="37"/>
  <c r="D46" i="37"/>
  <c r="C46" i="37"/>
  <c r="I45" i="37"/>
  <c r="H45" i="37"/>
  <c r="G45" i="37"/>
  <c r="F45" i="37"/>
  <c r="E45" i="37"/>
  <c r="D45" i="37"/>
  <c r="C45" i="37"/>
  <c r="I47" i="35"/>
  <c r="H47" i="35"/>
  <c r="G47" i="35"/>
  <c r="F47" i="35"/>
  <c r="E47" i="35"/>
  <c r="D47" i="35"/>
  <c r="C47" i="35"/>
  <c r="I46" i="35"/>
  <c r="H46" i="35"/>
  <c r="G46" i="35"/>
  <c r="F46" i="35"/>
  <c r="E46" i="35"/>
  <c r="D46" i="35"/>
  <c r="C46" i="35"/>
  <c r="I45" i="35"/>
  <c r="H45" i="35"/>
  <c r="G45" i="35"/>
  <c r="F45" i="35"/>
  <c r="E45" i="35"/>
  <c r="D45" i="35"/>
  <c r="C45" i="35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7" i="31"/>
  <c r="H47" i="31"/>
  <c r="G47" i="31"/>
  <c r="F47" i="31"/>
  <c r="E47" i="31"/>
  <c r="D47" i="31"/>
  <c r="C47" i="31"/>
  <c r="I46" i="31"/>
  <c r="H46" i="31"/>
  <c r="G46" i="31"/>
  <c r="F46" i="31"/>
  <c r="E46" i="31"/>
  <c r="D46" i="31"/>
  <c r="C46" i="31"/>
  <c r="I45" i="31"/>
  <c r="H45" i="31"/>
  <c r="G45" i="31"/>
  <c r="F45" i="31"/>
  <c r="E45" i="31"/>
  <c r="D45" i="31"/>
  <c r="C45" i="31"/>
  <c r="I47" i="30"/>
  <c r="H47" i="30"/>
  <c r="G47" i="30"/>
  <c r="F47" i="30"/>
  <c r="E47" i="30"/>
  <c r="D47" i="30"/>
  <c r="C47" i="30"/>
  <c r="I46" i="30"/>
  <c r="H46" i="30"/>
  <c r="G46" i="30"/>
  <c r="F46" i="30"/>
  <c r="E46" i="30"/>
  <c r="D46" i="30"/>
  <c r="C46" i="30"/>
  <c r="I45" i="30"/>
  <c r="H45" i="30"/>
  <c r="G45" i="30"/>
  <c r="F45" i="30"/>
  <c r="E45" i="30"/>
  <c r="D45" i="30"/>
  <c r="C45" i="30"/>
  <c r="I47" i="29"/>
  <c r="H47" i="29"/>
  <c r="G47" i="29"/>
  <c r="F47" i="29"/>
  <c r="E47" i="29"/>
  <c r="D47" i="29"/>
  <c r="C47" i="29"/>
  <c r="I46" i="29"/>
  <c r="H46" i="29"/>
  <c r="G46" i="29"/>
  <c r="F46" i="29"/>
  <c r="E46" i="29"/>
  <c r="D46" i="29"/>
  <c r="C46" i="29"/>
  <c r="I45" i="29"/>
  <c r="H45" i="29"/>
  <c r="G45" i="29"/>
  <c r="F45" i="29"/>
  <c r="E45" i="29"/>
  <c r="D45" i="29"/>
  <c r="C45" i="29"/>
  <c r="I47" i="28"/>
  <c r="H47" i="28"/>
  <c r="G47" i="28"/>
  <c r="F47" i="28"/>
  <c r="E47" i="28"/>
  <c r="D47" i="28"/>
  <c r="C47" i="28"/>
  <c r="I46" i="28"/>
  <c r="H46" i="28"/>
  <c r="G46" i="28"/>
  <c r="F46" i="28"/>
  <c r="E46" i="28"/>
  <c r="D46" i="28"/>
  <c r="C46" i="28"/>
  <c r="I45" i="28"/>
  <c r="H45" i="28"/>
  <c r="G45" i="28"/>
  <c r="F45" i="28"/>
  <c r="E45" i="28"/>
  <c r="D45" i="28"/>
  <c r="C45" i="28"/>
  <c r="I47" i="27"/>
  <c r="H47" i="27"/>
  <c r="G47" i="27"/>
  <c r="F47" i="27"/>
  <c r="E47" i="27"/>
  <c r="D47" i="27"/>
  <c r="C47" i="27"/>
  <c r="I46" i="27"/>
  <c r="H46" i="27"/>
  <c r="G46" i="27"/>
  <c r="F46" i="27"/>
  <c r="E46" i="27"/>
  <c r="D46" i="27"/>
  <c r="C46" i="27"/>
  <c r="I45" i="27"/>
  <c r="H45" i="27"/>
  <c r="G45" i="27"/>
  <c r="F45" i="27"/>
  <c r="E45" i="27"/>
  <c r="D45" i="27"/>
  <c r="C45" i="27"/>
  <c r="I47" i="26"/>
  <c r="H47" i="26"/>
  <c r="G47" i="26"/>
  <c r="F47" i="26"/>
  <c r="E47" i="26"/>
  <c r="D47" i="26"/>
  <c r="C47" i="26"/>
  <c r="I46" i="26"/>
  <c r="H46" i="26"/>
  <c r="G46" i="26"/>
  <c r="F46" i="26"/>
  <c r="E46" i="26"/>
  <c r="D46" i="26"/>
  <c r="C46" i="26"/>
  <c r="I45" i="26"/>
  <c r="H45" i="26"/>
  <c r="G45" i="26"/>
  <c r="F45" i="26"/>
  <c r="E45" i="26"/>
  <c r="D45" i="26"/>
  <c r="C45" i="26"/>
  <c r="I47" i="24"/>
  <c r="H47" i="24"/>
  <c r="G47" i="24"/>
  <c r="F47" i="24"/>
  <c r="E47" i="24"/>
  <c r="D47" i="24"/>
  <c r="C47" i="24"/>
  <c r="I46" i="24"/>
  <c r="H46" i="24"/>
  <c r="G46" i="24"/>
  <c r="F46" i="24"/>
  <c r="E46" i="24"/>
  <c r="D46" i="24"/>
  <c r="C46" i="24"/>
  <c r="I45" i="24"/>
  <c r="H45" i="24"/>
  <c r="G45" i="24"/>
  <c r="F45" i="24"/>
  <c r="E45" i="24"/>
  <c r="D45" i="24"/>
  <c r="C45" i="24"/>
  <c r="I47" i="23"/>
  <c r="H47" i="23"/>
  <c r="G47" i="23"/>
  <c r="F47" i="23"/>
  <c r="E47" i="23"/>
  <c r="D47" i="23"/>
  <c r="C47" i="23"/>
  <c r="I46" i="23"/>
  <c r="H46" i="23"/>
  <c r="G46" i="23"/>
  <c r="F46" i="23"/>
  <c r="E46" i="23"/>
  <c r="D46" i="23"/>
  <c r="C46" i="23"/>
  <c r="I45" i="23"/>
  <c r="H45" i="23"/>
  <c r="G45" i="23"/>
  <c r="F45" i="23"/>
  <c r="E45" i="23"/>
  <c r="D45" i="23"/>
  <c r="C45" i="23"/>
  <c r="I47" i="22"/>
  <c r="H47" i="22"/>
  <c r="G47" i="22"/>
  <c r="F47" i="22"/>
  <c r="E47" i="22"/>
  <c r="D47" i="22"/>
  <c r="C47" i="22"/>
  <c r="I46" i="22"/>
  <c r="H46" i="22"/>
  <c r="G46" i="22"/>
  <c r="F46" i="22"/>
  <c r="E46" i="22"/>
  <c r="D46" i="22"/>
  <c r="C46" i="22"/>
  <c r="I45" i="22"/>
  <c r="H45" i="22"/>
  <c r="G45" i="22"/>
  <c r="F45" i="22"/>
  <c r="E45" i="22"/>
  <c r="D45" i="22"/>
  <c r="C45" i="22"/>
  <c r="I47" i="21"/>
  <c r="H47" i="21"/>
  <c r="G47" i="21"/>
  <c r="F47" i="21"/>
  <c r="E47" i="21"/>
  <c r="D47" i="21"/>
  <c r="C47" i="21"/>
  <c r="I46" i="21"/>
  <c r="H46" i="21"/>
  <c r="G46" i="21"/>
  <c r="F46" i="21"/>
  <c r="E46" i="21"/>
  <c r="D46" i="21"/>
  <c r="C46" i="21"/>
  <c r="I45" i="21"/>
  <c r="H45" i="21"/>
  <c r="G45" i="21"/>
  <c r="F45" i="21"/>
  <c r="E45" i="21"/>
  <c r="D45" i="21"/>
  <c r="C45" i="21"/>
  <c r="I47" i="20"/>
  <c r="H47" i="20"/>
  <c r="G47" i="20"/>
  <c r="F47" i="20"/>
  <c r="E47" i="20"/>
  <c r="D47" i="20"/>
  <c r="C47" i="20"/>
  <c r="I46" i="20"/>
  <c r="H46" i="20"/>
  <c r="G46" i="20"/>
  <c r="F46" i="20"/>
  <c r="E46" i="20"/>
  <c r="D46" i="20"/>
  <c r="C46" i="20"/>
  <c r="I45" i="20"/>
  <c r="H45" i="20"/>
  <c r="G45" i="20"/>
  <c r="F45" i="20"/>
  <c r="E45" i="20"/>
  <c r="D45" i="20"/>
  <c r="C45" i="20"/>
  <c r="I47" i="19"/>
  <c r="H47" i="19"/>
  <c r="G47" i="19"/>
  <c r="F47" i="19"/>
  <c r="E47" i="19"/>
  <c r="D47" i="19"/>
  <c r="C47" i="19"/>
  <c r="I46" i="19"/>
  <c r="H46" i="19"/>
  <c r="G46" i="19"/>
  <c r="F46" i="19"/>
  <c r="E46" i="19"/>
  <c r="D46" i="19"/>
  <c r="C46" i="19"/>
  <c r="I45" i="19"/>
  <c r="H45" i="19"/>
  <c r="G45" i="19"/>
  <c r="F45" i="19"/>
  <c r="E45" i="19"/>
  <c r="D45" i="19"/>
  <c r="C45" i="19"/>
  <c r="I47" i="18"/>
  <c r="H47" i="18"/>
  <c r="G47" i="18"/>
  <c r="F47" i="18"/>
  <c r="E47" i="18"/>
  <c r="D47" i="18"/>
  <c r="C47" i="18"/>
  <c r="I46" i="18"/>
  <c r="H46" i="18"/>
  <c r="G46" i="18"/>
  <c r="F46" i="18"/>
  <c r="E46" i="18"/>
  <c r="D46" i="18"/>
  <c r="C46" i="18"/>
  <c r="I45" i="18"/>
  <c r="H45" i="18"/>
  <c r="G45" i="18"/>
  <c r="F45" i="18"/>
  <c r="E45" i="18"/>
  <c r="D45" i="18"/>
  <c r="C45" i="18"/>
  <c r="I47" i="17"/>
  <c r="H47" i="17"/>
  <c r="G47" i="17"/>
  <c r="F47" i="17"/>
  <c r="E47" i="17"/>
  <c r="D47" i="17"/>
  <c r="C47" i="17"/>
  <c r="I46" i="17"/>
  <c r="H46" i="17"/>
  <c r="G46" i="17"/>
  <c r="F46" i="17"/>
  <c r="E46" i="17"/>
  <c r="D46" i="17"/>
  <c r="C46" i="17"/>
  <c r="I45" i="17"/>
  <c r="H45" i="17"/>
  <c r="G45" i="17"/>
  <c r="F45" i="17"/>
  <c r="E45" i="17"/>
  <c r="D45" i="17"/>
  <c r="C45" i="17"/>
  <c r="I47" i="16"/>
  <c r="H47" i="16"/>
  <c r="G47" i="16"/>
  <c r="F47" i="16"/>
  <c r="E47" i="16"/>
  <c r="D47" i="16"/>
  <c r="C47" i="16"/>
  <c r="I46" i="16"/>
  <c r="H46" i="16"/>
  <c r="G46" i="16"/>
  <c r="F46" i="16"/>
  <c r="E46" i="16"/>
  <c r="D46" i="16"/>
  <c r="C46" i="16"/>
  <c r="I45" i="16"/>
  <c r="H45" i="16"/>
  <c r="G45" i="16"/>
  <c r="F45" i="16"/>
  <c r="E45" i="16"/>
  <c r="D45" i="16"/>
  <c r="C45" i="16"/>
  <c r="I47" i="15"/>
  <c r="H47" i="15"/>
  <c r="G47" i="15"/>
  <c r="F47" i="15"/>
  <c r="E47" i="15"/>
  <c r="D47" i="15"/>
  <c r="C47" i="15"/>
  <c r="I46" i="15"/>
  <c r="H46" i="15"/>
  <c r="G46" i="15"/>
  <c r="F46" i="15"/>
  <c r="E46" i="15"/>
  <c r="D46" i="15"/>
  <c r="C46" i="15"/>
  <c r="I45" i="15"/>
  <c r="H45" i="15"/>
  <c r="G45" i="15"/>
  <c r="F45" i="15"/>
  <c r="E45" i="15"/>
  <c r="D45" i="15"/>
  <c r="C45" i="15"/>
  <c r="I47" i="14"/>
  <c r="H47" i="14"/>
  <c r="G47" i="14"/>
  <c r="F47" i="14"/>
  <c r="E47" i="14"/>
  <c r="D47" i="14"/>
  <c r="C47" i="14"/>
  <c r="I46" i="14"/>
  <c r="H46" i="14"/>
  <c r="G46" i="14"/>
  <c r="F46" i="14"/>
  <c r="E46" i="14"/>
  <c r="D46" i="14"/>
  <c r="C46" i="14"/>
  <c r="I45" i="14"/>
  <c r="H45" i="14"/>
  <c r="G45" i="14"/>
  <c r="F45" i="14"/>
  <c r="E45" i="14"/>
  <c r="D45" i="14"/>
  <c r="C45" i="14"/>
  <c r="I47" i="13"/>
  <c r="H47" i="13"/>
  <c r="G47" i="13"/>
  <c r="F47" i="13"/>
  <c r="E47" i="13"/>
  <c r="D47" i="13"/>
  <c r="C47" i="13"/>
  <c r="I46" i="13"/>
  <c r="H46" i="13"/>
  <c r="G46" i="13"/>
  <c r="F46" i="13"/>
  <c r="E46" i="13"/>
  <c r="D46" i="13"/>
  <c r="C46" i="13"/>
  <c r="I45" i="13"/>
  <c r="H45" i="13"/>
  <c r="G45" i="13"/>
  <c r="F45" i="13"/>
  <c r="E45" i="13"/>
  <c r="D45" i="13"/>
  <c r="C45" i="13"/>
  <c r="I47" i="12"/>
  <c r="H47" i="12"/>
  <c r="G47" i="12"/>
  <c r="F47" i="12"/>
  <c r="E47" i="12"/>
  <c r="D47" i="12"/>
  <c r="C47" i="12"/>
  <c r="I46" i="12"/>
  <c r="H46" i="12"/>
  <c r="G46" i="12"/>
  <c r="F46" i="12"/>
  <c r="E46" i="12"/>
  <c r="D46" i="12"/>
  <c r="C46" i="12"/>
  <c r="I45" i="12"/>
  <c r="H45" i="12"/>
  <c r="G45" i="12"/>
  <c r="F45" i="12"/>
  <c r="E45" i="12"/>
  <c r="D45" i="12"/>
  <c r="C45" i="12"/>
  <c r="I47" i="11"/>
  <c r="H47" i="11"/>
  <c r="G47" i="11"/>
  <c r="F47" i="11"/>
  <c r="E47" i="11"/>
  <c r="D47" i="11"/>
  <c r="C47" i="11"/>
  <c r="I46" i="11"/>
  <c r="H46" i="11"/>
  <c r="G46" i="11"/>
  <c r="F46" i="11"/>
  <c r="E46" i="11"/>
  <c r="D46" i="11"/>
  <c r="C46" i="11"/>
  <c r="I45" i="11"/>
  <c r="H45" i="11"/>
  <c r="G45" i="11"/>
  <c r="F45" i="11"/>
  <c r="E45" i="11"/>
  <c r="D45" i="11"/>
  <c r="C45" i="11"/>
  <c r="I47" i="10"/>
  <c r="H47" i="10"/>
  <c r="G47" i="10"/>
  <c r="F47" i="10"/>
  <c r="E47" i="10"/>
  <c r="D47" i="10"/>
  <c r="C47" i="10"/>
  <c r="I46" i="10"/>
  <c r="H46" i="10"/>
  <c r="G46" i="10"/>
  <c r="F46" i="10"/>
  <c r="E46" i="10"/>
  <c r="D46" i="10"/>
  <c r="C46" i="10"/>
  <c r="I45" i="10"/>
  <c r="H45" i="10"/>
  <c r="G45" i="10"/>
  <c r="F45" i="10"/>
  <c r="E45" i="10"/>
  <c r="D45" i="10"/>
  <c r="C45" i="10"/>
  <c r="I47" i="9"/>
  <c r="H47" i="9"/>
  <c r="G47" i="9"/>
  <c r="F47" i="9"/>
  <c r="E47" i="9"/>
  <c r="D47" i="9"/>
  <c r="C47" i="9"/>
  <c r="I46" i="9"/>
  <c r="H46" i="9"/>
  <c r="G46" i="9"/>
  <c r="F46" i="9"/>
  <c r="E46" i="9"/>
  <c r="D46" i="9"/>
  <c r="C46" i="9"/>
  <c r="I45" i="9"/>
  <c r="H45" i="9"/>
  <c r="G45" i="9"/>
  <c r="F45" i="9"/>
  <c r="E45" i="9"/>
  <c r="D45" i="9"/>
  <c r="C45" i="9"/>
  <c r="I47" i="8"/>
  <c r="H47" i="8"/>
  <c r="G47" i="8"/>
  <c r="F47" i="8"/>
  <c r="E47" i="8"/>
  <c r="D47" i="8"/>
  <c r="C47" i="8"/>
  <c r="I46" i="8"/>
  <c r="H46" i="8"/>
  <c r="G46" i="8"/>
  <c r="F46" i="8"/>
  <c r="E46" i="8"/>
  <c r="D46" i="8"/>
  <c r="C46" i="8"/>
  <c r="I45" i="8"/>
  <c r="H45" i="8"/>
  <c r="G45" i="8"/>
  <c r="F45" i="8"/>
  <c r="E45" i="8"/>
  <c r="D45" i="8"/>
  <c r="C45" i="8"/>
  <c r="I47" i="7"/>
  <c r="H47" i="7"/>
  <c r="G47" i="7"/>
  <c r="F47" i="7"/>
  <c r="E47" i="7"/>
  <c r="D47" i="7"/>
  <c r="C47" i="7"/>
  <c r="I46" i="7"/>
  <c r="H46" i="7"/>
  <c r="G46" i="7"/>
  <c r="F46" i="7"/>
  <c r="E46" i="7"/>
  <c r="D46" i="7"/>
  <c r="C46" i="7"/>
  <c r="I45" i="7"/>
  <c r="H45" i="7"/>
  <c r="G45" i="7"/>
  <c r="F45" i="7"/>
  <c r="E45" i="7"/>
  <c r="D45" i="7"/>
  <c r="C45" i="7"/>
  <c r="I47" i="6"/>
  <c r="H47" i="6"/>
  <c r="G47" i="6"/>
  <c r="F47" i="6"/>
  <c r="E47" i="6"/>
  <c r="D47" i="6"/>
  <c r="C47" i="6"/>
  <c r="I46" i="6"/>
  <c r="H46" i="6"/>
  <c r="G46" i="6"/>
  <c r="F46" i="6"/>
  <c r="E46" i="6"/>
  <c r="D46" i="6"/>
  <c r="C46" i="6"/>
  <c r="I45" i="6"/>
  <c r="H45" i="6"/>
  <c r="G45" i="6"/>
  <c r="F45" i="6"/>
  <c r="E45" i="6"/>
  <c r="D45" i="6"/>
  <c r="C45" i="6"/>
  <c r="I47" i="5"/>
  <c r="H47" i="5"/>
  <c r="G47" i="5"/>
  <c r="F47" i="5"/>
  <c r="E47" i="5"/>
  <c r="D47" i="5"/>
  <c r="C47" i="5"/>
  <c r="I46" i="5"/>
  <c r="H46" i="5"/>
  <c r="G46" i="5"/>
  <c r="F46" i="5"/>
  <c r="E46" i="5"/>
  <c r="D46" i="5"/>
  <c r="C46" i="5"/>
  <c r="I45" i="5"/>
  <c r="H45" i="5"/>
  <c r="G45" i="5"/>
  <c r="F45" i="5"/>
  <c r="E45" i="5"/>
  <c r="D45" i="5"/>
  <c r="C45" i="5"/>
  <c r="I47" i="4"/>
  <c r="H47" i="4"/>
  <c r="G47" i="4"/>
  <c r="F47" i="4"/>
  <c r="E47" i="4"/>
  <c r="D47" i="4"/>
  <c r="C47" i="4"/>
  <c r="I46" i="4"/>
  <c r="H46" i="4"/>
  <c r="G46" i="4"/>
  <c r="F46" i="4"/>
  <c r="E46" i="4"/>
  <c r="D46" i="4"/>
  <c r="C46" i="4"/>
  <c r="I45" i="4"/>
  <c r="H45" i="4"/>
  <c r="G45" i="4"/>
  <c r="F45" i="4"/>
  <c r="E45" i="4"/>
  <c r="D45" i="4"/>
  <c r="C45" i="4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5" i="2"/>
  <c r="C47" i="2"/>
  <c r="C46" i="2"/>
  <c r="C45" i="2"/>
  <c r="I47" i="2"/>
  <c r="H47" i="2"/>
  <c r="G47" i="2"/>
  <c r="F47" i="2"/>
  <c r="E47" i="2"/>
  <c r="D47" i="2"/>
  <c r="I46" i="2"/>
  <c r="H46" i="2"/>
  <c r="G46" i="2"/>
  <c r="F46" i="2"/>
  <c r="E46" i="2"/>
  <c r="D46" i="2"/>
  <c r="H45" i="2"/>
  <c r="G45" i="2"/>
  <c r="F45" i="2"/>
  <c r="E45" i="2"/>
  <c r="D45" i="2"/>
  <c r="I47" i="1"/>
  <c r="H47" i="1"/>
  <c r="G47" i="1"/>
  <c r="F47" i="1"/>
  <c r="D47" i="1"/>
  <c r="H46" i="1"/>
  <c r="G46" i="1"/>
  <c r="F46" i="1"/>
  <c r="D46" i="1"/>
  <c r="G45" i="1"/>
  <c r="F45" i="1"/>
  <c r="E45" i="1"/>
  <c r="C40" i="52"/>
  <c r="D40" i="52"/>
  <c r="E40" i="52"/>
  <c r="F40" i="52"/>
  <c r="G40" i="52"/>
  <c r="H40" i="52"/>
  <c r="I40" i="52"/>
  <c r="C40" i="50"/>
  <c r="D40" i="50"/>
  <c r="E40" i="50"/>
  <c r="F40" i="50"/>
  <c r="G40" i="50"/>
  <c r="H40" i="50"/>
  <c r="C40" i="49"/>
  <c r="D40" i="49"/>
  <c r="E40" i="49"/>
  <c r="G40" i="49"/>
  <c r="H40" i="49"/>
  <c r="C40" i="48"/>
  <c r="E40" i="48"/>
  <c r="F40" i="48"/>
  <c r="G40" i="48"/>
  <c r="H40" i="48"/>
  <c r="I40" i="48"/>
  <c r="C40" i="47"/>
  <c r="D40" i="47"/>
  <c r="E40" i="47"/>
  <c r="F40" i="47"/>
  <c r="G40" i="47"/>
  <c r="H40" i="47"/>
  <c r="I40" i="47"/>
  <c r="C40" i="46"/>
  <c r="D40" i="46"/>
  <c r="E40" i="46"/>
  <c r="F40" i="46"/>
  <c r="G40" i="46"/>
  <c r="H40" i="46"/>
  <c r="I40" i="46"/>
  <c r="C40" i="45"/>
  <c r="D40" i="45"/>
  <c r="E40" i="45"/>
  <c r="F40" i="45"/>
  <c r="G40" i="45"/>
  <c r="H40" i="45"/>
  <c r="I40" i="45"/>
  <c r="C40" i="44"/>
  <c r="D40" i="44"/>
  <c r="E40" i="44"/>
  <c r="F40" i="44"/>
  <c r="G40" i="44"/>
  <c r="H40" i="44"/>
  <c r="I40" i="44"/>
  <c r="C40" i="43"/>
  <c r="D40" i="43"/>
  <c r="E40" i="43"/>
  <c r="F40" i="43"/>
  <c r="G40" i="43"/>
  <c r="H40" i="43"/>
  <c r="I40" i="43"/>
  <c r="D40" i="42"/>
  <c r="E40" i="42"/>
  <c r="F40" i="42"/>
  <c r="H40" i="42"/>
  <c r="C40" i="41"/>
  <c r="D40" i="41"/>
  <c r="E40" i="41"/>
  <c r="F40" i="41"/>
  <c r="G40" i="41"/>
  <c r="H40" i="41"/>
  <c r="I40" i="41"/>
  <c r="E40" i="40"/>
  <c r="F40" i="40"/>
  <c r="H40" i="40"/>
  <c r="C40" i="39"/>
  <c r="E40" i="39"/>
  <c r="F40" i="39"/>
  <c r="G40" i="39"/>
  <c r="H40" i="39"/>
  <c r="I40" i="39"/>
  <c r="C40" i="38"/>
  <c r="D40" i="38"/>
  <c r="E40" i="38"/>
  <c r="F40" i="38"/>
  <c r="G40" i="38"/>
  <c r="H40" i="38"/>
  <c r="I40" i="38"/>
  <c r="C40" i="37"/>
  <c r="D40" i="37"/>
  <c r="E40" i="37"/>
  <c r="F40" i="37"/>
  <c r="G40" i="37"/>
  <c r="I40" i="37"/>
  <c r="C40" i="35"/>
  <c r="D40" i="35"/>
  <c r="E40" i="35"/>
  <c r="F40" i="35"/>
  <c r="G40" i="35"/>
  <c r="H40" i="35"/>
  <c r="I40" i="35"/>
  <c r="C40" i="34"/>
  <c r="D40" i="34"/>
  <c r="E40" i="34"/>
  <c r="F40" i="34"/>
  <c r="G40" i="34"/>
  <c r="H40" i="34"/>
  <c r="I40" i="34"/>
  <c r="C40" i="32"/>
  <c r="D40" i="32"/>
  <c r="E40" i="32"/>
  <c r="F40" i="32"/>
  <c r="G40" i="32"/>
  <c r="H40" i="32"/>
  <c r="I40" i="32"/>
  <c r="C40" i="31"/>
  <c r="D40" i="31"/>
  <c r="E40" i="31"/>
  <c r="F40" i="31"/>
  <c r="G40" i="31"/>
  <c r="H40" i="31"/>
  <c r="I40" i="31"/>
  <c r="C40" i="29"/>
  <c r="D40" i="29"/>
  <c r="E40" i="29"/>
  <c r="F40" i="29"/>
  <c r="G40" i="29"/>
  <c r="H40" i="29"/>
  <c r="I40" i="29"/>
  <c r="C40" i="28"/>
  <c r="E40" i="28"/>
  <c r="F40" i="28"/>
  <c r="G40" i="28"/>
  <c r="H40" i="28"/>
  <c r="I40" i="28"/>
  <c r="C40" i="27"/>
  <c r="D40" i="27"/>
  <c r="E40" i="27"/>
  <c r="F40" i="27"/>
  <c r="G40" i="27"/>
  <c r="H40" i="27"/>
  <c r="I40" i="27"/>
  <c r="C40" i="26"/>
  <c r="D40" i="26"/>
  <c r="E40" i="26"/>
  <c r="F40" i="26"/>
  <c r="G40" i="26"/>
  <c r="H40" i="26"/>
  <c r="I40" i="26"/>
  <c r="C40" i="24"/>
  <c r="D40" i="24"/>
  <c r="E40" i="24"/>
  <c r="F40" i="24"/>
  <c r="G40" i="24"/>
  <c r="H40" i="24"/>
  <c r="I40" i="24"/>
  <c r="C40" i="23"/>
  <c r="D40" i="23"/>
  <c r="E40" i="23"/>
  <c r="F40" i="23"/>
  <c r="G40" i="23"/>
  <c r="H40" i="23"/>
  <c r="I40" i="23"/>
  <c r="C40" i="22"/>
  <c r="D40" i="22"/>
  <c r="E40" i="22"/>
  <c r="F40" i="22"/>
  <c r="G40" i="22"/>
  <c r="H40" i="22"/>
  <c r="I40" i="22"/>
  <c r="C40" i="21"/>
  <c r="D40" i="21"/>
  <c r="E40" i="21"/>
  <c r="F40" i="21"/>
  <c r="G40" i="21"/>
  <c r="H40" i="21"/>
  <c r="I40" i="21"/>
  <c r="C40" i="20"/>
  <c r="D40" i="20"/>
  <c r="E40" i="20"/>
  <c r="F40" i="20"/>
  <c r="G40" i="20"/>
  <c r="H40" i="20"/>
  <c r="I40" i="20"/>
  <c r="C40" i="19"/>
  <c r="D40" i="19"/>
  <c r="E40" i="19"/>
  <c r="F40" i="19"/>
  <c r="G40" i="19"/>
  <c r="H40" i="19"/>
  <c r="I40" i="19"/>
  <c r="C40" i="18"/>
  <c r="D40" i="18"/>
  <c r="E40" i="18"/>
  <c r="F40" i="18"/>
  <c r="G40" i="18"/>
  <c r="H40" i="18"/>
  <c r="I40" i="18"/>
  <c r="C40" i="17"/>
  <c r="D40" i="17"/>
  <c r="E40" i="17"/>
  <c r="F40" i="17"/>
  <c r="G40" i="17"/>
  <c r="H40" i="17"/>
  <c r="I40" i="17"/>
  <c r="C40" i="16"/>
  <c r="D40" i="16"/>
  <c r="E40" i="16"/>
  <c r="F40" i="16"/>
  <c r="G40" i="16"/>
  <c r="H40" i="16"/>
  <c r="I40" i="16"/>
  <c r="C40" i="15"/>
  <c r="D40" i="15"/>
  <c r="E40" i="15"/>
  <c r="F40" i="15"/>
  <c r="G40" i="15"/>
  <c r="H40" i="15"/>
  <c r="I40" i="15"/>
  <c r="I40" i="14"/>
  <c r="H40" i="14"/>
  <c r="F40" i="14"/>
  <c r="E40" i="14"/>
  <c r="D40" i="14"/>
  <c r="C40" i="14"/>
  <c r="G40" i="14"/>
  <c r="C40" i="13"/>
  <c r="D40" i="13"/>
  <c r="E40" i="13"/>
  <c r="F40" i="13"/>
  <c r="G40" i="13"/>
  <c r="H40" i="13"/>
  <c r="I40" i="13"/>
  <c r="I40" i="12"/>
  <c r="H40" i="12"/>
  <c r="F40" i="12"/>
  <c r="E40" i="12"/>
  <c r="D40" i="12"/>
  <c r="C40" i="12"/>
  <c r="G40" i="12"/>
  <c r="C40" i="11"/>
  <c r="D40" i="11"/>
  <c r="E40" i="11"/>
  <c r="F40" i="11"/>
  <c r="G40" i="11"/>
  <c r="H40" i="11"/>
  <c r="I40" i="11"/>
  <c r="C40" i="10"/>
  <c r="D40" i="10"/>
  <c r="E40" i="10"/>
  <c r="F40" i="10"/>
  <c r="G40" i="10"/>
  <c r="H40" i="10"/>
  <c r="I40" i="10"/>
  <c r="C40" i="9"/>
  <c r="D40" i="9"/>
  <c r="E40" i="9"/>
  <c r="F40" i="9"/>
  <c r="G40" i="9"/>
  <c r="H40" i="9"/>
  <c r="I40" i="9"/>
  <c r="C40" i="8"/>
  <c r="D40" i="8"/>
  <c r="E40" i="8"/>
  <c r="F40" i="8"/>
  <c r="G40" i="8"/>
  <c r="H40" i="8"/>
  <c r="I40" i="8"/>
  <c r="C40" i="7"/>
  <c r="D40" i="7"/>
  <c r="E40" i="7"/>
  <c r="F40" i="7"/>
  <c r="G40" i="7"/>
  <c r="H40" i="7"/>
  <c r="I40" i="7"/>
  <c r="C40" i="6"/>
  <c r="D40" i="6"/>
  <c r="E40" i="6"/>
  <c r="F40" i="6"/>
  <c r="G40" i="6"/>
  <c r="H40" i="6"/>
  <c r="I40" i="6"/>
  <c r="C40" i="5"/>
  <c r="D40" i="5"/>
  <c r="E40" i="5"/>
  <c r="F40" i="5"/>
  <c r="G40" i="5"/>
  <c r="H40" i="5"/>
  <c r="I40" i="5"/>
  <c r="C40" i="4"/>
  <c r="D40" i="4"/>
  <c r="E40" i="4"/>
  <c r="F40" i="4"/>
  <c r="G40" i="4"/>
  <c r="H40" i="4"/>
  <c r="I40" i="4"/>
  <c r="C40" i="3"/>
  <c r="D40" i="3"/>
  <c r="E40" i="3"/>
  <c r="F40" i="3"/>
  <c r="G40" i="3"/>
  <c r="H40" i="3"/>
  <c r="I40" i="3"/>
  <c r="C40" i="2"/>
  <c r="D40" i="2"/>
  <c r="E40" i="2"/>
  <c r="F40" i="2"/>
  <c r="G40" i="2"/>
  <c r="H40" i="2"/>
  <c r="I40" i="2"/>
  <c r="I40" i="1"/>
  <c r="H40" i="1"/>
  <c r="F40" i="1"/>
  <c r="E40" i="1"/>
  <c r="D40" i="1"/>
  <c r="C40" i="1"/>
  <c r="G40" i="1"/>
</calcChain>
</file>

<file path=xl/sharedStrings.xml><?xml version="1.0" encoding="utf-8"?>
<sst xmlns="http://schemas.openxmlformats.org/spreadsheetml/2006/main" count="2814" uniqueCount="100">
  <si>
    <t>N2</t>
  </si>
  <si>
    <t>Poder Calorífico</t>
  </si>
  <si>
    <t xml:space="preserve">Índice de Woobe </t>
  </si>
  <si>
    <t>Día</t>
  </si>
  <si>
    <t xml:space="preserve">% VOL </t>
  </si>
  <si>
    <t>MJoules /m3</t>
  </si>
  <si>
    <t>Promedios</t>
  </si>
  <si>
    <t>GAS Y PETROQUIMICA BASICA</t>
  </si>
  <si>
    <t>CALIDAD DEL GAS</t>
  </si>
  <si>
    <t>NOM-001-SECRE-2010</t>
  </si>
  <si>
    <t xml:space="preserve">   * Datos en condiciones estándar: Temp. :   288,15°  K   , Presion:   101,325  KPa.</t>
  </si>
  <si>
    <t>AÑO 2011</t>
  </si>
  <si>
    <t>% C1</t>
  </si>
  <si>
    <t>% C2</t>
  </si>
  <si>
    <t>CO2</t>
  </si>
  <si>
    <t>CO2+N2</t>
  </si>
  <si>
    <t>I.  Wobbe                                                                                                                                                                                                                                                                       MJ/m3</t>
  </si>
  <si>
    <t>Poder Calorífico                                                                                                                                                                                                                                                                            MJ/m3</t>
  </si>
  <si>
    <t xml:space="preserve">MJoules /m3               </t>
  </si>
  <si>
    <t>NORMA ( 3 )</t>
  </si>
  <si>
    <t>Total de Inertes</t>
  </si>
  <si>
    <t>Metano</t>
  </si>
  <si>
    <t>Etano</t>
  </si>
  <si>
    <t>Zona: Sur</t>
  </si>
  <si>
    <t>NORMA ( NA )</t>
  </si>
  <si>
    <t>NORMA ( 8 )</t>
  </si>
  <si>
    <t>NORMA ( 12 )</t>
  </si>
  <si>
    <t>NORMA ( 36,30 - 43,60 )</t>
  </si>
  <si>
    <t>NORMA ( 46,20 - 53,20 )</t>
  </si>
  <si>
    <t>Pto. de Calidad Troncal 48</t>
  </si>
  <si>
    <t>Pto. de Calidad Mayakan</t>
  </si>
  <si>
    <t xml:space="preserve">Poder Calorífico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</si>
  <si>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I.  Wobbe                                                                                                                                                                                                                                                      </t>
  </si>
  <si>
    <t>Pto. de Calidad CD. Pemex</t>
  </si>
  <si>
    <t>Pto. de Calidad Cactus</t>
  </si>
  <si>
    <t>Pto. de Calidad KM 100</t>
  </si>
  <si>
    <t>Pto. de Calidad Nuevo Pemex</t>
  </si>
  <si>
    <t>Pto. de Calidad La Venta</t>
  </si>
  <si>
    <t>Pto. de Calidad Chihuahua</t>
  </si>
  <si>
    <t>NORMA ( 84 )</t>
  </si>
  <si>
    <t>NORMA ( 11 )</t>
  </si>
  <si>
    <t>NORMA ( 4 )</t>
  </si>
  <si>
    <t>NORMA ( 37,30 - 43,60 )</t>
  </si>
  <si>
    <t>NORMA ( 48,20 - 53,20 )</t>
  </si>
  <si>
    <t>Zona: Resto del País</t>
  </si>
  <si>
    <t>Pto. de Calidad Naco</t>
  </si>
  <si>
    <t>Pto. de Calidad Guadalajara</t>
  </si>
  <si>
    <t>Pto. de Calidad Madero I</t>
  </si>
  <si>
    <t>Pto. de Calidad Madero II</t>
  </si>
  <si>
    <t>Pto. de Calidad CPG Poza Rica</t>
  </si>
  <si>
    <t>Pto. de Calidad Raudal</t>
  </si>
  <si>
    <t>Pto. de Calidad Cd. Mendoza</t>
  </si>
  <si>
    <t>Pto. de Calidad El Veinte</t>
  </si>
  <si>
    <t>Pto. de Calidad Papan</t>
  </si>
  <si>
    <t>Pto. de Calidad Rincon Pacheco</t>
  </si>
  <si>
    <t>Pto. de Calidad Cauchy</t>
  </si>
  <si>
    <t>Pto. de Calidad J. D. Covarrubias</t>
  </si>
  <si>
    <t>Pto. de Calidad Pecosa Alta Presión</t>
  </si>
  <si>
    <t>Pto. de Calidad Pecosa Baja Presión</t>
  </si>
  <si>
    <t>Pto. de Calidad Caseta Gral. Pajaritos</t>
  </si>
  <si>
    <t>Pto. de Calidad Pajaritos</t>
  </si>
  <si>
    <t>Pto. de Calidad Escobedo de Alta</t>
  </si>
  <si>
    <t>Pto. de Calidad Escobedo de Baja</t>
  </si>
  <si>
    <t>Pto. de Calidad Monclova</t>
  </si>
  <si>
    <t>Pto. de Calidad Burgos 1 2 3</t>
  </si>
  <si>
    <t>Pto. de Calidad Burgos 4</t>
  </si>
  <si>
    <t>Pto. de Calidad Burgos 5 6</t>
  </si>
  <si>
    <t>Pto. de Calidad Culebra Norte</t>
  </si>
  <si>
    <t>Pto. de Calidad Nejo</t>
  </si>
  <si>
    <t>Pto. de Calidad Kinder Morgan Reynosa</t>
  </si>
  <si>
    <t>Pto. de Calidad Tennessee</t>
  </si>
  <si>
    <t>Pto. de Calidad Pandura</t>
  </si>
  <si>
    <t>Pto. de Calidad Valtierrilla</t>
  </si>
  <si>
    <t>Pto. de Calidad Puebla</t>
  </si>
  <si>
    <t>Pto. de Calidad Torreon</t>
  </si>
  <si>
    <t>Pto. de Calidad Venta de Carpio 36"</t>
  </si>
  <si>
    <t>Pto. de Calidad Venta de Carpio 30"</t>
  </si>
  <si>
    <t>Pto. de Calidad Venta de Carpio 24"</t>
  </si>
  <si>
    <t>Pto. de Calidad Venta de Carpio 14"</t>
  </si>
  <si>
    <t>Pto. de Calidad Cempoala Sur</t>
  </si>
  <si>
    <t>Pto. de Calidad Cempoala Centro</t>
  </si>
  <si>
    <t>Pto. de Calidad Cempoala Norte</t>
  </si>
  <si>
    <t>Pto. de Calidad Matapionche</t>
  </si>
  <si>
    <t>Pto. de Calidad Playuela</t>
  </si>
  <si>
    <t>Pto. de Calidad Veracruz</t>
  </si>
  <si>
    <t>Máximo</t>
  </si>
  <si>
    <t>Mínimo</t>
  </si>
  <si>
    <t>Desv. Estándar</t>
  </si>
  <si>
    <t>Pto. de Calidad Iberdrola Altamira</t>
  </si>
  <si>
    <t>Pto. de Calidad Ramones</t>
  </si>
  <si>
    <t>Pto. de Calidad Red Monclova</t>
  </si>
  <si>
    <t>Pto. de Calidad City Gate Antonio Villarreal</t>
  </si>
  <si>
    <t>Pto. de Calidad City Gate Ruiz Cortines</t>
  </si>
  <si>
    <t>Pto. de Calidad City Gate Santa Catarina</t>
  </si>
  <si>
    <t>Pto. de Calidad Zacate Colorado</t>
  </si>
  <si>
    <t>Pto. de Calidad GIMSA</t>
  </si>
  <si>
    <t>Pto. de Calidad CFE CCC Huinala</t>
  </si>
  <si>
    <t>Pto. de Calidad Apodaca</t>
  </si>
  <si>
    <t>Noviembre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</si>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</sst>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10409]0.0000"/>
    <numFmt numFmtId="165" formatCode="General_)"/>
  </numFmts>
  <fonts count="19" x14ac:knownFonts="1">
    <font>
      <sz val="10"/>
      <name val="Arial"/>
      <charset val="1"/>
    </font>
    <font>
      <sz val="10"/>
      <color indexed="8"/>
      <name val="Arial"/>
      <charset val="1"/>
    </font>
    <font>
      <b/>
      <i/>
      <sz val="10"/>
      <color indexed="12"/>
      <name val="Arial"/>
      <charset val="1"/>
    </font>
    <font>
      <b/>
      <sz val="8"/>
      <color indexed="8"/>
      <name val="Arial"/>
      <charset val="1"/>
    </font>
    <font>
      <sz val="7.5"/>
      <color indexed="8"/>
      <name val="Arial"/>
      <charset val="1"/>
    </font>
    <font>
      <b/>
      <sz val="13.95"/>
      <color indexed="8"/>
      <name val="Arial"/>
      <charset val="1"/>
    </font>
    <font>
      <b/>
      <sz val="11"/>
      <color indexed="8"/>
      <name val="Arial"/>
      <charset val="1"/>
    </font>
    <font>
      <b/>
      <sz val="8"/>
      <color indexed="8"/>
      <name val="Arial"/>
      <family val="2"/>
    </font>
    <font>
      <b/>
      <i/>
      <sz val="9"/>
      <name val="Arial"/>
      <family val="2"/>
    </font>
    <font>
      <sz val="10"/>
      <name val="Arial"/>
    </font>
    <font>
      <sz val="8"/>
      <name val="Arial"/>
      <charset val="1"/>
    </font>
    <font>
      <b/>
      <sz val="11"/>
      <color indexed="8"/>
      <name val="Arial"/>
      <family val="2"/>
    </font>
    <font>
      <sz val="9"/>
      <name val="Arial"/>
      <family val="2"/>
    </font>
    <font>
      <sz val="9"/>
      <name val="Arial"/>
      <charset val="1"/>
    </font>
    <font>
      <b/>
      <sz val="8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4" tint="-0.249977111117893"/>
      <name val="Arial"/>
      <family val="2"/>
    </font>
    <font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2">
    <xf numFmtId="0" fontId="0" fillId="0" borderId="0">
      <alignment wrapText="1"/>
    </xf>
    <xf numFmtId="165" fontId="9" fillId="0" borderId="0"/>
  </cellStyleXfs>
  <cellXfs count="50">
    <xf numFmtId="0" fontId="0" fillId="0" borderId="0" xfId="0">
      <alignment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0" fontId="8" fillId="4" borderId="0" xfId="1" applyNumberFormat="1" applyFont="1" applyFill="1" applyAlignment="1">
      <alignment horizontal="left"/>
    </xf>
    <xf numFmtId="164" fontId="4" fillId="0" borderId="2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5" fontId="12" fillId="4" borderId="0" xfId="1" applyFont="1" applyFill="1" applyBorder="1"/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164" fontId="4" fillId="0" borderId="5" xfId="0" applyNumberFormat="1" applyFont="1" applyFill="1" applyBorder="1" applyAlignment="1">
      <alignment horizontal="center" vertical="top" wrapText="1"/>
    </xf>
    <xf numFmtId="164" fontId="4" fillId="0" borderId="6" xfId="0" applyNumberFormat="1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164" fontId="10" fillId="0" borderId="14" xfId="0" applyNumberFormat="1" applyFont="1" applyBorder="1" applyAlignment="1">
      <alignment horizontal="center" wrapText="1"/>
    </xf>
    <xf numFmtId="164" fontId="10" fillId="0" borderId="15" xfId="0" applyNumberFormat="1" applyFont="1" applyBorder="1" applyAlignment="1">
      <alignment horizontal="center" wrapText="1"/>
    </xf>
    <xf numFmtId="164" fontId="10" fillId="0" borderId="0" xfId="0" applyNumberFormat="1" applyFont="1" applyBorder="1" applyAlignment="1">
      <alignment horizontal="center" wrapText="1"/>
    </xf>
    <xf numFmtId="164" fontId="10" fillId="0" borderId="16" xfId="0" applyNumberFormat="1" applyFont="1" applyBorder="1" applyAlignment="1">
      <alignment horizontal="center" wrapText="1"/>
    </xf>
    <xf numFmtId="164" fontId="10" fillId="0" borderId="17" xfId="0" applyNumberFormat="1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wrapText="1"/>
    </xf>
    <xf numFmtId="0" fontId="16" fillId="0" borderId="0" xfId="0" applyFont="1">
      <alignment wrapText="1"/>
    </xf>
    <xf numFmtId="0" fontId="17" fillId="0" borderId="0" xfId="0" applyFont="1">
      <alignment wrapText="1"/>
    </xf>
    <xf numFmtId="0" fontId="18" fillId="0" borderId="0" xfId="0" applyFont="1">
      <alignment wrapText="1"/>
    </xf>
    <xf numFmtId="14" fontId="4" fillId="0" borderId="5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0" fontId="14" fillId="0" borderId="19" xfId="0" applyFont="1" applyBorder="1" applyAlignment="1">
      <alignment horizontal="left" wrapText="1"/>
    </xf>
    <xf numFmtId="0" fontId="14" fillId="0" borderId="20" xfId="0" applyFont="1" applyBorder="1" applyAlignment="1">
      <alignment horizontal="left" wrapText="1"/>
    </xf>
    <xf numFmtId="0" fontId="14" fillId="0" borderId="9" xfId="0" applyFont="1" applyBorder="1" applyAlignment="1">
      <alignment horizontal="left" wrapText="1"/>
    </xf>
    <xf numFmtId="0" fontId="14" fillId="0" borderId="16" xfId="0" applyFont="1" applyBorder="1" applyAlignment="1">
      <alignment horizontal="left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3" fillId="3" borderId="23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3" fillId="3" borderId="2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04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025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128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230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429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6043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333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435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537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640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742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06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845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947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049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152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254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357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459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531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664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766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309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736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838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941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6248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6554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633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869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6145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971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3073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11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3176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3278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3483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3585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3790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3893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3995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097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200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302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13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405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507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609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712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814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917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326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019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121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616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718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821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923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</sheetPr>
  <dimension ref="A1:P50"/>
  <sheetViews>
    <sheetView showGridLines="0" topLeftCell="A22" zoomScale="90" zoomScaleNormal="90" workbookViewId="0">
      <selection activeCell="E50" sqref="E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29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17</v>
      </c>
      <c r="I9" s="19" t="s">
        <v>16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83.929473876953125</v>
      </c>
      <c r="D10" s="10">
        <v>7.8288273811340332</v>
      </c>
      <c r="E10" s="10">
        <v>7.8900437355041504</v>
      </c>
      <c r="F10" s="11">
        <v>2.6246057823300362E-2</v>
      </c>
      <c r="G10" s="10">
        <v>7.9162898063659668</v>
      </c>
      <c r="H10" s="10">
        <v>37.213482925049696</v>
      </c>
      <c r="I10" s="10">
        <v>46.910212674659533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83.457344055175781</v>
      </c>
      <c r="D11" s="3">
        <v>8.3222980499267578</v>
      </c>
      <c r="E11" s="3">
        <v>7.7826766967773437</v>
      </c>
      <c r="F11" s="5">
        <v>6.0594972223043442E-2</v>
      </c>
      <c r="G11" s="3">
        <v>7.8432717323303223</v>
      </c>
      <c r="H11" s="3">
        <v>37.413222599766932</v>
      </c>
      <c r="I11" s="3">
        <v>47.056188630775537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82.989303588867188</v>
      </c>
      <c r="D12" s="3">
        <v>8.3001766204833984</v>
      </c>
      <c r="E12" s="3">
        <v>8.0847644805908203</v>
      </c>
      <c r="F12" s="5">
        <v>4.9538750201463699E-2</v>
      </c>
      <c r="G12" s="3">
        <v>8.134303092956543</v>
      </c>
      <c r="H12" s="3">
        <v>37.434331879085484</v>
      </c>
      <c r="I12" s="3">
        <v>46.956320305872509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82.860153198242188</v>
      </c>
      <c r="D13" s="3">
        <v>8.3561954498291016</v>
      </c>
      <c r="E13" s="3">
        <v>8.2030630111694336</v>
      </c>
      <c r="F13" s="5">
        <v>4.389490932226181E-2</v>
      </c>
      <c r="G13" s="3">
        <v>8.2469577789306641</v>
      </c>
      <c r="H13" s="3">
        <v>37.378881503270584</v>
      </c>
      <c r="I13" s="3">
        <v>46.879118193307121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83.826248168945313</v>
      </c>
      <c r="D14" s="3">
        <v>7.5652155876159668</v>
      </c>
      <c r="E14" s="3">
        <v>8.2435588836669922</v>
      </c>
      <c r="F14" s="5">
        <v>3.2424826174974442E-2</v>
      </c>
      <c r="G14" s="3">
        <v>8.2759838104248047</v>
      </c>
      <c r="H14" s="3">
        <v>37.010139618090186</v>
      </c>
      <c r="I14" s="3">
        <v>46.640099243098412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84.263427734375</v>
      </c>
      <c r="D15" s="3">
        <v>7.6487631797790527</v>
      </c>
      <c r="E15" s="3">
        <v>7.734135627746582</v>
      </c>
      <c r="F15" s="5">
        <v>3.8010772317647934E-2</v>
      </c>
      <c r="G15" s="3">
        <v>7.7721462249755859</v>
      </c>
      <c r="H15" s="3">
        <v>37.211340919755152</v>
      </c>
      <c r="I15" s="3">
        <v>46.963489651697778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84.843925476074219</v>
      </c>
      <c r="D16" s="3">
        <v>7.9965200424194336</v>
      </c>
      <c r="E16" s="3">
        <v>6.7467861175537109</v>
      </c>
      <c r="F16" s="5">
        <v>4.3533187359571457E-2</v>
      </c>
      <c r="G16" s="3">
        <v>6.7903194427490234</v>
      </c>
      <c r="H16" s="3">
        <v>37.71579548506287</v>
      </c>
      <c r="I16" s="3">
        <v>47.666556757862999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85.055450439453125</v>
      </c>
      <c r="D17" s="3">
        <v>8.0303564071655273</v>
      </c>
      <c r="E17" s="3">
        <v>6.5319652557373047</v>
      </c>
      <c r="F17" s="5">
        <v>3.7031266838312149E-2</v>
      </c>
      <c r="G17" s="3">
        <v>6.5689964294433594</v>
      </c>
      <c r="H17" s="3">
        <v>37.79549381699325</v>
      </c>
      <c r="I17" s="3">
        <v>47.806283353676356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84.961387634277344</v>
      </c>
      <c r="D18" s="3">
        <v>8.0614089965820312</v>
      </c>
      <c r="E18" s="3">
        <v>6.6150097846984863</v>
      </c>
      <c r="F18" s="5">
        <v>3.3624123781919479E-2</v>
      </c>
      <c r="G18" s="3">
        <v>6.6486339569091797</v>
      </c>
      <c r="H18" s="3">
        <v>37.764883639247152</v>
      </c>
      <c r="I18" s="3">
        <v>47.756095239739139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84.44403076171875</v>
      </c>
      <c r="D19" s="3">
        <v>7.8031096458435059</v>
      </c>
      <c r="E19" s="3">
        <v>7.4125885963439941</v>
      </c>
      <c r="F19" s="5">
        <v>2.0164739340543747E-2</v>
      </c>
      <c r="G19" s="3">
        <v>7.4327535629272461</v>
      </c>
      <c r="H19" s="3">
        <v>37.388772368593038</v>
      </c>
      <c r="I19" s="3">
        <v>47.212320666574534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84.332015991210937</v>
      </c>
      <c r="D20" s="3">
        <v>7.8547468185424805</v>
      </c>
      <c r="E20" s="3">
        <v>7.4583587646484375</v>
      </c>
      <c r="F20" s="5">
        <v>1.4738567173480988E-2</v>
      </c>
      <c r="G20" s="3">
        <v>7.4730973243713379</v>
      </c>
      <c r="H20" s="3">
        <v>37.401958226205373</v>
      </c>
      <c r="I20" s="3">
        <v>47.205467952808476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84.376884460449219</v>
      </c>
      <c r="D21" s="3">
        <v>7.6559271812438965</v>
      </c>
      <c r="E21" s="3">
        <v>7.5813279151916504</v>
      </c>
      <c r="F21" s="5">
        <v>3.621421754360199E-2</v>
      </c>
      <c r="G21" s="3">
        <v>7.6175422668457031</v>
      </c>
      <c r="H21" s="3">
        <v>37.28936637949279</v>
      </c>
      <c r="I21" s="3">
        <v>47.073701154093733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84.314285278320312</v>
      </c>
      <c r="D22" s="3">
        <v>7.8874721527099609</v>
      </c>
      <c r="E22" s="3">
        <v>7.4082989692687988</v>
      </c>
      <c r="F22" s="5">
        <v>5.3032927215099335E-2</v>
      </c>
      <c r="G22" s="3">
        <v>7.461331844329834</v>
      </c>
      <c r="H22" s="3">
        <v>37.41156004587198</v>
      </c>
      <c r="I22" s="3">
        <v>47.208150158740779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84.112564086914062</v>
      </c>
      <c r="D23" s="3">
        <v>7.9712014198303223</v>
      </c>
      <c r="E23" s="3">
        <v>7.5684628486633301</v>
      </c>
      <c r="F23" s="5">
        <v>3.095637820661068E-2</v>
      </c>
      <c r="G23" s="3">
        <v>7.599419116973877</v>
      </c>
      <c r="H23" s="3">
        <v>37.368653733496565</v>
      </c>
      <c r="I23" s="3">
        <v>47.131337285372553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84.487442016601562</v>
      </c>
      <c r="D24" s="3">
        <v>8.0420064926147461</v>
      </c>
      <c r="E24" s="3">
        <v>7.1260628700256348</v>
      </c>
      <c r="F24" s="5">
        <v>1.9021123647689819E-2</v>
      </c>
      <c r="G24" s="3">
        <v>7.1450839042663574</v>
      </c>
      <c r="H24" s="3">
        <v>37.568559364005672</v>
      </c>
      <c r="I24" s="3">
        <v>47.43869126256827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84.694572448730469</v>
      </c>
      <c r="D25" s="3">
        <v>7.8399372100830078</v>
      </c>
      <c r="E25" s="3">
        <v>7.2015714645385742</v>
      </c>
      <c r="F25" s="5">
        <v>1.7777023836970329E-2</v>
      </c>
      <c r="G25" s="3">
        <v>7.2193484306335449</v>
      </c>
      <c r="H25" s="3">
        <v>37.423357312919251</v>
      </c>
      <c r="I25" s="3">
        <v>47.319926650316425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84.197807312011719</v>
      </c>
      <c r="D26" s="3">
        <v>7.6393065452575684</v>
      </c>
      <c r="E26" s="3">
        <v>7.7308506965637207</v>
      </c>
      <c r="F26" s="5">
        <v>1.8987787887454033E-2</v>
      </c>
      <c r="G26" s="3">
        <v>7.7498383522033691</v>
      </c>
      <c r="H26" s="3">
        <v>37.260948067615345</v>
      </c>
      <c r="I26" s="3">
        <v>47.00697591135026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84.132034301757813</v>
      </c>
      <c r="D27" s="3">
        <v>7.7797651290893555</v>
      </c>
      <c r="E27" s="3">
        <v>7.785161018371582</v>
      </c>
      <c r="F27" s="5">
        <v>2.5083126500248909E-2</v>
      </c>
      <c r="G27" s="3">
        <v>7.810244083404541</v>
      </c>
      <c r="H27" s="3">
        <v>37.179112228943787</v>
      </c>
      <c r="I27" s="3">
        <v>46.914241379559556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84.289649963378906</v>
      </c>
      <c r="D28" s="3">
        <v>7.772313117980957</v>
      </c>
      <c r="E28" s="3">
        <v>7.5722994804382324</v>
      </c>
      <c r="F28" s="5">
        <v>3.3463962376117706E-2</v>
      </c>
      <c r="G28" s="3">
        <v>7.6057634353637695</v>
      </c>
      <c r="H28" s="3">
        <v>37.316870303933626</v>
      </c>
      <c r="I28" s="3">
        <v>47.096080930410203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84.011764526367188</v>
      </c>
      <c r="D29" s="3">
        <v>8.5087642669677734</v>
      </c>
      <c r="E29" s="3">
        <v>7.0930767059326172</v>
      </c>
      <c r="F29" s="5">
        <v>3.1788144260644913E-2</v>
      </c>
      <c r="G29" s="3">
        <v>7.1248650550842285</v>
      </c>
      <c r="H29" s="3">
        <v>37.719551645843616</v>
      </c>
      <c r="I29" s="3">
        <v>47.537111463787845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83.973899841308594</v>
      </c>
      <c r="D30" s="3">
        <v>8.4631729125976563</v>
      </c>
      <c r="E30" s="3">
        <v>7.1608490943908691</v>
      </c>
      <c r="F30" s="5">
        <v>2.4432437494397163E-2</v>
      </c>
      <c r="G30" s="3">
        <v>7.1852817535400391</v>
      </c>
      <c r="H30" s="3">
        <v>37.701684521218496</v>
      </c>
      <c r="I30" s="3">
        <v>47.503374866828928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83.83721923828125</v>
      </c>
      <c r="D31" s="3">
        <v>8.2659940719604492</v>
      </c>
      <c r="E31" s="3">
        <v>7.4511456489562988</v>
      </c>
      <c r="F31" s="5">
        <v>3.8139078766107559E-2</v>
      </c>
      <c r="G31" s="3">
        <v>7.4892845153808594</v>
      </c>
      <c r="H31" s="3">
        <v>37.551859833138408</v>
      </c>
      <c r="I31" s="3">
        <v>47.286799933755994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84.247900000000001</v>
      </c>
      <c r="D32" s="3">
        <v>8.1324000000000005</v>
      </c>
      <c r="E32" s="3">
        <v>7.2176999999999998</v>
      </c>
      <c r="F32" s="5">
        <v>4.2299999999999997E-2</v>
      </c>
      <c r="G32" s="3">
        <v>7.26</v>
      </c>
      <c r="H32" s="3">
        <v>37.569913443040726</v>
      </c>
      <c r="I32" s="3">
        <v>47.386322375952581</v>
      </c>
      <c r="J32" s="1"/>
      <c r="K32" s="1"/>
    </row>
    <row r="33" spans="1:16" ht="12.75" customHeight="1" thickBot="1" x14ac:dyDescent="0.25">
      <c r="A33" s="30">
        <v>40871</v>
      </c>
      <c r="B33" s="31"/>
      <c r="C33" s="3">
        <v>84.394363403320312</v>
      </c>
      <c r="D33" s="3">
        <v>8.1935901641845703</v>
      </c>
      <c r="E33" s="3">
        <v>6.9742927551269531</v>
      </c>
      <c r="F33" s="5">
        <v>8.2449533045291901E-2</v>
      </c>
      <c r="G33" s="3">
        <v>7.0567421913146973</v>
      </c>
      <c r="H33" s="3">
        <v>37.660703615369968</v>
      </c>
      <c r="I33" s="3">
        <v>47.51750180086853</v>
      </c>
      <c r="J33" s="1"/>
      <c r="K33" s="1"/>
    </row>
    <row r="34" spans="1:16" ht="12.75" customHeight="1" thickBot="1" x14ac:dyDescent="0.25">
      <c r="A34" s="30">
        <v>40872</v>
      </c>
      <c r="B34" s="31"/>
      <c r="C34" s="3">
        <v>84.801956176757813</v>
      </c>
      <c r="D34" s="3">
        <v>7.9677348136901855</v>
      </c>
      <c r="E34" s="3">
        <v>6.8443942070007324</v>
      </c>
      <c r="F34" s="5">
        <v>7.3258936405181885E-2</v>
      </c>
      <c r="G34" s="3">
        <v>6.9176530838012695</v>
      </c>
      <c r="H34" s="3">
        <v>37.622404213567421</v>
      </c>
      <c r="I34" s="3">
        <v>47.551859956314544</v>
      </c>
      <c r="J34" s="1"/>
      <c r="K34" s="1"/>
    </row>
    <row r="35" spans="1:16" ht="12.75" customHeight="1" thickBot="1" x14ac:dyDescent="0.25">
      <c r="A35" s="30">
        <v>40873</v>
      </c>
      <c r="B35" s="31"/>
      <c r="C35" s="3">
        <v>84.33575439453125</v>
      </c>
      <c r="D35" s="3">
        <v>8.2992525100708008</v>
      </c>
      <c r="E35" s="3">
        <v>6.9919700622558594</v>
      </c>
      <c r="F35" s="5">
        <v>2.7719238772988319E-2</v>
      </c>
      <c r="G35" s="3">
        <v>7.0196890830993652</v>
      </c>
      <c r="H35" s="3">
        <v>37.698187714355036</v>
      </c>
      <c r="I35" s="3">
        <v>47.566931419853056</v>
      </c>
      <c r="J35" s="1"/>
      <c r="K35" s="1"/>
    </row>
    <row r="36" spans="1:16" ht="12.75" customHeight="1" thickBot="1" x14ac:dyDescent="0.25">
      <c r="A36" s="30">
        <v>40874</v>
      </c>
      <c r="B36" s="31"/>
      <c r="C36" s="3">
        <v>83.961746215820313</v>
      </c>
      <c r="D36" s="3">
        <v>8.5932512283325195</v>
      </c>
      <c r="E36" s="3">
        <v>6.9666867256164551</v>
      </c>
      <c r="F36" s="5">
        <v>2.0548759028315544E-2</v>
      </c>
      <c r="G36" s="3">
        <v>6.9872355461120605</v>
      </c>
      <c r="H36" s="3">
        <v>37.868603001869523</v>
      </c>
      <c r="I36" s="3">
        <v>47.685626272163461</v>
      </c>
      <c r="J36" s="1"/>
      <c r="K36" s="1"/>
    </row>
    <row r="37" spans="1:16" ht="12.75" customHeight="1" thickBot="1" x14ac:dyDescent="0.25">
      <c r="A37" s="30">
        <v>40875</v>
      </c>
      <c r="B37" s="31"/>
      <c r="C37" s="3">
        <v>83.897895812988281</v>
      </c>
      <c r="D37" s="3">
        <v>8.5377836227416992</v>
      </c>
      <c r="E37" s="3">
        <v>7.0822210311889648</v>
      </c>
      <c r="F37" s="5">
        <v>2.3165525868535042E-2</v>
      </c>
      <c r="G37" s="3">
        <v>7.1053867340087891</v>
      </c>
      <c r="H37" s="3">
        <v>37.805198847424329</v>
      </c>
      <c r="I37" s="3">
        <v>47.598902665358558</v>
      </c>
      <c r="J37" s="1"/>
      <c r="K37" s="1"/>
    </row>
    <row r="38" spans="1:16" ht="12.75" customHeight="1" thickBot="1" x14ac:dyDescent="0.25">
      <c r="A38" s="30">
        <v>40876</v>
      </c>
      <c r="B38" s="31"/>
      <c r="C38" s="3">
        <v>83.724189758300781</v>
      </c>
      <c r="D38" s="3">
        <v>8.5833730697631836</v>
      </c>
      <c r="E38" s="3">
        <v>7.2368006706237793</v>
      </c>
      <c r="F38" s="5">
        <v>1.4059381559491158E-2</v>
      </c>
      <c r="G38" s="3">
        <v>7.2508602142333984</v>
      </c>
      <c r="H38" s="3">
        <v>37.752513454995807</v>
      </c>
      <c r="I38" s="3">
        <v>47.510406722536622</v>
      </c>
      <c r="J38" s="1"/>
      <c r="K38" s="1"/>
    </row>
    <row r="39" spans="1:16" ht="12.75" customHeight="1" thickBot="1" x14ac:dyDescent="0.25">
      <c r="A39" s="30">
        <v>40877</v>
      </c>
      <c r="B39" s="31"/>
      <c r="C39" s="3">
        <v>83.72698974609375</v>
      </c>
      <c r="D39" s="3">
        <v>8.9881401062011719</v>
      </c>
      <c r="E39" s="3">
        <v>6.8849349021911621</v>
      </c>
      <c r="F39" s="5">
        <v>2.3747088387608528E-2</v>
      </c>
      <c r="G39" s="3">
        <v>6.9086818695068359</v>
      </c>
      <c r="H39" s="3">
        <v>37.959328572801603</v>
      </c>
      <c r="I39" s="3">
        <v>47.772368497835046</v>
      </c>
      <c r="J39" s="1"/>
      <c r="K39" s="1"/>
    </row>
    <row r="40" spans="1:16" ht="12.75" customHeight="1" thickBot="1" x14ac:dyDescent="0.25">
      <c r="A40" s="34" t="s">
        <v>6</v>
      </c>
      <c r="B40" s="35"/>
      <c r="C40" s="6">
        <f t="shared" ref="C40:I40" si="0">AVERAGE(C10:C39)</f>
        <v>84.149389330240894</v>
      </c>
      <c r="D40" s="6">
        <f t="shared" si="0"/>
        <v>8.0963001398213699</v>
      </c>
      <c r="E40" s="6">
        <f t="shared" si="0"/>
        <v>7.3527019340260829</v>
      </c>
      <c r="F40" s="6">
        <f t="shared" si="0"/>
        <v>3.4531561445295809E-2</v>
      </c>
      <c r="G40" s="6">
        <f t="shared" si="0"/>
        <v>7.3872334880828854</v>
      </c>
      <c r="H40" s="6">
        <f t="shared" si="0"/>
        <v>37.515222642700785</v>
      </c>
      <c r="I40" s="6">
        <f t="shared" si="0"/>
        <v>47.305282112591314</v>
      </c>
      <c r="J40" s="1"/>
      <c r="K40" s="1"/>
    </row>
    <row r="41" spans="1:16" ht="8.1" customHeight="1" x14ac:dyDescent="0.2"/>
    <row r="42" spans="1:16" ht="12.75" customHeight="1" x14ac:dyDescent="0.2">
      <c r="A42" s="7" t="s">
        <v>10</v>
      </c>
      <c r="H42" s="33" t="s">
        <v>23</v>
      </c>
      <c r="I42" s="33"/>
      <c r="J42" s="20"/>
      <c r="K42" s="20"/>
    </row>
    <row r="43" spans="1:16" ht="13.5" thickBot="1" x14ac:dyDescent="0.25">
      <c r="N43" s="32"/>
      <c r="O43" s="32"/>
      <c r="P43" s="32"/>
    </row>
    <row r="44" spans="1:16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6" ht="13.5" thickBot="1" x14ac:dyDescent="0.25">
      <c r="A45" s="36" t="s">
        <v>85</v>
      </c>
      <c r="B45" s="37"/>
      <c r="C45" s="26">
        <f t="shared" ref="C45:I45" si="1">MAX(C10:C39)</f>
        <v>85.055450439453125</v>
      </c>
      <c r="D45" s="21">
        <f t="shared" si="1"/>
        <v>8.9881401062011719</v>
      </c>
      <c r="E45" s="26">
        <f t="shared" si="1"/>
        <v>8.2435588836669922</v>
      </c>
      <c r="F45" s="26">
        <f t="shared" si="1"/>
        <v>8.2449533045291901E-2</v>
      </c>
      <c r="G45" s="21">
        <f t="shared" si="1"/>
        <v>8.2759838104248047</v>
      </c>
      <c r="H45" s="26">
        <f t="shared" si="1"/>
        <v>37.959328572801603</v>
      </c>
      <c r="I45" s="22">
        <f t="shared" si="1"/>
        <v>47.806283353676356</v>
      </c>
    </row>
    <row r="46" spans="1:16" ht="13.5" thickBot="1" x14ac:dyDescent="0.25">
      <c r="A46" s="36" t="s">
        <v>86</v>
      </c>
      <c r="B46" s="37"/>
      <c r="C46" s="23">
        <f t="shared" ref="C46:I46" si="2">MIN(C10:C39)</f>
        <v>82.860153198242188</v>
      </c>
      <c r="D46" s="26">
        <f t="shared" si="2"/>
        <v>7.5652155876159668</v>
      </c>
      <c r="E46" s="26">
        <f t="shared" si="2"/>
        <v>6.5319652557373047</v>
      </c>
      <c r="F46" s="23">
        <f t="shared" si="2"/>
        <v>1.4059381559491158E-2</v>
      </c>
      <c r="G46" s="26">
        <f t="shared" si="2"/>
        <v>6.5689964294433594</v>
      </c>
      <c r="H46" s="23">
        <f t="shared" si="2"/>
        <v>37.010139618090186</v>
      </c>
      <c r="I46" s="26">
        <f t="shared" si="2"/>
        <v>46.640099243098412</v>
      </c>
    </row>
    <row r="47" spans="1:16" ht="13.5" thickBot="1" x14ac:dyDescent="0.25">
      <c r="A47" s="38" t="s">
        <v>87</v>
      </c>
      <c r="B47" s="39"/>
      <c r="C47" s="26">
        <f t="shared" ref="C47:I47" si="3">STDEV(C10:C39)</f>
        <v>0.50462535362605387</v>
      </c>
      <c r="D47" s="24">
        <f t="shared" si="3"/>
        <v>0.34672124422801875</v>
      </c>
      <c r="E47" s="26">
        <f t="shared" si="3"/>
        <v>0.45273261018906541</v>
      </c>
      <c r="F47" s="26">
        <f t="shared" si="3"/>
        <v>1.6463362188577541E-2</v>
      </c>
      <c r="G47" s="24">
        <f t="shared" si="3"/>
        <v>0.45260088221652195</v>
      </c>
      <c r="H47" s="26">
        <f t="shared" si="3"/>
        <v>0.23525048288927752</v>
      </c>
      <c r="I47" s="25">
        <f t="shared" si="3"/>
        <v>0.31329605772211794</v>
      </c>
    </row>
    <row r="49" spans="3:9" x14ac:dyDescent="0.2">
      <c r="C49" s="27" t="s">
        <v>99</v>
      </c>
      <c r="D49" s="27">
        <f>COUNTIF(D10:D39,"&gt;12.0")</f>
        <v>0</v>
      </c>
      <c r="E49" s="27">
        <f>COUNTIF(E10:E39,"&gt;8.0")</f>
        <v>3</v>
      </c>
      <c r="F49" s="27">
        <f>COUNTIF(F10:F39,"&gt;3.0")</f>
        <v>0</v>
      </c>
      <c r="G49" s="27">
        <f>COUNTIF(G10:G39,"&gt;8.0")</f>
        <v>3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5">
    <mergeCell ref="A10:B10"/>
    <mergeCell ref="A47:B47"/>
    <mergeCell ref="A44:B44"/>
    <mergeCell ref="A1:I1"/>
    <mergeCell ref="A3:I3"/>
    <mergeCell ref="A6:B6"/>
    <mergeCell ref="A4:I4"/>
    <mergeCell ref="A5:F5"/>
    <mergeCell ref="A16:B16"/>
    <mergeCell ref="A7:B7"/>
    <mergeCell ref="A8:B8"/>
    <mergeCell ref="A13:B13"/>
    <mergeCell ref="A15:B15"/>
    <mergeCell ref="A14:B14"/>
    <mergeCell ref="A9:B9"/>
    <mergeCell ref="A11:B11"/>
    <mergeCell ref="A12:B12"/>
    <mergeCell ref="A26:B26"/>
    <mergeCell ref="A28:B28"/>
    <mergeCell ref="A29:B29"/>
    <mergeCell ref="A45:B45"/>
    <mergeCell ref="A46:B46"/>
    <mergeCell ref="A17:B17"/>
    <mergeCell ref="A20:B20"/>
    <mergeCell ref="A24:B24"/>
    <mergeCell ref="A22:B22"/>
    <mergeCell ref="A25:B25"/>
    <mergeCell ref="A23:B23"/>
    <mergeCell ref="A21:B21"/>
    <mergeCell ref="A18:B18"/>
    <mergeCell ref="A19:B19"/>
    <mergeCell ref="N43:P43"/>
    <mergeCell ref="A32:B32"/>
    <mergeCell ref="A33:B33"/>
    <mergeCell ref="H42:I42"/>
    <mergeCell ref="A40:B40"/>
    <mergeCell ref="A34:B34"/>
    <mergeCell ref="A36:B36"/>
    <mergeCell ref="A38:B38"/>
    <mergeCell ref="A39:B39"/>
    <mergeCell ref="A35:B35"/>
    <mergeCell ref="A37:B37"/>
    <mergeCell ref="A27:B27"/>
    <mergeCell ref="A30:B30"/>
    <mergeCell ref="A31:B31"/>
  </mergeCells>
  <phoneticPr fontId="10" type="noConversion"/>
  <pageMargins left="0.31496062992125984" right="0" top="0.59055118110236227" bottom="0" header="0.51181102362204722" footer="0.51181102362204722"/>
  <pageSetup scale="85" orientation="landscape" horizontalDpi="300" verticalDpi="300" r:id="rId1"/>
  <headerFooter alignWithMargins="0"/>
  <ignoredErrors>
    <ignoredError sqref="F49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outlinePr summaryBelow="0" summaryRight="0"/>
  </sheetPr>
  <dimension ref="A1:K50"/>
  <sheetViews>
    <sheetView showGridLines="0" topLeftCell="A18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46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89.176567077636719</v>
      </c>
      <c r="D10" s="10">
        <v>5.6429471969604492</v>
      </c>
      <c r="E10" s="10">
        <v>4.7663960456848145</v>
      </c>
      <c r="F10" s="11">
        <v>9.0465620160102844E-2</v>
      </c>
      <c r="G10" s="10">
        <v>4.8568615913391113</v>
      </c>
      <c r="H10" s="10">
        <v>37.766028623950966</v>
      </c>
      <c r="I10" s="10">
        <v>48.486598973535237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88.796653747558594</v>
      </c>
      <c r="D11" s="3">
        <v>5.8394460678100586</v>
      </c>
      <c r="E11" s="3">
        <v>4.9389114379882812</v>
      </c>
      <c r="F11" s="5">
        <v>8.2038775086402893E-2</v>
      </c>
      <c r="G11" s="3">
        <v>5.0209503173828125</v>
      </c>
      <c r="H11" s="3">
        <v>37.767627377118927</v>
      </c>
      <c r="I11" s="3">
        <v>48.419188881500588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89.316390991210937</v>
      </c>
      <c r="D12" s="3">
        <v>5.9570345878601074</v>
      </c>
      <c r="E12" s="3">
        <v>4.2170248031616211</v>
      </c>
      <c r="F12" s="5">
        <v>0.10125371813774109</v>
      </c>
      <c r="G12" s="3">
        <v>4.3182783126831055</v>
      </c>
      <c r="H12" s="3">
        <v>38.107892592316134</v>
      </c>
      <c r="I12" s="3">
        <v>48.916350422811654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90.076805114746094</v>
      </c>
      <c r="D13" s="3">
        <v>5.41107177734375</v>
      </c>
      <c r="E13" s="3">
        <v>3.9690456390380859</v>
      </c>
      <c r="F13" s="5">
        <v>0.14129941165447235</v>
      </c>
      <c r="G13" s="3">
        <v>4.1103448867797852</v>
      </c>
      <c r="H13" s="3">
        <v>38.032496910431071</v>
      </c>
      <c r="I13" s="3">
        <v>48.951484775069517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89.774337768554687</v>
      </c>
      <c r="D14" s="3">
        <v>5.5096912384033203</v>
      </c>
      <c r="E14" s="3">
        <v>4.2026991844177246</v>
      </c>
      <c r="F14" s="5">
        <v>0.14027175307273865</v>
      </c>
      <c r="G14" s="3">
        <v>4.3429708480834961</v>
      </c>
      <c r="H14" s="3">
        <v>37.946680093291519</v>
      </c>
      <c r="I14" s="3">
        <v>48.801154735279347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89.596885681152344</v>
      </c>
      <c r="D15" s="3">
        <v>5.6425361633300781</v>
      </c>
      <c r="E15" s="3">
        <v>4.2079920768737793</v>
      </c>
      <c r="F15" s="5">
        <v>0.1474740207195282</v>
      </c>
      <c r="G15" s="3">
        <v>4.3554658889770508</v>
      </c>
      <c r="H15" s="3">
        <v>37.998648902026865</v>
      </c>
      <c r="I15" s="3">
        <v>48.825102758336165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89.82476806640625</v>
      </c>
      <c r="D16" s="3">
        <v>5.6224312782287598</v>
      </c>
      <c r="E16" s="3">
        <v>3.9630913734436035</v>
      </c>
      <c r="F16" s="5">
        <v>0.17378969490528107</v>
      </c>
      <c r="G16" s="3">
        <v>4.1368808746337891</v>
      </c>
      <c r="H16" s="3">
        <v>38.085521541986083</v>
      </c>
      <c r="I16" s="3">
        <v>48.964387968930346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89.526954650878906</v>
      </c>
      <c r="D17" s="3">
        <v>5.7319374084472656</v>
      </c>
      <c r="E17" s="3">
        <v>4.2603378295898437</v>
      </c>
      <c r="F17" s="5">
        <v>0.15484319627285004</v>
      </c>
      <c r="G17" s="3">
        <v>4.4151811599731445</v>
      </c>
      <c r="H17" s="3">
        <v>37.953284863237144</v>
      </c>
      <c r="I17" s="3">
        <v>48.771159855312021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89.125656127929688</v>
      </c>
      <c r="D18" s="3">
        <v>5.7334742546081543</v>
      </c>
      <c r="E18" s="3">
        <v>4.7149057388305664</v>
      </c>
      <c r="F18" s="5">
        <v>0.12804588675498962</v>
      </c>
      <c r="G18" s="3">
        <v>4.842951774597168</v>
      </c>
      <c r="H18" s="3">
        <v>37.774774660265514</v>
      </c>
      <c r="I18" s="3">
        <v>48.488555738460036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89.228828430175781</v>
      </c>
      <c r="D19" s="3">
        <v>5.8477163314819336</v>
      </c>
      <c r="E19" s="3">
        <v>4.3682980537414551</v>
      </c>
      <c r="F19" s="5">
        <v>0.16543909907341003</v>
      </c>
      <c r="G19" s="3">
        <v>4.5337371826171875</v>
      </c>
      <c r="H19" s="3">
        <v>37.981219735392784</v>
      </c>
      <c r="I19" s="3">
        <v>48.734816401646995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90.144088745117187</v>
      </c>
      <c r="D20" s="3">
        <v>5.4748067855834961</v>
      </c>
      <c r="E20" s="3">
        <v>3.7887566089630127</v>
      </c>
      <c r="F20" s="5">
        <v>0.18883694708347321</v>
      </c>
      <c r="G20" s="3">
        <v>3.9775936603546143</v>
      </c>
      <c r="H20" s="3">
        <v>38.099454440097311</v>
      </c>
      <c r="I20" s="3">
        <v>49.037677666714188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89.548408508300781</v>
      </c>
      <c r="D21" s="3">
        <v>5.5801844596862793</v>
      </c>
      <c r="E21" s="3">
        <v>4.2867946624755859</v>
      </c>
      <c r="F21" s="5">
        <v>0.16771546006202698</v>
      </c>
      <c r="G21" s="3">
        <v>4.4545102119445801</v>
      </c>
      <c r="H21" s="3">
        <v>37.958184221202046</v>
      </c>
      <c r="I21" s="3">
        <v>48.754036750342649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90.011123657226562</v>
      </c>
      <c r="D22" s="3">
        <v>5.5561084747314453</v>
      </c>
      <c r="E22" s="3">
        <v>3.9158978462219238</v>
      </c>
      <c r="F22" s="5">
        <v>0.16292376816272736</v>
      </c>
      <c r="G22" s="3">
        <v>4.0788216590881348</v>
      </c>
      <c r="H22" s="3">
        <v>38.048691165547602</v>
      </c>
      <c r="I22" s="3">
        <v>48.970106520338206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90.416435241699219</v>
      </c>
      <c r="D23" s="3">
        <v>5.5636496543884277</v>
      </c>
      <c r="E23" s="3">
        <v>3.4737112522125244</v>
      </c>
      <c r="F23" s="5">
        <v>0.19050903618335724</v>
      </c>
      <c r="G23" s="3">
        <v>3.6642203330993652</v>
      </c>
      <c r="H23" s="3">
        <v>38.209239341293475</v>
      </c>
      <c r="I23" s="3">
        <v>49.237835242676084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90.1590576171875</v>
      </c>
      <c r="D24" s="3">
        <v>5.7346248626708984</v>
      </c>
      <c r="E24" s="3">
        <v>3.5776362419128418</v>
      </c>
      <c r="F24" s="5">
        <v>0.17262308299541473</v>
      </c>
      <c r="G24" s="3">
        <v>3.7502593994140625</v>
      </c>
      <c r="H24" s="3">
        <v>38.225338008364069</v>
      </c>
      <c r="I24" s="3">
        <v>49.214180592756463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90.418563842773438</v>
      </c>
      <c r="D25" s="3">
        <v>5.7832560539245605</v>
      </c>
      <c r="E25" s="3">
        <v>3.2553169727325439</v>
      </c>
      <c r="F25" s="5">
        <v>0.1898324191570282</v>
      </c>
      <c r="G25" s="3">
        <v>3.4451494216918945</v>
      </c>
      <c r="H25" s="3">
        <v>38.352837838698804</v>
      </c>
      <c r="I25" s="3">
        <v>49.41763349084242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89.943405151367188</v>
      </c>
      <c r="D26" s="3">
        <v>5.8847508430480957</v>
      </c>
      <c r="E26" s="3">
        <v>3.6330764293670654</v>
      </c>
      <c r="F26" s="5">
        <v>0.1677304208278656</v>
      </c>
      <c r="G26" s="3">
        <v>3.8008067607879639</v>
      </c>
      <c r="H26" s="3">
        <v>38.259778588079392</v>
      </c>
      <c r="I26" s="3">
        <v>49.214347563620542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89.901992797851563</v>
      </c>
      <c r="D27" s="3">
        <v>5.7155389785766602</v>
      </c>
      <c r="E27" s="3">
        <v>3.7026298046112061</v>
      </c>
      <c r="F27" s="5">
        <v>0.18725581467151642</v>
      </c>
      <c r="G27" s="3">
        <v>3.8898856639862061</v>
      </c>
      <c r="H27" s="3">
        <v>38.113708648105934</v>
      </c>
      <c r="I27" s="3">
        <v>48.988009894365341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90.385978698730469</v>
      </c>
      <c r="D28" s="3">
        <v>5.3230891227722168</v>
      </c>
      <c r="E28" s="3">
        <v>3.6111817359924316</v>
      </c>
      <c r="F28" s="5">
        <v>0.16890816390514374</v>
      </c>
      <c r="G28" s="3">
        <v>3.7800898551940918</v>
      </c>
      <c r="H28" s="3">
        <v>38.193244182902625</v>
      </c>
      <c r="I28" s="3">
        <v>49.182434209712149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89.6978759765625</v>
      </c>
      <c r="D29" s="3">
        <v>5.4182944297790527</v>
      </c>
      <c r="E29" s="3">
        <v>4.2694926261901855</v>
      </c>
      <c r="F29" s="5">
        <v>0.1501600593328476</v>
      </c>
      <c r="G29" s="3">
        <v>4.4196524620056152</v>
      </c>
      <c r="H29" s="3">
        <v>37.94723578241468</v>
      </c>
      <c r="I29" s="3">
        <v>48.76613937750669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89.699737548828125</v>
      </c>
      <c r="D30" s="3">
        <v>5.7167692184448242</v>
      </c>
      <c r="E30" s="3">
        <v>4.0246949195861816</v>
      </c>
      <c r="F30" s="5">
        <v>0.15371192991733551</v>
      </c>
      <c r="G30" s="3">
        <v>4.1784067153930664</v>
      </c>
      <c r="H30" s="3">
        <v>38.088742380865327</v>
      </c>
      <c r="I30" s="3">
        <v>48.953047615667529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89.796257019042969</v>
      </c>
      <c r="D31" s="3">
        <v>5.8439745903015137</v>
      </c>
      <c r="E31" s="3">
        <v>3.8484556674957275</v>
      </c>
      <c r="F31" s="5">
        <v>0.1505473405122757</v>
      </c>
      <c r="G31" s="3">
        <v>3.9990029335021973</v>
      </c>
      <c r="H31" s="3">
        <v>38.16456026129292</v>
      </c>
      <c r="I31" s="3">
        <v>49.075957255279533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89.536537170410156</v>
      </c>
      <c r="D32" s="3">
        <v>5.7987761497497559</v>
      </c>
      <c r="E32" s="3">
        <v>4.2364287376403809</v>
      </c>
      <c r="F32" s="5">
        <v>0.11369343101978302</v>
      </c>
      <c r="G32" s="3">
        <v>4.3501219749450684</v>
      </c>
      <c r="H32" s="3">
        <v>37.988692162212516</v>
      </c>
      <c r="I32" s="3">
        <v>48.829368203926663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89.632713317871094</v>
      </c>
      <c r="D33" s="3">
        <v>5.7789673805236816</v>
      </c>
      <c r="E33" s="3">
        <v>4.1329617500305176</v>
      </c>
      <c r="F33" s="5">
        <v>0.13531853258609772</v>
      </c>
      <c r="G33" s="3">
        <v>4.2682805061340332</v>
      </c>
      <c r="H33" s="3">
        <v>38.013701133055868</v>
      </c>
      <c r="I33" s="3">
        <v>48.875081369368957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89.566009521484375</v>
      </c>
      <c r="D34" s="3">
        <v>5.5466275215148926</v>
      </c>
      <c r="E34" s="3">
        <v>4.3416385650634766</v>
      </c>
      <c r="F34" s="5">
        <v>0.13572801649570465</v>
      </c>
      <c r="G34" s="3">
        <v>4.4773664474487305</v>
      </c>
      <c r="H34" s="3">
        <v>37.919615267578294</v>
      </c>
      <c r="I34" s="3">
        <v>48.728200321398084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89.654823303222656</v>
      </c>
      <c r="D35" s="3">
        <v>5.3961052894592285</v>
      </c>
      <c r="E35" s="3">
        <v>4.4611797332763672</v>
      </c>
      <c r="F35" s="5">
        <v>0.13313767313957214</v>
      </c>
      <c r="G35" s="3">
        <v>4.5943174362182617</v>
      </c>
      <c r="H35" s="3">
        <v>37.799814495524608</v>
      </c>
      <c r="I35" s="3">
        <v>48.607822731670609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89.012809753417969</v>
      </c>
      <c r="D36" s="3">
        <v>5.6215028762817383</v>
      </c>
      <c r="E36" s="3">
        <v>4.9403772354125977</v>
      </c>
      <c r="F36" s="5">
        <v>0.1048247367143631</v>
      </c>
      <c r="G36" s="3">
        <v>5.0452017784118652</v>
      </c>
      <c r="H36" s="3">
        <v>37.677383228036213</v>
      </c>
      <c r="I36" s="3">
        <v>48.349507671189123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89.157379150390625</v>
      </c>
      <c r="D37" s="3">
        <v>5.6878271102905273</v>
      </c>
      <c r="E37" s="3">
        <v>4.6487393379211426</v>
      </c>
      <c r="F37" s="5">
        <v>0.11992189288139343</v>
      </c>
      <c r="G37" s="3">
        <v>4.7686610221862793</v>
      </c>
      <c r="H37" s="3">
        <v>37.96168740529987</v>
      </c>
      <c r="I37" s="3">
        <v>48.713996788526643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89.954734802246094</v>
      </c>
      <c r="D38" s="3">
        <v>5.7810153961181641</v>
      </c>
      <c r="E38" s="3">
        <v>3.7368307113647461</v>
      </c>
      <c r="F38" s="5">
        <v>0.14541296660900116</v>
      </c>
      <c r="G38" s="3">
        <v>3.8822436332702637</v>
      </c>
      <c r="H38" s="3">
        <v>38.215468560280861</v>
      </c>
      <c r="I38" s="3">
        <v>49.165043892576925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89.283370971679688</v>
      </c>
      <c r="D39" s="3">
        <v>5.6728982925415039</v>
      </c>
      <c r="E39" s="3">
        <v>4.523108959197998</v>
      </c>
      <c r="F39" s="5">
        <v>0.12779267132282257</v>
      </c>
      <c r="G39" s="3">
        <v>4.6509017944335938</v>
      </c>
      <c r="H39" s="3">
        <v>38.00537035304793</v>
      </c>
      <c r="I39" s="3">
        <v>48.787593839641779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89.678838348388666</v>
      </c>
      <c r="D40" s="6">
        <f t="shared" si="0"/>
        <v>5.6605684598286947</v>
      </c>
      <c r="E40" s="6">
        <f t="shared" si="0"/>
        <v>4.1339203993479412</v>
      </c>
      <c r="F40" s="6">
        <f t="shared" si="0"/>
        <v>0.14638351798057556</v>
      </c>
      <c r="G40" s="6">
        <f t="shared" si="0"/>
        <v>4.2803038835525511</v>
      </c>
      <c r="H40" s="6">
        <f t="shared" si="0"/>
        <v>38.021897425463905</v>
      </c>
      <c r="I40" s="6">
        <f t="shared" si="0"/>
        <v>48.874227383633411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23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90.418563842773438</v>
      </c>
      <c r="D45" s="21">
        <f t="shared" si="1"/>
        <v>5.9570345878601074</v>
      </c>
      <c r="E45" s="26">
        <f t="shared" si="1"/>
        <v>4.9403772354125977</v>
      </c>
      <c r="F45" s="26">
        <f t="shared" si="1"/>
        <v>0.19050903618335724</v>
      </c>
      <c r="G45" s="21">
        <f t="shared" si="1"/>
        <v>5.0452017784118652</v>
      </c>
      <c r="H45" s="26">
        <f t="shared" si="1"/>
        <v>38.352837838698804</v>
      </c>
      <c r="I45" s="22">
        <f t="shared" si="1"/>
        <v>49.41763349084242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88.796653747558594</v>
      </c>
      <c r="D46" s="26">
        <f t="shared" si="2"/>
        <v>5.3230891227722168</v>
      </c>
      <c r="E46" s="26">
        <f t="shared" si="2"/>
        <v>3.2553169727325439</v>
      </c>
      <c r="F46" s="23">
        <f t="shared" si="2"/>
        <v>8.2038775086402893E-2</v>
      </c>
      <c r="G46" s="26">
        <f t="shared" si="2"/>
        <v>3.4451494216918945</v>
      </c>
      <c r="H46" s="23">
        <f t="shared" si="2"/>
        <v>37.677383228036213</v>
      </c>
      <c r="I46" s="26">
        <f t="shared" si="2"/>
        <v>48.349507671189123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0.42234433174275537</v>
      </c>
      <c r="D47" s="24">
        <f t="shared" si="3"/>
        <v>0.15864428942261766</v>
      </c>
      <c r="E47" s="26">
        <f t="shared" si="3"/>
        <v>0.43329229430703003</v>
      </c>
      <c r="F47" s="26">
        <f t="shared" si="3"/>
        <v>2.931245657297098E-2</v>
      </c>
      <c r="G47" s="24">
        <f t="shared" si="3"/>
        <v>0.40955450641476793</v>
      </c>
      <c r="H47" s="26">
        <f t="shared" si="3"/>
        <v>0.16166045648412969</v>
      </c>
      <c r="I47" s="25">
        <f t="shared" si="3"/>
        <v>0.25749242607730011</v>
      </c>
    </row>
    <row r="49" spans="3:9" x14ac:dyDescent="0.2">
      <c r="C49" s="27" t="s">
        <v>99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32:B32"/>
    <mergeCell ref="A33:B33"/>
    <mergeCell ref="H42:I42"/>
    <mergeCell ref="A40:B40"/>
    <mergeCell ref="A34:B34"/>
    <mergeCell ref="A39:B39"/>
    <mergeCell ref="A46:B46"/>
    <mergeCell ref="A47:B47"/>
    <mergeCell ref="A36:B36"/>
    <mergeCell ref="A35:B35"/>
    <mergeCell ref="A37:B37"/>
    <mergeCell ref="A38:B38"/>
    <mergeCell ref="A44:B44"/>
    <mergeCell ref="A45:B45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1:I1"/>
    <mergeCell ref="A3:I3"/>
    <mergeCell ref="A6:B6"/>
    <mergeCell ref="A4:I4"/>
    <mergeCell ref="A5:F5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outlinePr summaryBelow="0" summaryRight="0"/>
  </sheetPr>
  <dimension ref="A1:K50"/>
  <sheetViews>
    <sheetView showGridLines="0" topLeftCell="A18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47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93.183860778808594</v>
      </c>
      <c r="D10" s="10">
        <v>5.4414777755737305</v>
      </c>
      <c r="E10" s="10">
        <v>0.25528386235237122</v>
      </c>
      <c r="F10" s="11">
        <v>0.6743931770324707</v>
      </c>
      <c r="G10" s="10">
        <v>0.92967700958251953</v>
      </c>
      <c r="H10" s="10">
        <v>39.257720567895127</v>
      </c>
      <c r="I10" s="10">
        <v>50.945740458759744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93.201171875</v>
      </c>
      <c r="D11" s="3">
        <v>5.4160728454589844</v>
      </c>
      <c r="E11" s="3">
        <v>0.26000991463661194</v>
      </c>
      <c r="F11" s="5">
        <v>0.67557132244110107</v>
      </c>
      <c r="G11" s="3">
        <v>0.93558120727539063</v>
      </c>
      <c r="H11" s="3">
        <v>39.248193990074192</v>
      </c>
      <c r="I11" s="3">
        <v>50.937404285872709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92.194740295410156</v>
      </c>
      <c r="D12" s="3">
        <v>6.4862322807312012</v>
      </c>
      <c r="E12" s="3">
        <v>0.22874742746353149</v>
      </c>
      <c r="F12" s="5">
        <v>0.51347041130065918</v>
      </c>
      <c r="G12" s="3">
        <v>0.74221783876419067</v>
      </c>
      <c r="H12" s="3">
        <v>39.703494671977545</v>
      </c>
      <c r="I12" s="3">
        <v>51.319582574991273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92.472190856933594</v>
      </c>
      <c r="D13" s="3">
        <v>6.1579394340515137</v>
      </c>
      <c r="E13" s="3">
        <v>0.24119070172309875</v>
      </c>
      <c r="F13" s="5">
        <v>0.59991270303726196</v>
      </c>
      <c r="G13" s="3">
        <v>0.84110343456268311</v>
      </c>
      <c r="H13" s="3">
        <v>39.541979101071917</v>
      </c>
      <c r="I13" s="3">
        <v>51.163690801780731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92.718025207519531</v>
      </c>
      <c r="D14" s="3">
        <v>5.8835806846618652</v>
      </c>
      <c r="E14" s="3">
        <v>0.24297571182250977</v>
      </c>
      <c r="F14" s="5">
        <v>0.6718909740447998</v>
      </c>
      <c r="G14" s="3">
        <v>0.91486668586730957</v>
      </c>
      <c r="H14" s="3">
        <v>39.409632686844233</v>
      </c>
      <c r="I14" s="3">
        <v>51.038767069774046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92.4383544921875</v>
      </c>
      <c r="D15" s="3">
        <v>6.175908088684082</v>
      </c>
      <c r="E15" s="3">
        <v>0.22568909823894501</v>
      </c>
      <c r="F15" s="5">
        <v>0.63289225101470947</v>
      </c>
      <c r="G15" s="3">
        <v>0.85858136415481567</v>
      </c>
      <c r="H15" s="3">
        <v>39.540913102888801</v>
      </c>
      <c r="I15" s="3">
        <v>51.147341124588962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92.060211181640625</v>
      </c>
      <c r="D16" s="3">
        <v>6.5555243492126465</v>
      </c>
      <c r="E16" s="3">
        <v>0.22876210510730743</v>
      </c>
      <c r="F16" s="5">
        <v>0.56385320425033569</v>
      </c>
      <c r="G16" s="3">
        <v>0.79261529445648193</v>
      </c>
      <c r="H16" s="3">
        <v>39.713161156107731</v>
      </c>
      <c r="I16" s="3">
        <v>51.290150141320844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92.136695861816406</v>
      </c>
      <c r="D17" s="3">
        <v>6.2404217720031738</v>
      </c>
      <c r="E17" s="3">
        <v>0.20950435101985931</v>
      </c>
      <c r="F17" s="5">
        <v>0.53376966714859009</v>
      </c>
      <c r="G17" s="3">
        <v>0.7432740330696106</v>
      </c>
      <c r="H17" s="3">
        <v>39.822068543438107</v>
      </c>
      <c r="I17" s="3">
        <v>51.379315341706665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92.273033142089844</v>
      </c>
      <c r="D18" s="3">
        <v>5.8084783554077148</v>
      </c>
      <c r="E18" s="3">
        <v>0.18881884217262268</v>
      </c>
      <c r="F18" s="5">
        <v>0.49052345752716064</v>
      </c>
      <c r="G18" s="3">
        <v>0.67934226989746094</v>
      </c>
      <c r="H18" s="3">
        <v>39.948153931330566</v>
      </c>
      <c r="I18" s="3">
        <v>51.487333996392039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92.417732238769531</v>
      </c>
      <c r="D19" s="3">
        <v>5.6805500984191895</v>
      </c>
      <c r="E19" s="3">
        <v>0.199535071849823</v>
      </c>
      <c r="F19" s="5">
        <v>0.52674615383148193</v>
      </c>
      <c r="G19" s="3">
        <v>0.72628122568130493</v>
      </c>
      <c r="H19" s="3">
        <v>39.854787483746641</v>
      </c>
      <c r="I19" s="3">
        <v>51.405562620291761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92.048599243164063</v>
      </c>
      <c r="D20" s="3">
        <v>6.2201333045959473</v>
      </c>
      <c r="E20" s="3">
        <v>0.21947221457958221</v>
      </c>
      <c r="F20" s="5">
        <v>0.52176403999328613</v>
      </c>
      <c r="G20" s="3">
        <v>0.74123626947402954</v>
      </c>
      <c r="H20" s="3">
        <v>39.886140573383642</v>
      </c>
      <c r="I20" s="3">
        <v>51.41843620939909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91.5421142578125</v>
      </c>
      <c r="D21" s="3">
        <v>7.0884232521057129</v>
      </c>
      <c r="E21" s="3">
        <v>0.21305413544178009</v>
      </c>
      <c r="F21" s="5">
        <v>0.48995301127433777</v>
      </c>
      <c r="G21" s="3">
        <v>0.70300716161727905</v>
      </c>
      <c r="H21" s="3">
        <v>39.946145915297436</v>
      </c>
      <c r="I21" s="3">
        <v>51.478387874618086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91.779403686523438</v>
      </c>
      <c r="D22" s="3">
        <v>6.8476667404174805</v>
      </c>
      <c r="E22" s="3">
        <v>0.22009161114692688</v>
      </c>
      <c r="F22" s="5">
        <v>0.50401550531387329</v>
      </c>
      <c r="G22" s="3">
        <v>0.72410714626312256</v>
      </c>
      <c r="H22" s="3">
        <v>39.858495453768008</v>
      </c>
      <c r="I22" s="3">
        <v>51.41654793683459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91.939254760742188</v>
      </c>
      <c r="D23" s="3">
        <v>6.6923971176147461</v>
      </c>
      <c r="E23" s="3">
        <v>0.22138971090316772</v>
      </c>
      <c r="F23" s="5">
        <v>0.47890087962150574</v>
      </c>
      <c r="G23" s="3">
        <v>0.70029056072235107</v>
      </c>
      <c r="H23" s="3">
        <v>39.831924249659686</v>
      </c>
      <c r="I23" s="3">
        <v>51.418391749489736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92.549362182617188</v>
      </c>
      <c r="D24" s="3">
        <v>6.0442628860473633</v>
      </c>
      <c r="E24" s="3">
        <v>0.22577187418937683</v>
      </c>
      <c r="F24" s="5">
        <v>0.54070103168487549</v>
      </c>
      <c r="G24" s="3">
        <v>0.76647293567657471</v>
      </c>
      <c r="H24" s="3">
        <v>39.601341994219617</v>
      </c>
      <c r="I24" s="3">
        <v>51.244581828331569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92.5086669921875</v>
      </c>
      <c r="D25" s="3">
        <v>6.1162858009338379</v>
      </c>
      <c r="E25" s="3">
        <v>0.21669910848140717</v>
      </c>
      <c r="F25" s="5">
        <v>0.55242073535919189</v>
      </c>
      <c r="G25" s="3">
        <v>0.76911985874176025</v>
      </c>
      <c r="H25" s="3">
        <v>39.599014003054677</v>
      </c>
      <c r="I25" s="3">
        <v>51.239462456683682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92.438758850097656</v>
      </c>
      <c r="D26" s="3">
        <v>6.2276449203491211</v>
      </c>
      <c r="E26" s="3">
        <v>0.19950605928897858</v>
      </c>
      <c r="F26" s="5">
        <v>0.50525897741317749</v>
      </c>
      <c r="G26" s="3">
        <v>0.70476502180099487</v>
      </c>
      <c r="H26" s="3">
        <v>39.668611624965187</v>
      </c>
      <c r="I26" s="3">
        <v>51.318882593348619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92.429397583007813</v>
      </c>
      <c r="D27" s="3">
        <v>6.1565322875976562</v>
      </c>
      <c r="E27" s="3">
        <v>0.2216048538684845</v>
      </c>
      <c r="F27" s="5">
        <v>0.57532840967178345</v>
      </c>
      <c r="G27" s="3">
        <v>0.79693329334259033</v>
      </c>
      <c r="H27" s="3">
        <v>39.608504065580455</v>
      </c>
      <c r="I27" s="3">
        <v>51.226664823729621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92.434967041015625</v>
      </c>
      <c r="D28" s="3">
        <v>6.2080655097961426</v>
      </c>
      <c r="E28" s="3">
        <v>0.19997851550579071</v>
      </c>
      <c r="F28" s="5">
        <v>0.53533041477203369</v>
      </c>
      <c r="G28" s="3">
        <v>0.7353089451789856</v>
      </c>
      <c r="H28" s="3">
        <v>39.648211099746909</v>
      </c>
      <c r="I28" s="3">
        <v>51.286425807371678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92.275619506835938</v>
      </c>
      <c r="D29" s="3">
        <v>6.3812217712402344</v>
      </c>
      <c r="E29" s="3">
        <v>0.18636797368526459</v>
      </c>
      <c r="F29" s="5">
        <v>0.48394304513931274</v>
      </c>
      <c r="G29" s="3">
        <v>0.67031103372573853</v>
      </c>
      <c r="H29" s="3">
        <v>39.754117402827987</v>
      </c>
      <c r="I29" s="3">
        <v>51.387300989918238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91.962677001953125</v>
      </c>
      <c r="D30" s="3">
        <v>6.6863179206848145</v>
      </c>
      <c r="E30" s="3">
        <v>0.17800155282020569</v>
      </c>
      <c r="F30" s="5">
        <v>0.41519850492477417</v>
      </c>
      <c r="G30" s="3">
        <v>0.59320008754730225</v>
      </c>
      <c r="H30" s="3">
        <v>39.920370188180307</v>
      </c>
      <c r="I30" s="3">
        <v>51.5312753976024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92.057037353515625</v>
      </c>
      <c r="D31" s="3">
        <v>6.5799660682678223</v>
      </c>
      <c r="E31" s="3">
        <v>0.19288136065006256</v>
      </c>
      <c r="F31" s="5">
        <v>0.44707962870597839</v>
      </c>
      <c r="G31" s="3">
        <v>0.63996100425720215</v>
      </c>
      <c r="H31" s="3">
        <v>39.850092505274489</v>
      </c>
      <c r="I31" s="3">
        <v>51.463363875198354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92.157821655273438</v>
      </c>
      <c r="D32" s="3">
        <v>6.4175553321838379</v>
      </c>
      <c r="E32" s="3">
        <v>0.21389369666576385</v>
      </c>
      <c r="F32" s="5">
        <v>0.50839459896087646</v>
      </c>
      <c r="G32" s="3">
        <v>0.72228831052780151</v>
      </c>
      <c r="H32" s="3">
        <v>39.759947531711816</v>
      </c>
      <c r="I32" s="3">
        <v>51.361067585594967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92.595672607421875</v>
      </c>
      <c r="D33" s="3">
        <v>6.1549196243286133</v>
      </c>
      <c r="E33" s="3">
        <v>0.22939732670783997</v>
      </c>
      <c r="F33" s="5">
        <v>0.49173080921173096</v>
      </c>
      <c r="G33" s="3">
        <v>0.72112810611724854</v>
      </c>
      <c r="H33" s="3">
        <v>39.580655655876171</v>
      </c>
      <c r="I33" s="3">
        <v>51.265755640052632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92.960746765136719</v>
      </c>
      <c r="D34" s="3">
        <v>5.8812656402587891</v>
      </c>
      <c r="E34" s="3">
        <v>0.28880497813224792</v>
      </c>
      <c r="F34" s="5">
        <v>0.51190578937530518</v>
      </c>
      <c r="G34" s="3">
        <v>0.80071079730987549</v>
      </c>
      <c r="H34" s="3">
        <v>39.36755798552727</v>
      </c>
      <c r="I34" s="3">
        <v>51.105647154033356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93.001327514648438</v>
      </c>
      <c r="D35" s="3">
        <v>5.8088779449462891</v>
      </c>
      <c r="E35" s="3">
        <v>0.27429056167602539</v>
      </c>
      <c r="F35" s="5">
        <v>0.57449120283126831</v>
      </c>
      <c r="G35" s="3">
        <v>0.8487817645072937</v>
      </c>
      <c r="H35" s="3">
        <v>39.319196410546908</v>
      </c>
      <c r="I35" s="3">
        <v>51.041648120367675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93.058311462402344</v>
      </c>
      <c r="D36" s="3">
        <v>5.8103036880493164</v>
      </c>
      <c r="E36" s="3">
        <v>0.25248634815216064</v>
      </c>
      <c r="F36" s="5">
        <v>0.53986132144927979</v>
      </c>
      <c r="G36" s="3">
        <v>0.79234766960144043</v>
      </c>
      <c r="H36" s="3">
        <v>39.340483511808884</v>
      </c>
      <c r="I36" s="3">
        <v>51.087614312841836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93.098281860351563</v>
      </c>
      <c r="D37" s="3">
        <v>5.721886157989502</v>
      </c>
      <c r="E37" s="3">
        <v>0.25549271702766418</v>
      </c>
      <c r="F37" s="5">
        <v>0.58452582359313965</v>
      </c>
      <c r="G37" s="3">
        <v>0.84001851081848145</v>
      </c>
      <c r="H37" s="3">
        <v>39.297628735485922</v>
      </c>
      <c r="I37" s="3">
        <v>51.031078218194608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92.9486083984375</v>
      </c>
      <c r="D38" s="3">
        <v>5.9907588958740234</v>
      </c>
      <c r="E38" s="3">
        <v>0.23112437129020691</v>
      </c>
      <c r="F38" s="5">
        <v>0.48479774594306946</v>
      </c>
      <c r="G38" s="3">
        <v>0.71592211723327637</v>
      </c>
      <c r="H38" s="3">
        <v>39.422755785558699</v>
      </c>
      <c r="I38" s="3">
        <v>51.181930307620874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93.0426025390625</v>
      </c>
      <c r="D39" s="3">
        <v>5.9090924263000488</v>
      </c>
      <c r="E39" s="3">
        <v>0.23290739953517914</v>
      </c>
      <c r="F39" s="5">
        <v>0.49015653133392334</v>
      </c>
      <c r="G39" s="3">
        <v>0.72306394577026367</v>
      </c>
      <c r="H39" s="3">
        <v>39.384264840080256</v>
      </c>
      <c r="I39" s="3">
        <v>51.155844056778861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92.464174906412765</v>
      </c>
      <c r="D40" s="6">
        <f t="shared" si="0"/>
        <v>6.1596587657928463</v>
      </c>
      <c r="E40" s="6">
        <f t="shared" si="0"/>
        <v>0.22512444853782654</v>
      </c>
      <c r="F40" s="6">
        <f t="shared" si="0"/>
        <v>0.53729271094004316</v>
      </c>
      <c r="G40" s="6">
        <f t="shared" si="0"/>
        <v>0.76241716345151267</v>
      </c>
      <c r="H40" s="6">
        <f t="shared" si="0"/>
        <v>39.622852158930968</v>
      </c>
      <c r="I40" s="6">
        <f t="shared" si="0"/>
        <v>51.259173178449643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44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93.201171875</v>
      </c>
      <c r="D45" s="21">
        <f t="shared" si="1"/>
        <v>7.0884232521057129</v>
      </c>
      <c r="E45" s="26">
        <f t="shared" si="1"/>
        <v>0.28880497813224792</v>
      </c>
      <c r="F45" s="26">
        <f t="shared" si="1"/>
        <v>0.67557132244110107</v>
      </c>
      <c r="G45" s="21">
        <f t="shared" si="1"/>
        <v>0.93558120727539063</v>
      </c>
      <c r="H45" s="26">
        <f t="shared" si="1"/>
        <v>39.948153931330566</v>
      </c>
      <c r="I45" s="22">
        <f t="shared" si="1"/>
        <v>51.5312753976024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91.5421142578125</v>
      </c>
      <c r="D46" s="26">
        <f t="shared" si="2"/>
        <v>5.4160728454589844</v>
      </c>
      <c r="E46" s="26">
        <f t="shared" si="2"/>
        <v>0.17800155282020569</v>
      </c>
      <c r="F46" s="23">
        <f t="shared" si="2"/>
        <v>0.41519850492477417</v>
      </c>
      <c r="G46" s="26">
        <f t="shared" si="2"/>
        <v>0.59320008754730225</v>
      </c>
      <c r="H46" s="23">
        <f t="shared" si="2"/>
        <v>39.248193990074192</v>
      </c>
      <c r="I46" s="26">
        <f t="shared" si="2"/>
        <v>50.937404285872709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0.44375805855320333</v>
      </c>
      <c r="D47" s="24">
        <f t="shared" si="3"/>
        <v>0.3977847880223751</v>
      </c>
      <c r="E47" s="26">
        <f t="shared" si="3"/>
        <v>2.6052280182174332E-2</v>
      </c>
      <c r="F47" s="26">
        <f t="shared" si="3"/>
        <v>6.4444835981048512E-2</v>
      </c>
      <c r="G47" s="24">
        <f t="shared" si="3"/>
        <v>8.2238977966352433E-2</v>
      </c>
      <c r="H47" s="26">
        <f t="shared" si="3"/>
        <v>0.22292944991556851</v>
      </c>
      <c r="I47" s="25">
        <f t="shared" si="3"/>
        <v>0.16666893417732057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1:I1"/>
    <mergeCell ref="A3:I3"/>
    <mergeCell ref="A6:B6"/>
    <mergeCell ref="A4:I4"/>
    <mergeCell ref="A5:F5"/>
    <mergeCell ref="A22:B22"/>
    <mergeCell ref="A44:B44"/>
    <mergeCell ref="A45:B45"/>
    <mergeCell ref="A46:B46"/>
    <mergeCell ref="A47:B47"/>
    <mergeCell ref="A20:B20"/>
    <mergeCell ref="A16:B16"/>
    <mergeCell ref="A21:B21"/>
    <mergeCell ref="A18:B18"/>
    <mergeCell ref="A19:B19"/>
    <mergeCell ref="A17:B17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32:B32"/>
    <mergeCell ref="A33:B33"/>
    <mergeCell ref="H42:I42"/>
    <mergeCell ref="A40:B40"/>
    <mergeCell ref="A34:B34"/>
    <mergeCell ref="A36:B36"/>
    <mergeCell ref="A35:B35"/>
    <mergeCell ref="A37:B37"/>
    <mergeCell ref="A38:B38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outlinePr summaryBelow="0" summaryRight="0"/>
  </sheetPr>
  <dimension ref="A1:K50"/>
  <sheetViews>
    <sheetView showGridLines="0" topLeftCell="A18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48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17</v>
      </c>
      <c r="I9" s="19" t="s">
        <v>16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93.190521240234375</v>
      </c>
      <c r="D10" s="10">
        <v>5.4085345268249512</v>
      </c>
      <c r="E10" s="10">
        <v>0.2565619945526123</v>
      </c>
      <c r="F10" s="11">
        <v>0.68452435731887817</v>
      </c>
      <c r="G10" s="10">
        <v>0.94108635187149048</v>
      </c>
      <c r="H10" s="10">
        <v>39.255256704979729</v>
      </c>
      <c r="I10" s="10">
        <v>50.938519118915401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93.188201904296875</v>
      </c>
      <c r="D11" s="3">
        <v>5.437711238861084</v>
      </c>
      <c r="E11" s="3">
        <v>0.25203236937522888</v>
      </c>
      <c r="F11" s="5">
        <v>0.66399669647216797</v>
      </c>
      <c r="G11" s="3">
        <v>0.91602909564971924</v>
      </c>
      <c r="H11" s="3">
        <v>39.269791353836993</v>
      </c>
      <c r="I11" s="3">
        <v>50.963034385231943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92.369636535644531</v>
      </c>
      <c r="D12" s="3">
        <v>6.2844562530517578</v>
      </c>
      <c r="E12" s="3">
        <v>0.23529312014579773</v>
      </c>
      <c r="F12" s="5">
        <v>0.55239772796630859</v>
      </c>
      <c r="G12" s="3">
        <v>0.78769087791442871</v>
      </c>
      <c r="H12" s="3">
        <v>39.619418161106665</v>
      </c>
      <c r="I12" s="3">
        <v>51.2443976439259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92.401748657226563</v>
      </c>
      <c r="D13" s="3">
        <v>6.2303256988525391</v>
      </c>
      <c r="E13" s="3">
        <v>0.23376098275184631</v>
      </c>
      <c r="F13" s="5">
        <v>0.58937561511993408</v>
      </c>
      <c r="G13" s="3">
        <v>0.82313656806945801</v>
      </c>
      <c r="H13" s="3">
        <v>39.580723302938488</v>
      </c>
      <c r="I13" s="3">
        <v>51.197879421475157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92.709480285644531</v>
      </c>
      <c r="D14" s="3">
        <v>5.8809413909912109</v>
      </c>
      <c r="E14" s="3">
        <v>0.24260038137435913</v>
      </c>
      <c r="F14" s="5">
        <v>0.67278993129730225</v>
      </c>
      <c r="G14" s="3">
        <v>0.91539031267166138</v>
      </c>
      <c r="H14" s="3">
        <v>39.416184376894428</v>
      </c>
      <c r="I14" s="3">
        <v>51.043794945562375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92.538040161132813</v>
      </c>
      <c r="D15" s="3">
        <v>6.0731124877929687</v>
      </c>
      <c r="E15" s="3">
        <v>0.22647397220134735</v>
      </c>
      <c r="F15" s="5">
        <v>0.64079922437667847</v>
      </c>
      <c r="G15" s="3">
        <v>0.86727321147918701</v>
      </c>
      <c r="H15" s="3">
        <v>39.505523299590024</v>
      </c>
      <c r="I15" s="3">
        <v>51.123446244576094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92.318977355957031</v>
      </c>
      <c r="D16" s="3">
        <v>6.289093017578125</v>
      </c>
      <c r="E16" s="3">
        <v>0.22739879786968231</v>
      </c>
      <c r="F16" s="5">
        <v>0.6027371883392334</v>
      </c>
      <c r="G16" s="3">
        <v>0.8301360011100769</v>
      </c>
      <c r="H16" s="3">
        <v>39.606941070906835</v>
      </c>
      <c r="I16" s="3">
        <v>51.206186072144462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92.090156555175781</v>
      </c>
      <c r="D17" s="3">
        <v>6.3521041870117187</v>
      </c>
      <c r="E17" s="3">
        <v>0.2099398672580719</v>
      </c>
      <c r="F17" s="5">
        <v>0.54092937707901001</v>
      </c>
      <c r="G17" s="3">
        <v>0.7508692741394043</v>
      </c>
      <c r="H17" s="3">
        <v>39.807848199681757</v>
      </c>
      <c r="I17" s="3">
        <v>51.368351305735565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92.287704467773438</v>
      </c>
      <c r="D18" s="3">
        <v>5.8067464828491211</v>
      </c>
      <c r="E18" s="3">
        <v>0.18755662441253662</v>
      </c>
      <c r="F18" s="5">
        <v>0.49783742427825928</v>
      </c>
      <c r="G18" s="3">
        <v>0.6853940486907959</v>
      </c>
      <c r="H18" s="3">
        <v>39.936334203238481</v>
      </c>
      <c r="I18" s="3">
        <v>51.478132686093232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92.401443481445313</v>
      </c>
      <c r="D19" s="3">
        <v>5.7070441246032715</v>
      </c>
      <c r="E19" s="3">
        <v>0.19134564697742462</v>
      </c>
      <c r="F19" s="5">
        <v>0.52318716049194336</v>
      </c>
      <c r="G19" s="3">
        <v>0.71453279256820679</v>
      </c>
      <c r="H19" s="3">
        <v>39.870414704921835</v>
      </c>
      <c r="I19" s="3">
        <v>51.422256798477768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92.135078430175781</v>
      </c>
      <c r="D20" s="3">
        <v>6.0894317626953125</v>
      </c>
      <c r="E20" s="3">
        <v>0.21247223019599915</v>
      </c>
      <c r="F20" s="5">
        <v>0.52341258525848389</v>
      </c>
      <c r="G20" s="3">
        <v>0.73588478565216064</v>
      </c>
      <c r="H20" s="3">
        <v>39.88448509244963</v>
      </c>
      <c r="I20" s="3">
        <v>51.421085083546451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91.621185302734375</v>
      </c>
      <c r="D21" s="3">
        <v>7.0018792152404785</v>
      </c>
      <c r="E21" s="3">
        <v>0.21535231173038483</v>
      </c>
      <c r="F21" s="5">
        <v>0.50124287605285645</v>
      </c>
      <c r="G21" s="3">
        <v>0.71659517288208008</v>
      </c>
      <c r="H21" s="3">
        <v>39.91429464012915</v>
      </c>
      <c r="I21" s="3">
        <v>51.453565889293849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91.757759094238281</v>
      </c>
      <c r="D22" s="3">
        <v>6.8674774169921875</v>
      </c>
      <c r="E22" s="3">
        <v>0.21541661024093628</v>
      </c>
      <c r="F22" s="5">
        <v>0.5033879280090332</v>
      </c>
      <c r="G22" s="3">
        <v>0.71880453824996948</v>
      </c>
      <c r="H22" s="3">
        <v>39.872488754805353</v>
      </c>
      <c r="I22" s="3">
        <v>51.42868478446583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91.875823974609375</v>
      </c>
      <c r="D23" s="3">
        <v>6.7517867088317871</v>
      </c>
      <c r="E23" s="3">
        <v>0.22101658582687378</v>
      </c>
      <c r="F23" s="5">
        <v>0.48079240322113037</v>
      </c>
      <c r="G23" s="3">
        <v>0.70180898904800415</v>
      </c>
      <c r="H23" s="3">
        <v>39.852788152157849</v>
      </c>
      <c r="I23" s="3">
        <v>51.430688859908749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92.55047607421875</v>
      </c>
      <c r="D24" s="3">
        <v>6.0512208938598633</v>
      </c>
      <c r="E24" s="3">
        <v>0.2204517126083374</v>
      </c>
      <c r="F24" s="5">
        <v>0.53664064407348633</v>
      </c>
      <c r="G24" s="3">
        <v>0.75709235668182373</v>
      </c>
      <c r="H24" s="3">
        <v>39.609984555129188</v>
      </c>
      <c r="I24" s="3">
        <v>51.256461138856068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92.501632690429688</v>
      </c>
      <c r="D25" s="3">
        <v>6.1020264625549316</v>
      </c>
      <c r="E25" s="3">
        <v>0.21682912111282349</v>
      </c>
      <c r="F25" s="5">
        <v>0.55657559633255005</v>
      </c>
      <c r="G25" s="3">
        <v>0.77340471744537354</v>
      </c>
      <c r="H25" s="3">
        <v>39.606294949177531</v>
      </c>
      <c r="I25" s="3">
        <v>51.242343476263891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92.478797912597656</v>
      </c>
      <c r="D26" s="3">
        <v>6.1999883651733398</v>
      </c>
      <c r="E26" s="3">
        <v>0.19385816156864166</v>
      </c>
      <c r="F26" s="5">
        <v>0.517406165599823</v>
      </c>
      <c r="G26" s="3">
        <v>0.71126431226730347</v>
      </c>
      <c r="H26" s="3">
        <v>39.648099251943904</v>
      </c>
      <c r="I26" s="3">
        <v>51.303434947871054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92.475387573242188</v>
      </c>
      <c r="D27" s="3">
        <v>6.1080446243286133</v>
      </c>
      <c r="E27" s="3">
        <v>0.21896754205226898</v>
      </c>
      <c r="F27" s="5">
        <v>0.57205712795257568</v>
      </c>
      <c r="G27" s="3">
        <v>0.79102468490600586</v>
      </c>
      <c r="H27" s="3">
        <v>39.605191330866333</v>
      </c>
      <c r="I27" s="3">
        <v>51.22958514701417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92.450515747070313</v>
      </c>
      <c r="D28" s="3">
        <v>6.1681241989135742</v>
      </c>
      <c r="E28" s="3">
        <v>0.2035147100687027</v>
      </c>
      <c r="F28" s="5">
        <v>0.54525279998779297</v>
      </c>
      <c r="G28" s="3">
        <v>0.74876749515533447</v>
      </c>
      <c r="H28" s="3">
        <v>39.641088993402533</v>
      </c>
      <c r="I28" s="3">
        <v>51.275707087960193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92.295150756835938</v>
      </c>
      <c r="D29" s="3">
        <v>6.3692827224731445</v>
      </c>
      <c r="E29" s="3">
        <v>0.18085895478725433</v>
      </c>
      <c r="F29" s="5">
        <v>0.48755338788032532</v>
      </c>
      <c r="G29" s="3">
        <v>0.66841232776641846</v>
      </c>
      <c r="H29" s="3">
        <v>39.749903997603319</v>
      </c>
      <c r="I29" s="3">
        <v>51.386775572532095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92.063751220703125</v>
      </c>
      <c r="D30" s="3">
        <v>6.5745306015014648</v>
      </c>
      <c r="E30" s="3">
        <v>0.18369798362255096</v>
      </c>
      <c r="F30" s="5">
        <v>0.43477970361709595</v>
      </c>
      <c r="G30" s="3">
        <v>0.61847770214080811</v>
      </c>
      <c r="H30" s="3">
        <v>39.873761261768912</v>
      </c>
      <c r="I30" s="3">
        <v>51.490941116366891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92.035675048828125</v>
      </c>
      <c r="D31" s="3">
        <v>6.6128907203674316</v>
      </c>
      <c r="E31" s="3">
        <v>0.18145668506622314</v>
      </c>
      <c r="F31" s="5">
        <v>0.43320870399475098</v>
      </c>
      <c r="G31" s="3">
        <v>0.61466538906097412</v>
      </c>
      <c r="H31" s="3">
        <v>39.880538323616399</v>
      </c>
      <c r="I31" s="3">
        <v>51.496885211321249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92.160507202148438</v>
      </c>
      <c r="D32" s="3">
        <v>6.4245142936706543</v>
      </c>
      <c r="E32" s="3">
        <v>0.21206977963447571</v>
      </c>
      <c r="F32" s="5">
        <v>0.5024038553237915</v>
      </c>
      <c r="G32" s="3">
        <v>0.71447360515594482</v>
      </c>
      <c r="H32" s="3">
        <v>39.766541737836306</v>
      </c>
      <c r="I32" s="3">
        <v>51.37152493766807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92.545921325683594</v>
      </c>
      <c r="D33" s="3">
        <v>6.161107063293457</v>
      </c>
      <c r="E33" s="3">
        <v>0.21884085237979889</v>
      </c>
      <c r="F33" s="5">
        <v>0.50240474939346313</v>
      </c>
      <c r="G33" s="3">
        <v>0.72124558687210083</v>
      </c>
      <c r="H33" s="3">
        <v>39.611287536001527</v>
      </c>
      <c r="I33" s="3">
        <v>51.282009582283507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92.968612670898438</v>
      </c>
      <c r="D34" s="3">
        <v>5.8721437454223633</v>
      </c>
      <c r="E34" s="3">
        <v>0.28445190191268921</v>
      </c>
      <c r="F34" s="5">
        <v>0.50722938776016235</v>
      </c>
      <c r="G34" s="3">
        <v>0.79168128967285156</v>
      </c>
      <c r="H34" s="3">
        <v>39.376010550894854</v>
      </c>
      <c r="I34" s="3">
        <v>51.117426136381908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92.979080200195313</v>
      </c>
      <c r="D35" s="3">
        <v>5.8209490776062012</v>
      </c>
      <c r="E35" s="3">
        <v>0.27415534853935242</v>
      </c>
      <c r="F35" s="5">
        <v>0.56669223308563232</v>
      </c>
      <c r="G35" s="3">
        <v>0.84084761142730713</v>
      </c>
      <c r="H35" s="3">
        <v>39.337952754210924</v>
      </c>
      <c r="I35" s="3">
        <v>51.059447633028128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93.032463073730469</v>
      </c>
      <c r="D36" s="3">
        <v>5.765404224395752</v>
      </c>
      <c r="E36" s="3">
        <v>0.2730545699596405</v>
      </c>
      <c r="F36" s="5">
        <v>0.57889622449874878</v>
      </c>
      <c r="G36" s="3">
        <v>0.85195076465606689</v>
      </c>
      <c r="H36" s="3">
        <v>39.313375732530517</v>
      </c>
      <c r="I36" s="3">
        <v>51.037652487096352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93.087738037109375</v>
      </c>
      <c r="D37" s="3">
        <v>5.7147212028503418</v>
      </c>
      <c r="E37" s="3">
        <v>0.26121699810028076</v>
      </c>
      <c r="F37" s="5">
        <v>0.58137363195419312</v>
      </c>
      <c r="G37" s="3">
        <v>0.84259063005447388</v>
      </c>
      <c r="H37" s="3">
        <v>39.306774996145819</v>
      </c>
      <c r="I37" s="3">
        <v>51.041870312149122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92.957618713378906</v>
      </c>
      <c r="D38" s="3">
        <v>5.956693172454834</v>
      </c>
      <c r="E38" s="3">
        <v>0.23594027757644653</v>
      </c>
      <c r="F38" s="5">
        <v>0.49644061923027039</v>
      </c>
      <c r="G38" s="3">
        <v>0.73238086700439453</v>
      </c>
      <c r="H38" s="3">
        <v>39.411469543966682</v>
      </c>
      <c r="I38" s="3">
        <v>51.165175195564103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90.423271179199219</v>
      </c>
      <c r="D39" s="3">
        <v>4.0270113945007324</v>
      </c>
      <c r="E39" s="3">
        <v>2.5830078125</v>
      </c>
      <c r="F39" s="5">
        <v>1.0010030269622803</v>
      </c>
      <c r="G39" s="3">
        <v>3.5840108394622803</v>
      </c>
      <c r="H39" s="3">
        <v>39.374367576281827</v>
      </c>
      <c r="I39" s="3">
        <v>50.972459497115246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92.396411895751953</v>
      </c>
      <c r="D40" s="6">
        <f t="shared" si="0"/>
        <v>6.0703099091847736</v>
      </c>
      <c r="E40" s="6">
        <f t="shared" si="0"/>
        <v>0.30231979688008626</v>
      </c>
      <c r="F40" s="6">
        <f t="shared" si="0"/>
        <v>0.55991094509760542</v>
      </c>
      <c r="G40" s="6">
        <f t="shared" si="0"/>
        <v>0.86223073999087019</v>
      </c>
      <c r="H40" s="6">
        <f t="shared" si="0"/>
        <v>39.616837836967107</v>
      </c>
      <c r="I40" s="6">
        <f t="shared" si="0"/>
        <v>51.248324090627513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44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93.190521240234375</v>
      </c>
      <c r="D45" s="21">
        <f t="shared" si="1"/>
        <v>7.0018792152404785</v>
      </c>
      <c r="E45" s="26">
        <f t="shared" si="1"/>
        <v>2.5830078125</v>
      </c>
      <c r="F45" s="26">
        <f t="shared" si="1"/>
        <v>1.0010030269622803</v>
      </c>
      <c r="G45" s="21">
        <f t="shared" si="1"/>
        <v>3.5840108394622803</v>
      </c>
      <c r="H45" s="26">
        <f t="shared" si="1"/>
        <v>39.936334203238481</v>
      </c>
      <c r="I45" s="22">
        <f t="shared" si="1"/>
        <v>51.496885211321249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90.423271179199219</v>
      </c>
      <c r="D46" s="26">
        <f t="shared" si="2"/>
        <v>4.0270113945007324</v>
      </c>
      <c r="E46" s="26">
        <f t="shared" si="2"/>
        <v>0.18085895478725433</v>
      </c>
      <c r="F46" s="23">
        <f t="shared" si="2"/>
        <v>0.43320870399475098</v>
      </c>
      <c r="G46" s="26">
        <f t="shared" si="2"/>
        <v>0.61466538906097412</v>
      </c>
      <c r="H46" s="23">
        <f t="shared" si="2"/>
        <v>39.255256704979729</v>
      </c>
      <c r="I46" s="26">
        <f t="shared" si="2"/>
        <v>50.938519118915401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0.55626854347758459</v>
      </c>
      <c r="D47" s="24">
        <f t="shared" si="3"/>
        <v>0.54304297984867989</v>
      </c>
      <c r="E47" s="26">
        <f t="shared" si="3"/>
        <v>0.43164476428394993</v>
      </c>
      <c r="F47" s="26">
        <f t="shared" si="3"/>
        <v>0.10450409808615407</v>
      </c>
      <c r="G47" s="24">
        <f t="shared" si="3"/>
        <v>0.52059570184250459</v>
      </c>
      <c r="H47" s="26">
        <f t="shared" si="3"/>
        <v>0.21907168578959918</v>
      </c>
      <c r="I47" s="25">
        <f t="shared" si="3"/>
        <v>0.17196203595291942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1:I1"/>
    <mergeCell ref="A3:I3"/>
    <mergeCell ref="A6:B6"/>
    <mergeCell ref="A4:I4"/>
    <mergeCell ref="A5:F5"/>
    <mergeCell ref="A22:B22"/>
    <mergeCell ref="A44:B44"/>
    <mergeCell ref="A45:B45"/>
    <mergeCell ref="A46:B46"/>
    <mergeCell ref="A47:B47"/>
    <mergeCell ref="A20:B20"/>
    <mergeCell ref="A16:B16"/>
    <mergeCell ref="A21:B21"/>
    <mergeCell ref="A18:B18"/>
    <mergeCell ref="A19:B19"/>
    <mergeCell ref="A17:B17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32:B32"/>
    <mergeCell ref="A33:B33"/>
    <mergeCell ref="H42:I42"/>
    <mergeCell ref="A40:B40"/>
    <mergeCell ref="A34:B34"/>
    <mergeCell ref="A36:B36"/>
    <mergeCell ref="A35:B35"/>
    <mergeCell ref="A37:B37"/>
    <mergeCell ref="A38:B38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outlinePr summaryBelow="0" summaryRight="0"/>
  </sheetPr>
  <dimension ref="A1:K50"/>
  <sheetViews>
    <sheetView showGridLines="0" topLeftCell="A17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88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93.183860778808594</v>
      </c>
      <c r="D10" s="10">
        <v>5.4414777755737305</v>
      </c>
      <c r="E10" s="10">
        <v>0.25528386235237122</v>
      </c>
      <c r="F10" s="11">
        <v>0.6743931770324707</v>
      </c>
      <c r="G10" s="10">
        <v>0.92967700958251953</v>
      </c>
      <c r="H10" s="10">
        <v>39.257720567895127</v>
      </c>
      <c r="I10" s="10">
        <v>50.945740458759744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93.201171875</v>
      </c>
      <c r="D11" s="3">
        <v>5.4160728454589844</v>
      </c>
      <c r="E11" s="3">
        <v>0.26000991463661194</v>
      </c>
      <c r="F11" s="5">
        <v>0.67557132244110107</v>
      </c>
      <c r="G11" s="3">
        <v>0.93558120727539063</v>
      </c>
      <c r="H11" s="3">
        <v>39.248193990074192</v>
      </c>
      <c r="I11" s="3">
        <v>50.937404285872709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92.194740295410156</v>
      </c>
      <c r="D12" s="3">
        <v>6.4862322807312012</v>
      </c>
      <c r="E12" s="3">
        <v>0.22874742746353149</v>
      </c>
      <c r="F12" s="5">
        <v>0.51347041130065918</v>
      </c>
      <c r="G12" s="3">
        <v>0.74221783876419067</v>
      </c>
      <c r="H12" s="3">
        <v>39.703494671977545</v>
      </c>
      <c r="I12" s="3">
        <v>51.319582574991273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92.472190856933594</v>
      </c>
      <c r="D13" s="3">
        <v>6.1579394340515137</v>
      </c>
      <c r="E13" s="3">
        <v>0.24119070172309875</v>
      </c>
      <c r="F13" s="5">
        <v>0.59991270303726196</v>
      </c>
      <c r="G13" s="3">
        <v>0.84110343456268311</v>
      </c>
      <c r="H13" s="3">
        <v>39.541979101071917</v>
      </c>
      <c r="I13" s="3">
        <v>51.163690801780731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92.718025207519531</v>
      </c>
      <c r="D14" s="3">
        <v>5.8835806846618652</v>
      </c>
      <c r="E14" s="3">
        <v>0.24297571182250977</v>
      </c>
      <c r="F14" s="5">
        <v>0.6718909740447998</v>
      </c>
      <c r="G14" s="3">
        <v>0.91486668586730957</v>
      </c>
      <c r="H14" s="3">
        <v>39.409632686844233</v>
      </c>
      <c r="I14" s="3">
        <v>51.038767069774046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92.4383544921875</v>
      </c>
      <c r="D15" s="3">
        <v>6.175908088684082</v>
      </c>
      <c r="E15" s="3">
        <v>0.22568909823894501</v>
      </c>
      <c r="F15" s="5">
        <v>0.63289225101470947</v>
      </c>
      <c r="G15" s="3">
        <v>0.85858136415481567</v>
      </c>
      <c r="H15" s="3">
        <v>39.540913102888801</v>
      </c>
      <c r="I15" s="3">
        <v>51.147341124588962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92.060211181640625</v>
      </c>
      <c r="D16" s="3">
        <v>6.5555243492126465</v>
      </c>
      <c r="E16" s="3">
        <v>0.22876210510730743</v>
      </c>
      <c r="F16" s="5">
        <v>0.56385320425033569</v>
      </c>
      <c r="G16" s="3">
        <v>0.79261529445648193</v>
      </c>
      <c r="H16" s="3">
        <v>39.713161156107731</v>
      </c>
      <c r="I16" s="3">
        <v>51.290150141320844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92.136695861816406</v>
      </c>
      <c r="D17" s="3">
        <v>6.2404217720031738</v>
      </c>
      <c r="E17" s="3">
        <v>0.20950435101985931</v>
      </c>
      <c r="F17" s="5">
        <v>0.53376966714859009</v>
      </c>
      <c r="G17" s="3">
        <v>0.7432740330696106</v>
      </c>
      <c r="H17" s="3">
        <v>39.822068543438107</v>
      </c>
      <c r="I17" s="3">
        <v>51.379315341706665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92.273033142089844</v>
      </c>
      <c r="D18" s="3">
        <v>5.8084783554077148</v>
      </c>
      <c r="E18" s="3">
        <v>0.18881884217262268</v>
      </c>
      <c r="F18" s="5">
        <v>0.49052345752716064</v>
      </c>
      <c r="G18" s="3">
        <v>0.67934226989746094</v>
      </c>
      <c r="H18" s="3">
        <v>39.948153931330566</v>
      </c>
      <c r="I18" s="3">
        <v>51.487333996392039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92.417732238769531</v>
      </c>
      <c r="D19" s="3">
        <v>5.6805500984191895</v>
      </c>
      <c r="E19" s="3">
        <v>0.199535071849823</v>
      </c>
      <c r="F19" s="5">
        <v>0.52674615383148193</v>
      </c>
      <c r="G19" s="3">
        <v>0.72628122568130493</v>
      </c>
      <c r="H19" s="3">
        <v>39.854787483746641</v>
      </c>
      <c r="I19" s="3">
        <v>51.405562620291761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92.048599243164063</v>
      </c>
      <c r="D20" s="3">
        <v>6.2201333045959473</v>
      </c>
      <c r="E20" s="3">
        <v>0.21947221457958221</v>
      </c>
      <c r="F20" s="5">
        <v>0.52176403999328613</v>
      </c>
      <c r="G20" s="3">
        <v>0.74123626947402954</v>
      </c>
      <c r="H20" s="3">
        <v>39.886140573383642</v>
      </c>
      <c r="I20" s="3">
        <v>51.41843620939909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91.5421142578125</v>
      </c>
      <c r="D21" s="3">
        <v>7.0884232521057129</v>
      </c>
      <c r="E21" s="3">
        <v>0.21305413544178009</v>
      </c>
      <c r="F21" s="5">
        <v>0.48995301127433777</v>
      </c>
      <c r="G21" s="3">
        <v>0.70300716161727905</v>
      </c>
      <c r="H21" s="3">
        <v>39.946145915297436</v>
      </c>
      <c r="I21" s="3">
        <v>51.478387874618086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91.779403686523438</v>
      </c>
      <c r="D22" s="3">
        <v>6.8476667404174805</v>
      </c>
      <c r="E22" s="3">
        <v>0.22009161114692688</v>
      </c>
      <c r="F22" s="5">
        <v>0.50401550531387329</v>
      </c>
      <c r="G22" s="3">
        <v>0.72410714626312256</v>
      </c>
      <c r="H22" s="3">
        <v>39.858495453768008</v>
      </c>
      <c r="I22" s="3">
        <v>51.41654793683459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91.939254760742188</v>
      </c>
      <c r="D23" s="3">
        <v>6.6923971176147461</v>
      </c>
      <c r="E23" s="3">
        <v>0.22138971090316772</v>
      </c>
      <c r="F23" s="5">
        <v>0.47890087962150574</v>
      </c>
      <c r="G23" s="3">
        <v>0.70029056072235107</v>
      </c>
      <c r="H23" s="3">
        <v>39.831924249659686</v>
      </c>
      <c r="I23" s="3">
        <v>51.418391749489736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92.549362182617188</v>
      </c>
      <c r="D24" s="3">
        <v>6.0442628860473633</v>
      </c>
      <c r="E24" s="3">
        <v>0.22577187418937683</v>
      </c>
      <c r="F24" s="5">
        <v>0.54070103168487549</v>
      </c>
      <c r="G24" s="3">
        <v>0.76647293567657471</v>
      </c>
      <c r="H24" s="3">
        <v>39.601341994219617</v>
      </c>
      <c r="I24" s="3">
        <v>51.244581828331569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92.5086669921875</v>
      </c>
      <c r="D25" s="3">
        <v>6.1162858009338379</v>
      </c>
      <c r="E25" s="3">
        <v>0.21669910848140717</v>
      </c>
      <c r="F25" s="5">
        <v>0.55242073535919189</v>
      </c>
      <c r="G25" s="3">
        <v>0.76911985874176025</v>
      </c>
      <c r="H25" s="3">
        <v>39.599014003054677</v>
      </c>
      <c r="I25" s="3">
        <v>51.239462456683682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92.438758850097656</v>
      </c>
      <c r="D26" s="3">
        <v>6.2276449203491211</v>
      </c>
      <c r="E26" s="3">
        <v>0.19950605928897858</v>
      </c>
      <c r="F26" s="5">
        <v>0.50525897741317749</v>
      </c>
      <c r="G26" s="3">
        <v>0.70476502180099487</v>
      </c>
      <c r="H26" s="3">
        <v>39.668611624965187</v>
      </c>
      <c r="I26" s="3">
        <v>51.318882593348619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92.429397583007813</v>
      </c>
      <c r="D27" s="3">
        <v>6.1565322875976562</v>
      </c>
      <c r="E27" s="3">
        <v>0.2216048538684845</v>
      </c>
      <c r="F27" s="5">
        <v>0.57532840967178345</v>
      </c>
      <c r="G27" s="3">
        <v>0.79693329334259033</v>
      </c>
      <c r="H27" s="3">
        <v>39.608504065580455</v>
      </c>
      <c r="I27" s="3">
        <v>51.226664823729621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92.434967041015625</v>
      </c>
      <c r="D28" s="3">
        <v>6.2080655097961426</v>
      </c>
      <c r="E28" s="3">
        <v>0.19997851550579071</v>
      </c>
      <c r="F28" s="5">
        <v>0.53533041477203369</v>
      </c>
      <c r="G28" s="3">
        <v>0.7353089451789856</v>
      </c>
      <c r="H28" s="3">
        <v>39.648211099746909</v>
      </c>
      <c r="I28" s="3">
        <v>51.286425807371678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92.275619506835938</v>
      </c>
      <c r="D29" s="3">
        <v>6.3812217712402344</v>
      </c>
      <c r="E29" s="3">
        <v>0.18636797368526459</v>
      </c>
      <c r="F29" s="5">
        <v>0.48394304513931274</v>
      </c>
      <c r="G29" s="3">
        <v>0.67031103372573853</v>
      </c>
      <c r="H29" s="3">
        <v>39.754117402827987</v>
      </c>
      <c r="I29" s="3">
        <v>51.387300989918238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91.962677001953125</v>
      </c>
      <c r="D30" s="3">
        <v>6.6863179206848145</v>
      </c>
      <c r="E30" s="3">
        <v>0.17800155282020569</v>
      </c>
      <c r="F30" s="5">
        <v>0.41519850492477417</v>
      </c>
      <c r="G30" s="3">
        <v>0.59320008754730225</v>
      </c>
      <c r="H30" s="3">
        <v>39.920370188180307</v>
      </c>
      <c r="I30" s="3">
        <v>51.5312753976024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92.057037353515625</v>
      </c>
      <c r="D31" s="3">
        <v>6.5799660682678223</v>
      </c>
      <c r="E31" s="3">
        <v>0.19288136065006256</v>
      </c>
      <c r="F31" s="5">
        <v>0.44707962870597839</v>
      </c>
      <c r="G31" s="3">
        <v>0.63996100425720215</v>
      </c>
      <c r="H31" s="3">
        <v>39.850092505274489</v>
      </c>
      <c r="I31" s="3">
        <v>51.463363875198354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92.157821655273438</v>
      </c>
      <c r="D32" s="3">
        <v>6.4175553321838379</v>
      </c>
      <c r="E32" s="3">
        <v>0.21389369666576385</v>
      </c>
      <c r="F32" s="5">
        <v>0.50839459896087646</v>
      </c>
      <c r="G32" s="3">
        <v>0.72228831052780151</v>
      </c>
      <c r="H32" s="3">
        <v>39.759947531711816</v>
      </c>
      <c r="I32" s="3">
        <v>51.361067585594967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92.595672607421875</v>
      </c>
      <c r="D33" s="3">
        <v>6.1549196243286133</v>
      </c>
      <c r="E33" s="3">
        <v>0.22939732670783997</v>
      </c>
      <c r="F33" s="5">
        <v>0.49173080921173096</v>
      </c>
      <c r="G33" s="3">
        <v>0.72112810611724854</v>
      </c>
      <c r="H33" s="3">
        <v>39.580655655876171</v>
      </c>
      <c r="I33" s="3">
        <v>51.265755640052632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92.960746765136719</v>
      </c>
      <c r="D34" s="3">
        <v>5.8812656402587891</v>
      </c>
      <c r="E34" s="3">
        <v>0.28880497813224792</v>
      </c>
      <c r="F34" s="5">
        <v>0.51190578937530518</v>
      </c>
      <c r="G34" s="3">
        <v>0.80071079730987549</v>
      </c>
      <c r="H34" s="3">
        <v>39.36755798552727</v>
      </c>
      <c r="I34" s="3">
        <v>51.105647154033356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93.001327514648438</v>
      </c>
      <c r="D35" s="3">
        <v>5.8088779449462891</v>
      </c>
      <c r="E35" s="3">
        <v>0.27429056167602539</v>
      </c>
      <c r="F35" s="5">
        <v>0.57449120283126831</v>
      </c>
      <c r="G35" s="3">
        <v>0.8487817645072937</v>
      </c>
      <c r="H35" s="3">
        <v>39.319196410546908</v>
      </c>
      <c r="I35" s="3">
        <v>51.041648120367675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93.058311462402344</v>
      </c>
      <c r="D36" s="3">
        <v>5.8103036880493164</v>
      </c>
      <c r="E36" s="3">
        <v>0.25248634815216064</v>
      </c>
      <c r="F36" s="5">
        <v>0.53986132144927979</v>
      </c>
      <c r="G36" s="3">
        <v>0.79234766960144043</v>
      </c>
      <c r="H36" s="3">
        <v>39.340483511808884</v>
      </c>
      <c r="I36" s="3">
        <v>51.087614312841836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93.098281860351563</v>
      </c>
      <c r="D37" s="3">
        <v>5.721886157989502</v>
      </c>
      <c r="E37" s="3">
        <v>0.25549271702766418</v>
      </c>
      <c r="F37" s="5">
        <v>0.58452582359313965</v>
      </c>
      <c r="G37" s="3">
        <v>0.84001851081848145</v>
      </c>
      <c r="H37" s="3">
        <v>39.297628735485922</v>
      </c>
      <c r="I37" s="3">
        <v>51.031078218194608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92.9486083984375</v>
      </c>
      <c r="D38" s="3">
        <v>5.9907588958740234</v>
      </c>
      <c r="E38" s="3">
        <v>0.23112437129020691</v>
      </c>
      <c r="F38" s="5">
        <v>0.48479774594306946</v>
      </c>
      <c r="G38" s="3">
        <v>0.71592211723327637</v>
      </c>
      <c r="H38" s="3">
        <v>39.422755785558699</v>
      </c>
      <c r="I38" s="3">
        <v>51.181930307620874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93.0426025390625</v>
      </c>
      <c r="D39" s="3">
        <v>5.9090924263000488</v>
      </c>
      <c r="E39" s="3">
        <v>0.23290739953517914</v>
      </c>
      <c r="F39" s="5">
        <v>0.49015653133392334</v>
      </c>
      <c r="G39" s="3">
        <v>0.72306394577026367</v>
      </c>
      <c r="H39" s="3">
        <v>39.384264840080256</v>
      </c>
      <c r="I39" s="3">
        <v>51.155844056778861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92.464174906412765</v>
      </c>
      <c r="D40" s="6">
        <f t="shared" si="0"/>
        <v>6.1596587657928463</v>
      </c>
      <c r="E40" s="6">
        <f t="shared" si="0"/>
        <v>0.22512444853782654</v>
      </c>
      <c r="F40" s="6">
        <f t="shared" si="0"/>
        <v>0.53729271094004316</v>
      </c>
      <c r="G40" s="6">
        <f t="shared" si="0"/>
        <v>0.76241716345151267</v>
      </c>
      <c r="H40" s="6">
        <f t="shared" si="0"/>
        <v>39.622852158930968</v>
      </c>
      <c r="I40" s="6">
        <f t="shared" si="0"/>
        <v>51.259173178449643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44</v>
      </c>
      <c r="I42" s="33"/>
      <c r="J42" s="20"/>
      <c r="K42" s="20"/>
    </row>
    <row r="43" spans="1:11" ht="13.5" thickBot="1" x14ac:dyDescent="0.25"/>
    <row r="44" spans="1:11" ht="13.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31</v>
      </c>
      <c r="I44" s="19" t="s">
        <v>32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93.201171875</v>
      </c>
      <c r="D45" s="21">
        <f t="shared" si="1"/>
        <v>7.0884232521057129</v>
      </c>
      <c r="E45" s="26">
        <f t="shared" si="1"/>
        <v>0.28880497813224792</v>
      </c>
      <c r="F45" s="26">
        <f t="shared" si="1"/>
        <v>0.67557132244110107</v>
      </c>
      <c r="G45" s="21">
        <f t="shared" si="1"/>
        <v>0.93558120727539063</v>
      </c>
      <c r="H45" s="26">
        <f t="shared" si="1"/>
        <v>39.948153931330566</v>
      </c>
      <c r="I45" s="22">
        <f t="shared" si="1"/>
        <v>51.5312753976024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91.5421142578125</v>
      </c>
      <c r="D46" s="26">
        <f t="shared" si="2"/>
        <v>5.4160728454589844</v>
      </c>
      <c r="E46" s="26">
        <f t="shared" si="2"/>
        <v>0.17800155282020569</v>
      </c>
      <c r="F46" s="23">
        <f t="shared" si="2"/>
        <v>0.41519850492477417</v>
      </c>
      <c r="G46" s="26">
        <f t="shared" si="2"/>
        <v>0.59320008754730225</v>
      </c>
      <c r="H46" s="23">
        <f t="shared" si="2"/>
        <v>39.248193990074192</v>
      </c>
      <c r="I46" s="26">
        <f t="shared" si="2"/>
        <v>50.937404285872709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0.44375805855320333</v>
      </c>
      <c r="D47" s="24">
        <f t="shared" si="3"/>
        <v>0.3977847880223751</v>
      </c>
      <c r="E47" s="26">
        <f t="shared" si="3"/>
        <v>2.6052280182174332E-2</v>
      </c>
      <c r="F47" s="26">
        <f t="shared" si="3"/>
        <v>6.4444835981048512E-2</v>
      </c>
      <c r="G47" s="24">
        <f t="shared" si="3"/>
        <v>8.2238977966352433E-2</v>
      </c>
      <c r="H47" s="26">
        <f t="shared" si="3"/>
        <v>0.22292944991556851</v>
      </c>
      <c r="I47" s="25">
        <f t="shared" si="3"/>
        <v>0.16666893417732057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A33:B33"/>
    <mergeCell ref="H42:I42"/>
    <mergeCell ref="A40:B40"/>
    <mergeCell ref="A34:B34"/>
    <mergeCell ref="A36:B36"/>
    <mergeCell ref="A35:B35"/>
    <mergeCell ref="A37:B37"/>
    <mergeCell ref="A39:B39"/>
    <mergeCell ref="A15:B15"/>
    <mergeCell ref="A10:B10"/>
    <mergeCell ref="A31:B31"/>
    <mergeCell ref="A26:B26"/>
    <mergeCell ref="A28:B28"/>
    <mergeCell ref="A29:B29"/>
    <mergeCell ref="A27:B27"/>
    <mergeCell ref="A30:B30"/>
    <mergeCell ref="A14:B14"/>
    <mergeCell ref="A9:B9"/>
    <mergeCell ref="A11:B11"/>
    <mergeCell ref="A12:B12"/>
    <mergeCell ref="A1:I1"/>
    <mergeCell ref="A3:I3"/>
    <mergeCell ref="A6:B6"/>
    <mergeCell ref="A4:I4"/>
    <mergeCell ref="A5:F5"/>
    <mergeCell ref="A7:B7"/>
    <mergeCell ref="A8:B8"/>
    <mergeCell ref="A13:B13"/>
    <mergeCell ref="A45:B45"/>
    <mergeCell ref="A46:B46"/>
    <mergeCell ref="A47:B47"/>
    <mergeCell ref="A16:B16"/>
    <mergeCell ref="A44:B44"/>
    <mergeCell ref="A22:B22"/>
    <mergeCell ref="A38:B38"/>
    <mergeCell ref="A24:B24"/>
    <mergeCell ref="A25:B25"/>
    <mergeCell ref="A23:B23"/>
    <mergeCell ref="A17:B17"/>
    <mergeCell ref="A20:B20"/>
    <mergeCell ref="A21:B21"/>
    <mergeCell ref="A18:B18"/>
    <mergeCell ref="A19:B19"/>
    <mergeCell ref="A32:B32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outlinePr summaryBelow="0" summaryRight="0"/>
  </sheetPr>
  <dimension ref="A1:K50"/>
  <sheetViews>
    <sheetView showGridLines="0" topLeftCell="A19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94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89.937095642089844</v>
      </c>
      <c r="D10" s="10">
        <v>8.3993568420410156</v>
      </c>
      <c r="E10" s="10">
        <v>0.81026333570480347</v>
      </c>
      <c r="F10" s="11">
        <v>1.1440444737672806E-2</v>
      </c>
      <c r="G10" s="10">
        <v>0.82170379161834717</v>
      </c>
      <c r="H10" s="10">
        <v>40.37378905379051</v>
      </c>
      <c r="I10" s="10">
        <v>51.774240048634638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91.023536682128906</v>
      </c>
      <c r="D11" s="3">
        <v>7.9078388214111328</v>
      </c>
      <c r="E11" s="3">
        <v>0.83158880472183228</v>
      </c>
      <c r="F11" s="5">
        <v>1.4728476293385029E-2</v>
      </c>
      <c r="G11" s="3">
        <v>0.84631729125976563</v>
      </c>
      <c r="H11" s="3">
        <v>39.847350263513547</v>
      </c>
      <c r="I11" s="3">
        <v>51.471750799487417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90.165191650390625</v>
      </c>
      <c r="D12" s="3">
        <v>8.8500804901123047</v>
      </c>
      <c r="E12" s="3">
        <v>0.80070549249649048</v>
      </c>
      <c r="F12" s="5">
        <v>2.2711427882313728E-2</v>
      </c>
      <c r="G12" s="3">
        <v>0.82341694831848145</v>
      </c>
      <c r="H12" s="3">
        <v>40.089142045885204</v>
      </c>
      <c r="I12" s="3">
        <v>51.615330109936579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90.857955932617188</v>
      </c>
      <c r="D13" s="3">
        <v>8.0839357376098633</v>
      </c>
      <c r="E13" s="3">
        <v>0.82138520479202271</v>
      </c>
      <c r="F13" s="5">
        <v>2.4734107777476311E-2</v>
      </c>
      <c r="G13" s="3">
        <v>0.84611928462982178</v>
      </c>
      <c r="H13" s="3">
        <v>39.892982488000776</v>
      </c>
      <c r="I13" s="3">
        <v>51.49495532118781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90.416389465332031</v>
      </c>
      <c r="D14" s="3">
        <v>7.7606158256530762</v>
      </c>
      <c r="E14" s="3">
        <v>0.80422472953796387</v>
      </c>
      <c r="F14" s="5">
        <v>1.4002572745084763E-2</v>
      </c>
      <c r="G14" s="3">
        <v>0.81822729110717773</v>
      </c>
      <c r="H14" s="3">
        <v>40.306561318644498</v>
      </c>
      <c r="I14" s="3">
        <v>51.736945987059443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91.239295959472656</v>
      </c>
      <c r="D15" s="3">
        <v>7.7272381782531738</v>
      </c>
      <c r="E15" s="3">
        <v>0.81225782632827759</v>
      </c>
      <c r="F15" s="5">
        <v>1.6311559826135635E-2</v>
      </c>
      <c r="G15" s="3">
        <v>0.82856941223144531</v>
      </c>
      <c r="H15" s="3">
        <v>39.796471144133314</v>
      </c>
      <c r="I15" s="3">
        <v>51.45104999328607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91.796875</v>
      </c>
      <c r="D16" s="3">
        <v>7.1922130584716797</v>
      </c>
      <c r="E16" s="3">
        <v>0.81899148225784302</v>
      </c>
      <c r="F16" s="5">
        <v>2.185538038611412E-2</v>
      </c>
      <c r="G16" s="3">
        <v>0.84084683656692505</v>
      </c>
      <c r="H16" s="3">
        <v>39.615857813974664</v>
      </c>
      <c r="I16" s="3">
        <v>51.343190635970295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92.262367248535156</v>
      </c>
      <c r="D17" s="3">
        <v>6.3442091941833496</v>
      </c>
      <c r="E17" s="3">
        <v>0.22976724803447723</v>
      </c>
      <c r="F17" s="5">
        <v>0.60017740726470947</v>
      </c>
      <c r="G17" s="3">
        <v>0.8299446702003479</v>
      </c>
      <c r="H17" s="3">
        <v>39.619682914472669</v>
      </c>
      <c r="I17" s="3">
        <v>51.210989846138588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92.043685913085938</v>
      </c>
      <c r="D18" s="3">
        <v>6.5156416893005371</v>
      </c>
      <c r="E18" s="3">
        <v>0.22731585800647736</v>
      </c>
      <c r="F18" s="5">
        <v>0.54604679346084595</v>
      </c>
      <c r="G18" s="3">
        <v>0.77336263656616211</v>
      </c>
      <c r="H18" s="3">
        <v>39.754503381403424</v>
      </c>
      <c r="I18" s="3">
        <v>51.324667506183573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92.30816650390625</v>
      </c>
      <c r="D19" s="3">
        <v>5.7910866737365723</v>
      </c>
      <c r="E19" s="3">
        <v>0.20109079778194427</v>
      </c>
      <c r="F19" s="5">
        <v>0.51599931716918945</v>
      </c>
      <c r="G19" s="3">
        <v>0.71709012985229492</v>
      </c>
      <c r="H19" s="3">
        <v>39.89255049247376</v>
      </c>
      <c r="I19" s="3">
        <v>51.432120347793287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92.39068603515625</v>
      </c>
      <c r="D20" s="3">
        <v>5.6985669136047363</v>
      </c>
      <c r="E20" s="3">
        <v>0.19232529401779175</v>
      </c>
      <c r="F20" s="5">
        <v>0.51047509908676147</v>
      </c>
      <c r="G20" s="3">
        <v>0.70280039310455322</v>
      </c>
      <c r="H20" s="3">
        <v>39.887560474770908</v>
      </c>
      <c r="I20" s="3">
        <v>51.436973511257101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92.2249755859375</v>
      </c>
      <c r="D21" s="3">
        <v>5.8898344039916992</v>
      </c>
      <c r="E21" s="3">
        <v>0.2129061222076416</v>
      </c>
      <c r="F21" s="5">
        <v>0.5242079496383667</v>
      </c>
      <c r="G21" s="3">
        <v>0.7371140718460083</v>
      </c>
      <c r="H21" s="3">
        <v>39.891092383938329</v>
      </c>
      <c r="I21" s="3">
        <v>51.420470138626882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91.802017211914063</v>
      </c>
      <c r="D22" s="3">
        <v>6.7666044235229492</v>
      </c>
      <c r="E22" s="3">
        <v>0.23602570593357086</v>
      </c>
      <c r="F22" s="5">
        <v>0.521567702293396</v>
      </c>
      <c r="G22" s="3">
        <v>0.75759339332580566</v>
      </c>
      <c r="H22" s="3">
        <v>39.83723822994893</v>
      </c>
      <c r="I22" s="3">
        <v>51.383930991821167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91.5919189453125</v>
      </c>
      <c r="D23" s="3">
        <v>7.0212297439575195</v>
      </c>
      <c r="E23" s="3">
        <v>0.21689680218696594</v>
      </c>
      <c r="F23" s="5">
        <v>0.4845116138458252</v>
      </c>
      <c r="G23" s="3">
        <v>0.70140838623046875</v>
      </c>
      <c r="H23" s="3">
        <v>39.938305670396588</v>
      </c>
      <c r="I23" s="3">
        <v>51.47464612348184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91.799949645996094</v>
      </c>
      <c r="D24" s="3">
        <v>6.8178958892822266</v>
      </c>
      <c r="E24" s="3">
        <v>0.22857378423213959</v>
      </c>
      <c r="F24" s="5">
        <v>0.49582681059837341</v>
      </c>
      <c r="G24" s="3">
        <v>0.72440057992935181</v>
      </c>
      <c r="H24" s="3">
        <v>39.853734461789337</v>
      </c>
      <c r="I24" s="3">
        <v>51.414384140646028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91.127143859863281</v>
      </c>
      <c r="D25" s="3">
        <v>7.8592658042907715</v>
      </c>
      <c r="E25" s="3">
        <v>0.84773212671279907</v>
      </c>
      <c r="F25" s="5">
        <v>1.4764434657990932E-2</v>
      </c>
      <c r="G25" s="3">
        <v>0.86249655485153198</v>
      </c>
      <c r="H25" s="3">
        <v>39.785075023786462</v>
      </c>
      <c r="I25" s="3">
        <v>51.429801935642104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91.657958984375</v>
      </c>
      <c r="D26" s="3">
        <v>7.338109016418457</v>
      </c>
      <c r="E26" s="3">
        <v>0.84082275629043579</v>
      </c>
      <c r="F26" s="5">
        <v>1.6182133927941322E-2</v>
      </c>
      <c r="G26" s="3">
        <v>0.85700488090515137</v>
      </c>
      <c r="H26" s="3">
        <v>39.638097903515153</v>
      </c>
      <c r="I26" s="3">
        <v>51.349871749765946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91.233474731445313</v>
      </c>
      <c r="D27" s="3">
        <v>7.7619562149047852</v>
      </c>
      <c r="E27" s="3">
        <v>0.83457726240158081</v>
      </c>
      <c r="F27" s="5">
        <v>1.4390641823410988E-2</v>
      </c>
      <c r="G27" s="3">
        <v>0.84896790981292725</v>
      </c>
      <c r="H27" s="3">
        <v>39.688162399801726</v>
      </c>
      <c r="I27" s="3">
        <v>51.321960583629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91.343254089355469</v>
      </c>
      <c r="D28" s="3">
        <v>7.6481952667236328</v>
      </c>
      <c r="E28" s="3">
        <v>0.83413136005401611</v>
      </c>
      <c r="F28" s="5">
        <v>1.6866585239768028E-2</v>
      </c>
      <c r="G28" s="3">
        <v>0.8509979248046875</v>
      </c>
      <c r="H28" s="3">
        <v>39.732987842715033</v>
      </c>
      <c r="I28" s="3">
        <v>51.40537825668661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91.532180786132813</v>
      </c>
      <c r="D29" s="3">
        <v>7.4593348503112793</v>
      </c>
      <c r="E29" s="3">
        <v>0.83445054292678833</v>
      </c>
      <c r="F29" s="5">
        <v>1.4094295911490917E-2</v>
      </c>
      <c r="G29" s="3">
        <v>0.84854483604431152</v>
      </c>
      <c r="H29" s="3">
        <v>39.680835099372672</v>
      </c>
      <c r="I29" s="3">
        <v>51.377935614489076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91.645225524902344</v>
      </c>
      <c r="D30" s="3">
        <v>7.3421177864074707</v>
      </c>
      <c r="E30" s="3">
        <v>0.8380354642868042</v>
      </c>
      <c r="F30" s="5">
        <v>1.43664525821805E-2</v>
      </c>
      <c r="G30" s="3">
        <v>0.85240191221237183</v>
      </c>
      <c r="H30" s="3">
        <v>39.645813994643525</v>
      </c>
      <c r="I30" s="3">
        <v>51.356510627964745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92.409286499023438</v>
      </c>
      <c r="D31" s="3">
        <v>6.5627350807189941</v>
      </c>
      <c r="E31" s="3">
        <v>0.83489823341369629</v>
      </c>
      <c r="F31" s="5">
        <v>1.9303891807794571E-2</v>
      </c>
      <c r="G31" s="3">
        <v>0.85420215129852295</v>
      </c>
      <c r="H31" s="3">
        <v>39.429730949602408</v>
      </c>
      <c r="I31" s="3">
        <v>51.233347116841074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91.9503173828125</v>
      </c>
      <c r="D32" s="3">
        <v>7.0338001251220703</v>
      </c>
      <c r="E32" s="3">
        <v>0.8117254376411438</v>
      </c>
      <c r="F32" s="5">
        <v>2.0128762349486351E-2</v>
      </c>
      <c r="G32" s="3">
        <v>0.83185422420501709</v>
      </c>
      <c r="H32" s="3">
        <v>39.58082739222187</v>
      </c>
      <c r="I32" s="3">
        <v>51.328267464624126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88.791473388671875</v>
      </c>
      <c r="D33" s="3">
        <v>7.5234031677246094</v>
      </c>
      <c r="E33" s="3">
        <v>0.79669332504272461</v>
      </c>
      <c r="F33" s="5">
        <v>4.0980301797389984E-2</v>
      </c>
      <c r="G33" s="3">
        <v>0.8376736044883728</v>
      </c>
      <c r="H33" s="3">
        <v>38.661131316444454</v>
      </c>
      <c r="I33" s="3">
        <v>50.384358190978624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90.705307006835938</v>
      </c>
      <c r="D34" s="3">
        <v>8.3024396896362305</v>
      </c>
      <c r="E34" s="3">
        <v>0.81738126277923584</v>
      </c>
      <c r="F34" s="5">
        <v>8.4530962631106377E-3</v>
      </c>
      <c r="G34" s="3">
        <v>0.82583433389663696</v>
      </c>
      <c r="H34" s="3">
        <v>39.855718894421933</v>
      </c>
      <c r="I34" s="3">
        <v>51.427240227036386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90.168548583984375</v>
      </c>
      <c r="D35" s="3">
        <v>8.7595672607421875</v>
      </c>
      <c r="E35" s="3">
        <v>0.82965224981307983</v>
      </c>
      <c r="F35" s="5">
        <v>1.3606940628960729E-3</v>
      </c>
      <c r="G35" s="3">
        <v>0.83101296424865723</v>
      </c>
      <c r="H35" s="3">
        <v>40.1073156539126</v>
      </c>
      <c r="I35" s="3">
        <v>51.626923835335376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90.132217407226563</v>
      </c>
      <c r="D36" s="3">
        <v>8.8164691925048828</v>
      </c>
      <c r="E36" s="3">
        <v>0.82128649950027466</v>
      </c>
      <c r="F36" s="5">
        <v>3.3736336044967175E-3</v>
      </c>
      <c r="G36" s="3">
        <v>0.82466012239456177</v>
      </c>
      <c r="H36" s="3">
        <v>40.118938465968789</v>
      </c>
      <c r="I36" s="3">
        <v>51.635911095582536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90.891067504882813</v>
      </c>
      <c r="D37" s="3">
        <v>8.0656328201293945</v>
      </c>
      <c r="E37" s="3">
        <v>0.82784640789031982</v>
      </c>
      <c r="F37" s="5">
        <v>3.0479002743959427E-3</v>
      </c>
      <c r="G37" s="3">
        <v>0.83089429140090942</v>
      </c>
      <c r="H37" s="3">
        <v>39.889445474927278</v>
      </c>
      <c r="I37" s="3">
        <v>51.505098085481762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91.198020935058594</v>
      </c>
      <c r="D38" s="3">
        <v>7.732029914855957</v>
      </c>
      <c r="E38" s="3">
        <v>0.82924348115921021</v>
      </c>
      <c r="F38" s="5">
        <v>1.1316008865833282E-2</v>
      </c>
      <c r="G38" s="3">
        <v>0.84055948257446289</v>
      </c>
      <c r="H38" s="3">
        <v>39.800160130388875</v>
      </c>
      <c r="I38" s="3">
        <v>51.44883855648046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91.85797119140625</v>
      </c>
      <c r="D39" s="3">
        <v>7.0779242515563965</v>
      </c>
      <c r="E39" s="3">
        <v>0.85254049301147461</v>
      </c>
      <c r="F39" s="5">
        <v>9.5726735889911652E-3</v>
      </c>
      <c r="G39" s="3">
        <v>0.86211317777633667</v>
      </c>
      <c r="H39" s="3">
        <v>39.592536187592806</v>
      </c>
      <c r="I39" s="3">
        <v>51.323394522502859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91.283451843261716</v>
      </c>
      <c r="D40" s="6">
        <f t="shared" si="0"/>
        <v>7.4016442775726317</v>
      </c>
      <c r="E40" s="6">
        <f t="shared" si="0"/>
        <v>0.66317784637212751</v>
      </c>
      <c r="F40" s="6">
        <f t="shared" si="0"/>
        <v>0.15109327232542757</v>
      </c>
      <c r="G40" s="6">
        <f t="shared" si="0"/>
        <v>0.81427111625671389</v>
      </c>
      <c r="H40" s="6">
        <f t="shared" si="0"/>
        <v>39.793453295548396</v>
      </c>
      <c r="I40" s="6">
        <f t="shared" si="0"/>
        <v>51.40468277881839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44</v>
      </c>
      <c r="I42" s="33"/>
      <c r="J42" s="20"/>
      <c r="K42" s="20"/>
    </row>
    <row r="43" spans="1:11" ht="13.5" thickBot="1" x14ac:dyDescent="0.25"/>
    <row r="44" spans="1:11" ht="13.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31</v>
      </c>
      <c r="I44" s="19" t="s">
        <v>32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92.409286499023438</v>
      </c>
      <c r="D45" s="21">
        <f t="shared" si="1"/>
        <v>8.8500804901123047</v>
      </c>
      <c r="E45" s="26">
        <f t="shared" si="1"/>
        <v>0.85254049301147461</v>
      </c>
      <c r="F45" s="26">
        <f t="shared" si="1"/>
        <v>0.60017740726470947</v>
      </c>
      <c r="G45" s="21">
        <f t="shared" si="1"/>
        <v>0.86249655485153198</v>
      </c>
      <c r="H45" s="26">
        <f t="shared" si="1"/>
        <v>40.37378905379051</v>
      </c>
      <c r="I45" s="22">
        <f t="shared" si="1"/>
        <v>51.774240048634638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88.791473388671875</v>
      </c>
      <c r="D46" s="26">
        <f t="shared" si="2"/>
        <v>5.6985669136047363</v>
      </c>
      <c r="E46" s="26">
        <f t="shared" si="2"/>
        <v>0.19232529401779175</v>
      </c>
      <c r="F46" s="23">
        <f t="shared" si="2"/>
        <v>1.3606940628960729E-3</v>
      </c>
      <c r="G46" s="26">
        <f t="shared" si="2"/>
        <v>0.70140838623046875</v>
      </c>
      <c r="H46" s="23">
        <f t="shared" si="2"/>
        <v>38.661131316444454</v>
      </c>
      <c r="I46" s="26">
        <f t="shared" si="2"/>
        <v>50.384358190978624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0.85778961122538888</v>
      </c>
      <c r="D47" s="24">
        <f t="shared" si="3"/>
        <v>0.85586281619160454</v>
      </c>
      <c r="E47" s="26">
        <f t="shared" si="3"/>
        <v>0.27336904095754666</v>
      </c>
      <c r="F47" s="26">
        <f t="shared" si="3"/>
        <v>0.2300172351266237</v>
      </c>
      <c r="G47" s="24">
        <f t="shared" si="3"/>
        <v>4.997882218139299E-2</v>
      </c>
      <c r="H47" s="26">
        <f t="shared" si="3"/>
        <v>0.29996303016839454</v>
      </c>
      <c r="I47" s="25">
        <f t="shared" si="3"/>
        <v>0.23290409837336931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A33:B33"/>
    <mergeCell ref="H42:I42"/>
    <mergeCell ref="A40:B40"/>
    <mergeCell ref="A34:B34"/>
    <mergeCell ref="A36:B36"/>
    <mergeCell ref="A35:B35"/>
    <mergeCell ref="A37:B37"/>
    <mergeCell ref="A39:B39"/>
    <mergeCell ref="A15:B15"/>
    <mergeCell ref="A10:B10"/>
    <mergeCell ref="A31:B31"/>
    <mergeCell ref="A26:B26"/>
    <mergeCell ref="A28:B28"/>
    <mergeCell ref="A29:B29"/>
    <mergeCell ref="A27:B27"/>
    <mergeCell ref="A30:B30"/>
    <mergeCell ref="A14:B14"/>
    <mergeCell ref="A9:B9"/>
    <mergeCell ref="A11:B11"/>
    <mergeCell ref="A12:B12"/>
    <mergeCell ref="A1:I1"/>
    <mergeCell ref="A3:I3"/>
    <mergeCell ref="A6:B6"/>
    <mergeCell ref="A4:I4"/>
    <mergeCell ref="A5:F5"/>
    <mergeCell ref="A7:B7"/>
    <mergeCell ref="A8:B8"/>
    <mergeCell ref="A13:B13"/>
    <mergeCell ref="A45:B45"/>
    <mergeCell ref="A46:B46"/>
    <mergeCell ref="A47:B47"/>
    <mergeCell ref="A16:B16"/>
    <mergeCell ref="A44:B44"/>
    <mergeCell ref="A22:B22"/>
    <mergeCell ref="A38:B38"/>
    <mergeCell ref="A24:B24"/>
    <mergeCell ref="A25:B25"/>
    <mergeCell ref="A23:B23"/>
    <mergeCell ref="A17:B17"/>
    <mergeCell ref="A20:B20"/>
    <mergeCell ref="A21:B21"/>
    <mergeCell ref="A18:B18"/>
    <mergeCell ref="A19:B19"/>
    <mergeCell ref="A32:B32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outlinePr summaryBelow="0" summaryRight="0"/>
  </sheetPr>
  <dimension ref="A1:K50"/>
  <sheetViews>
    <sheetView showGridLines="0" topLeftCell="A22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49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89.937095642089844</v>
      </c>
      <c r="D10" s="10">
        <v>8.3993568420410156</v>
      </c>
      <c r="E10" s="10">
        <v>0.81026327610015869</v>
      </c>
      <c r="F10" s="11">
        <v>1.1440444737672806E-2</v>
      </c>
      <c r="G10" s="10">
        <v>0.82170373201370239</v>
      </c>
      <c r="H10" s="10">
        <v>38.386217065640707</v>
      </c>
      <c r="I10" s="10">
        <v>49.225432229499603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91.023536682128906</v>
      </c>
      <c r="D11" s="3">
        <v>7.907839298248291</v>
      </c>
      <c r="E11" s="3">
        <v>0.83158880472183228</v>
      </c>
      <c r="F11" s="5">
        <v>1.4728476293385029E-2</v>
      </c>
      <c r="G11" s="3">
        <v>0.84631729125976563</v>
      </c>
      <c r="H11" s="3">
        <v>37.885937834851667</v>
      </c>
      <c r="I11" s="3">
        <v>48.938148663449191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90.165191650390625</v>
      </c>
      <c r="D12" s="3">
        <v>8.8500804901123047</v>
      </c>
      <c r="E12" s="3">
        <v>0.80070549249649048</v>
      </c>
      <c r="F12" s="5">
        <v>2.2711427882313728E-2</v>
      </c>
      <c r="G12" s="3">
        <v>0.82341694831848145</v>
      </c>
      <c r="H12" s="3">
        <v>38.115712540975728</v>
      </c>
      <c r="I12" s="3">
        <v>49.074512069280949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90.857955932617188</v>
      </c>
      <c r="D13" s="3">
        <v>8.0839347839355469</v>
      </c>
      <c r="E13" s="3">
        <v>0.82138514518737793</v>
      </c>
      <c r="F13" s="5">
        <v>2.4734100326895714E-2</v>
      </c>
      <c r="G13" s="3">
        <v>0.846119225025177</v>
      </c>
      <c r="H13" s="3">
        <v>37.929300570394965</v>
      </c>
      <c r="I13" s="3">
        <v>48.960180874515359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90.416389465332031</v>
      </c>
      <c r="D14" s="3">
        <v>7.7606158256530762</v>
      </c>
      <c r="E14" s="3">
        <v>0.80422472953796387</v>
      </c>
      <c r="F14" s="5">
        <v>1.4002572745084763E-2</v>
      </c>
      <c r="G14" s="3">
        <v>0.81822729110717773</v>
      </c>
      <c r="H14" s="3">
        <v>38.322330648092603</v>
      </c>
      <c r="I14" s="3">
        <v>49.190014875356709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91.239288330078125</v>
      </c>
      <c r="D15" s="3">
        <v>7.7272377014160156</v>
      </c>
      <c r="E15" s="3">
        <v>0.81225770711898804</v>
      </c>
      <c r="F15" s="5">
        <v>1.6311598941683769E-2</v>
      </c>
      <c r="G15" s="3">
        <v>0.82856929302215576</v>
      </c>
      <c r="H15" s="3">
        <v>37.837589121125852</v>
      </c>
      <c r="I15" s="3">
        <v>48.91850039782868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92.675262451171875</v>
      </c>
      <c r="D16" s="3">
        <v>5.9227104187011719</v>
      </c>
      <c r="E16" s="3">
        <v>0.2430994063615799</v>
      </c>
      <c r="F16" s="5">
        <v>0.65995562076568604</v>
      </c>
      <c r="G16" s="3">
        <v>0.90305501222610474</v>
      </c>
      <c r="H16" s="3">
        <v>37.491079632626587</v>
      </c>
      <c r="I16" s="3">
        <v>48.545214703658537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92.262359619140625</v>
      </c>
      <c r="D17" s="3">
        <v>6.3442087173461914</v>
      </c>
      <c r="E17" s="3">
        <v>0.22976720333099365</v>
      </c>
      <c r="F17" s="5">
        <v>0.6001773476600647</v>
      </c>
      <c r="G17" s="3">
        <v>0.82994455099105835</v>
      </c>
      <c r="H17" s="3">
        <v>37.669692740002496</v>
      </c>
      <c r="I17" s="3">
        <v>48.690502056258175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92.043685913085938</v>
      </c>
      <c r="D18" s="3">
        <v>6.5156416893005371</v>
      </c>
      <c r="E18" s="3">
        <v>0.22731585800647736</v>
      </c>
      <c r="F18" s="5">
        <v>0.54604679346084595</v>
      </c>
      <c r="G18" s="3">
        <v>0.77336263656616211</v>
      </c>
      <c r="H18" s="3">
        <v>37.797877651913836</v>
      </c>
      <c r="I18" s="3">
        <v>48.798584761880619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92.30816650390625</v>
      </c>
      <c r="D19" s="3">
        <v>5.7910866737365723</v>
      </c>
      <c r="E19" s="3">
        <v>0.20109079778194427</v>
      </c>
      <c r="F19" s="5">
        <v>0.51599931716918945</v>
      </c>
      <c r="G19" s="3">
        <v>0.71709012985229492</v>
      </c>
      <c r="H19" s="3">
        <v>37.929130399920162</v>
      </c>
      <c r="I19" s="3">
        <v>48.900749020393611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92.39068603515625</v>
      </c>
      <c r="D20" s="3">
        <v>5.6985669136047363</v>
      </c>
      <c r="E20" s="3">
        <v>0.19232529401779175</v>
      </c>
      <c r="F20" s="5">
        <v>0.51047509908676147</v>
      </c>
      <c r="G20" s="3">
        <v>0.70280039310455322</v>
      </c>
      <c r="H20" s="3">
        <v>37.924385979475431</v>
      </c>
      <c r="I20" s="3">
        <v>48.905363322251951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92.2249755859375</v>
      </c>
      <c r="D21" s="3">
        <v>5.8898344039916992</v>
      </c>
      <c r="E21" s="3">
        <v>0.2129061222076416</v>
      </c>
      <c r="F21" s="5">
        <v>0.5242079496383667</v>
      </c>
      <c r="G21" s="3">
        <v>0.7371140718460083</v>
      </c>
      <c r="H21" s="3">
        <v>37.927744056151823</v>
      </c>
      <c r="I21" s="3">
        <v>48.889672207875869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91.802017211914063</v>
      </c>
      <c r="D22" s="3">
        <v>6.7666044235229492</v>
      </c>
      <c r="E22" s="3">
        <v>0.23602570593357086</v>
      </c>
      <c r="F22" s="5">
        <v>0.521567702293396</v>
      </c>
      <c r="G22" s="3">
        <v>0.75759339332580566</v>
      </c>
      <c r="H22" s="3">
        <v>37.876284820759281</v>
      </c>
      <c r="I22" s="3">
        <v>48.854601672495342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91.5919189453125</v>
      </c>
      <c r="D23" s="3">
        <v>7.0212297439575195</v>
      </c>
      <c r="E23" s="3">
        <v>0.21689680218696594</v>
      </c>
      <c r="F23" s="5">
        <v>0.4845116138458252</v>
      </c>
      <c r="G23" s="3">
        <v>0.70140838623046875</v>
      </c>
      <c r="H23" s="3">
        <v>37.972340258211908</v>
      </c>
      <c r="I23" s="3">
        <v>48.940803683635373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91.799949645996094</v>
      </c>
      <c r="D24" s="3">
        <v>6.8178958892822266</v>
      </c>
      <c r="E24" s="3">
        <v>0.22857378423213959</v>
      </c>
      <c r="F24" s="5">
        <v>0.4958268404006958</v>
      </c>
      <c r="G24" s="3">
        <v>0.72440063953399658</v>
      </c>
      <c r="H24" s="3">
        <v>37.892179505859112</v>
      </c>
      <c r="I24" s="3">
        <v>48.883827308791808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91.12713623046875</v>
      </c>
      <c r="D25" s="3">
        <v>7.8592648506164551</v>
      </c>
      <c r="E25" s="3">
        <v>0.8477320671081543</v>
      </c>
      <c r="F25" s="5">
        <v>1.4764399267733097E-2</v>
      </c>
      <c r="G25" s="3">
        <v>0.86249649524688721</v>
      </c>
      <c r="H25" s="3">
        <v>37.826754873909245</v>
      </c>
      <c r="I25" s="3">
        <v>48.898299421833933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91.657958984375</v>
      </c>
      <c r="D26" s="3">
        <v>7.338109016418457</v>
      </c>
      <c r="E26" s="3">
        <v>0.84082281589508057</v>
      </c>
      <c r="F26" s="5">
        <v>1.6182133927941322E-2</v>
      </c>
      <c r="G26" s="3">
        <v>0.85700494050979614</v>
      </c>
      <c r="H26" s="3">
        <v>37.687082136219061</v>
      </c>
      <c r="I26" s="3">
        <v>48.822394026786178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91.233474731445313</v>
      </c>
      <c r="D27" s="3">
        <v>7.7619562149047852</v>
      </c>
      <c r="E27" s="3">
        <v>0.83457726240158081</v>
      </c>
      <c r="F27" s="5">
        <v>1.4390641823410988E-2</v>
      </c>
      <c r="G27" s="3">
        <v>0.84896790981292725</v>
      </c>
      <c r="H27" s="3">
        <v>37.7295164305215</v>
      </c>
      <c r="I27" s="3">
        <v>48.789176369029391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91.233474731445313</v>
      </c>
      <c r="D28" s="3">
        <v>7.7619562149047852</v>
      </c>
      <c r="E28" s="3">
        <v>0.83457726240158081</v>
      </c>
      <c r="F28" s="5">
        <v>1.4390641823410988E-2</v>
      </c>
      <c r="G28" s="3">
        <v>0.84896790981292725</v>
      </c>
      <c r="H28" s="3">
        <v>37.7295164305215</v>
      </c>
      <c r="I28" s="3">
        <v>48.789176369029391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91.532180786132813</v>
      </c>
      <c r="D29" s="3">
        <v>7.4593348503112793</v>
      </c>
      <c r="E29" s="3">
        <v>0.83445048332214355</v>
      </c>
      <c r="F29" s="5">
        <v>1.4094294980168343E-2</v>
      </c>
      <c r="G29" s="3">
        <v>0.84854477643966675</v>
      </c>
      <c r="H29" s="3">
        <v>37.72769629443944</v>
      </c>
      <c r="I29" s="3">
        <v>48.84905134290765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91.645233154296875</v>
      </c>
      <c r="D30" s="3">
        <v>7.3421187400817871</v>
      </c>
      <c r="E30" s="3">
        <v>0.83803552389144897</v>
      </c>
      <c r="F30" s="5">
        <v>1.4366501942276955E-2</v>
      </c>
      <c r="G30" s="3">
        <v>0.85240203142166138</v>
      </c>
      <c r="H30" s="3">
        <v>37.694413656550282</v>
      </c>
      <c r="I30" s="3">
        <v>48.828699943683191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92.409286499023438</v>
      </c>
      <c r="D31" s="3">
        <v>6.5627350807189941</v>
      </c>
      <c r="E31" s="3">
        <v>0.83489829301834106</v>
      </c>
      <c r="F31" s="5">
        <v>1.9303891807794571E-2</v>
      </c>
      <c r="G31" s="3">
        <v>0.85420221090316772</v>
      </c>
      <c r="H31" s="3">
        <v>37.489067363646868</v>
      </c>
      <c r="I31" s="3">
        <v>48.711729831058491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91.9503173828125</v>
      </c>
      <c r="D32" s="3">
        <v>7.0338001251220703</v>
      </c>
      <c r="E32" s="3">
        <v>0.81172549724578857</v>
      </c>
      <c r="F32" s="5">
        <v>2.0128762349486351E-2</v>
      </c>
      <c r="G32" s="3">
        <v>0.83185428380966187</v>
      </c>
      <c r="H32" s="3">
        <v>37.632661086686312</v>
      </c>
      <c r="I32" s="3">
        <v>48.80189275787032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91.31610107421875</v>
      </c>
      <c r="D33" s="3">
        <v>7.694793701171875</v>
      </c>
      <c r="E33" s="3">
        <v>0.81084400415420532</v>
      </c>
      <c r="F33" s="5">
        <v>3.5813797265291214E-2</v>
      </c>
      <c r="G33" s="3">
        <v>0.84665781259536743</v>
      </c>
      <c r="H33" s="3">
        <v>37.783190235312794</v>
      </c>
      <c r="I33" s="3">
        <v>48.876160641257975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90.705307006835938</v>
      </c>
      <c r="D34" s="3">
        <v>8.3024396896362305</v>
      </c>
      <c r="E34" s="3">
        <v>0.81738120317459106</v>
      </c>
      <c r="F34" s="5">
        <v>8.4530962631106377E-3</v>
      </c>
      <c r="G34" s="3">
        <v>0.82583427429199219</v>
      </c>
      <c r="H34" s="3">
        <v>37.892158803887256</v>
      </c>
      <c r="I34" s="3">
        <v>48.893589366449845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90.168548583984375</v>
      </c>
      <c r="D35" s="3">
        <v>8.7595672607421875</v>
      </c>
      <c r="E35" s="3">
        <v>0.82965224981307983</v>
      </c>
      <c r="F35" s="5">
        <v>1.3606940628960729E-3</v>
      </c>
      <c r="G35" s="3">
        <v>0.83101296424865723</v>
      </c>
      <c r="H35" s="3">
        <v>38.132985602576497</v>
      </c>
      <c r="I35" s="3">
        <v>49.085527446065946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90.132209777832031</v>
      </c>
      <c r="D36" s="3">
        <v>8.8164691925048828</v>
      </c>
      <c r="E36" s="3">
        <v>0.82128643989562988</v>
      </c>
      <c r="F36" s="5">
        <v>3.3736000768840313E-3</v>
      </c>
      <c r="G36" s="3">
        <v>0.82466006278991699</v>
      </c>
      <c r="H36" s="3">
        <v>38.144031610847719</v>
      </c>
      <c r="I36" s="3">
        <v>49.094066303762077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90.891059875488281</v>
      </c>
      <c r="D37" s="3">
        <v>8.0656318664550781</v>
      </c>
      <c r="E37" s="3">
        <v>0.82784640789031982</v>
      </c>
      <c r="F37" s="5">
        <v>3.0478998087346554E-3</v>
      </c>
      <c r="G37" s="3">
        <v>0.83089429140090942</v>
      </c>
      <c r="H37" s="3">
        <v>37.925943733764313</v>
      </c>
      <c r="I37" s="3">
        <v>48.969832213380862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91.198020935058594</v>
      </c>
      <c r="D38" s="3">
        <v>7.732029914855957</v>
      </c>
      <c r="E38" s="3">
        <v>0.82924348115921021</v>
      </c>
      <c r="F38" s="5">
        <v>1.1316008865833282E-2</v>
      </c>
      <c r="G38" s="3">
        <v>0.84055948257446289</v>
      </c>
      <c r="H38" s="3">
        <v>37.841093765304542</v>
      </c>
      <c r="I38" s="3">
        <v>48.916394244486447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91.85797119140625</v>
      </c>
      <c r="D39" s="3">
        <v>7.0779242515563965</v>
      </c>
      <c r="E39" s="3">
        <v>0.85254049301147461</v>
      </c>
      <c r="F39" s="5">
        <v>9.5726735889911652E-3</v>
      </c>
      <c r="G39" s="3">
        <v>0.86211317777633667</v>
      </c>
      <c r="H39" s="3">
        <v>37.643786640792996</v>
      </c>
      <c r="I39" s="3">
        <v>48.797250672003642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91.393225351969406</v>
      </c>
      <c r="D40" s="6">
        <f t="shared" si="0"/>
        <v>7.3688324928283695</v>
      </c>
      <c r="E40" s="6">
        <f t="shared" si="0"/>
        <v>0.64446798712015152</v>
      </c>
      <c r="F40" s="6">
        <f t="shared" si="0"/>
        <v>0.17210853143672769</v>
      </c>
      <c r="G40" s="6">
        <f t="shared" si="0"/>
        <v>0.81657652060190833</v>
      </c>
      <c r="H40" s="6">
        <f t="shared" si="0"/>
        <v>37.861256716366071</v>
      </c>
      <c r="I40" s="6">
        <f t="shared" si="0"/>
        <v>48.894644959892553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44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92.675262451171875</v>
      </c>
      <c r="D45" s="21">
        <f t="shared" si="1"/>
        <v>8.8500804901123047</v>
      </c>
      <c r="E45" s="26">
        <f t="shared" si="1"/>
        <v>0.85254049301147461</v>
      </c>
      <c r="F45" s="26">
        <f t="shared" si="1"/>
        <v>0.65995562076568604</v>
      </c>
      <c r="G45" s="21">
        <f t="shared" si="1"/>
        <v>0.90305501222610474</v>
      </c>
      <c r="H45" s="26">
        <f t="shared" si="1"/>
        <v>38.386217065640707</v>
      </c>
      <c r="I45" s="22">
        <f t="shared" si="1"/>
        <v>49.225432229499603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89.937095642089844</v>
      </c>
      <c r="D46" s="26">
        <f t="shared" si="2"/>
        <v>5.6985669136047363</v>
      </c>
      <c r="E46" s="26">
        <f t="shared" si="2"/>
        <v>0.19232529401779175</v>
      </c>
      <c r="F46" s="23">
        <f t="shared" si="2"/>
        <v>1.3606940628960729E-3</v>
      </c>
      <c r="G46" s="26">
        <f t="shared" si="2"/>
        <v>0.70140838623046875</v>
      </c>
      <c r="H46" s="23">
        <f t="shared" si="2"/>
        <v>37.489067363646868</v>
      </c>
      <c r="I46" s="26">
        <f t="shared" si="2"/>
        <v>48.545214703658537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0.75293362312126477</v>
      </c>
      <c r="D47" s="24">
        <f t="shared" si="3"/>
        <v>0.90007213229180649</v>
      </c>
      <c r="E47" s="26">
        <f t="shared" si="3"/>
        <v>0.28241606138716752</v>
      </c>
      <c r="F47" s="26">
        <f t="shared" si="3"/>
        <v>0.24671318054881416</v>
      </c>
      <c r="G47" s="24">
        <f t="shared" si="3"/>
        <v>5.2460717204806821E-2</v>
      </c>
      <c r="H47" s="26">
        <f t="shared" si="3"/>
        <v>0.20996094971114629</v>
      </c>
      <c r="I47" s="25">
        <f t="shared" si="3"/>
        <v>0.14153500702502927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1:I1"/>
    <mergeCell ref="A3:I3"/>
    <mergeCell ref="A6:B6"/>
    <mergeCell ref="A4:I4"/>
    <mergeCell ref="A5:F5"/>
    <mergeCell ref="A22:B22"/>
    <mergeCell ref="A44:B44"/>
    <mergeCell ref="A45:B45"/>
    <mergeCell ref="A46:B46"/>
    <mergeCell ref="A47:B47"/>
    <mergeCell ref="A20:B20"/>
    <mergeCell ref="A16:B16"/>
    <mergeCell ref="A21:B21"/>
    <mergeCell ref="A18:B18"/>
    <mergeCell ref="A19:B19"/>
    <mergeCell ref="A17:B17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32:B32"/>
    <mergeCell ref="A33:B33"/>
    <mergeCell ref="H42:I42"/>
    <mergeCell ref="A40:B40"/>
    <mergeCell ref="A34:B34"/>
    <mergeCell ref="A36:B36"/>
    <mergeCell ref="A35:B35"/>
    <mergeCell ref="A37:B37"/>
    <mergeCell ref="A38:B38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outlinePr summaryBelow="0" summaryRight="0"/>
  </sheetPr>
  <dimension ref="A1:K50"/>
  <sheetViews>
    <sheetView showGridLines="0" topLeftCell="A18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50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17</v>
      </c>
      <c r="I9" s="19" t="s">
        <v>16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98.760002136230469</v>
      </c>
      <c r="D10" s="10">
        <v>0.62999999523162842</v>
      </c>
      <c r="E10" s="10">
        <v>0.10999999940395355</v>
      </c>
      <c r="F10" s="11">
        <v>0.14000000059604645</v>
      </c>
      <c r="G10" s="10">
        <v>0.25</v>
      </c>
      <c r="H10" s="10">
        <v>38.074636865129378</v>
      </c>
      <c r="I10" s="10">
        <v>50.653743513282514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98.760002136230469</v>
      </c>
      <c r="D11" s="3">
        <v>0.62999999523162842</v>
      </c>
      <c r="E11" s="3">
        <v>0.10999999940395355</v>
      </c>
      <c r="F11" s="5">
        <v>0.14000000059604645</v>
      </c>
      <c r="G11" s="3">
        <v>0.25</v>
      </c>
      <c r="H11" s="3">
        <v>38.069546453989055</v>
      </c>
      <c r="I11" s="3">
        <v>50.691850665145573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98.760002136230469</v>
      </c>
      <c r="D12" s="3">
        <v>0.62999999523162842</v>
      </c>
      <c r="E12" s="3">
        <v>0.10999999940395355</v>
      </c>
      <c r="F12" s="5">
        <v>0.14000000059604645</v>
      </c>
      <c r="G12" s="3">
        <v>0.25</v>
      </c>
      <c r="H12" s="3">
        <v>38.069546453989055</v>
      </c>
      <c r="I12" s="3">
        <v>50.646971331023956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98.760002136230469</v>
      </c>
      <c r="D13" s="3">
        <v>0.62999999523162842</v>
      </c>
      <c r="E13" s="3">
        <v>0.10999999940395355</v>
      </c>
      <c r="F13" s="5">
        <v>0.14000000059604645</v>
      </c>
      <c r="G13" s="3">
        <v>0.25</v>
      </c>
      <c r="H13" s="3">
        <v>38.069546453989055</v>
      </c>
      <c r="I13" s="3">
        <v>50.646971331023956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98.760002136230469</v>
      </c>
      <c r="D14" s="3">
        <v>0.62999999523162842</v>
      </c>
      <c r="E14" s="3">
        <v>0.10999999940395355</v>
      </c>
      <c r="F14" s="5">
        <v>0.14000000059604645</v>
      </c>
      <c r="G14" s="3">
        <v>0.25</v>
      </c>
      <c r="H14" s="3">
        <v>38.069546453989055</v>
      </c>
      <c r="I14" s="3">
        <v>50.691850665145573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98.760002136230469</v>
      </c>
      <c r="D15" s="3">
        <v>0.62999999523162842</v>
      </c>
      <c r="E15" s="3">
        <v>0.10999999940395355</v>
      </c>
      <c r="F15" s="5">
        <v>0.14000000059604645</v>
      </c>
      <c r="G15" s="3">
        <v>0.25</v>
      </c>
      <c r="H15" s="3">
        <v>38.069546453989055</v>
      </c>
      <c r="I15" s="3">
        <v>50.691850665145573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98.760002136230469</v>
      </c>
      <c r="D16" s="3">
        <v>0.62999999523162842</v>
      </c>
      <c r="E16" s="3">
        <v>0.10999999940395355</v>
      </c>
      <c r="F16" s="5">
        <v>0.14000000059604645</v>
      </c>
      <c r="G16" s="3">
        <v>0.25</v>
      </c>
      <c r="H16" s="3">
        <v>38.069547032421461</v>
      </c>
      <c r="I16" s="3">
        <v>50.691851435362508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98.760002136230469</v>
      </c>
      <c r="D17" s="3">
        <v>0.62999999523162842</v>
      </c>
      <c r="E17" s="3">
        <v>0.10999999940395355</v>
      </c>
      <c r="F17" s="5">
        <v>0.14000000059604645</v>
      </c>
      <c r="G17" s="3">
        <v>0.25</v>
      </c>
      <c r="H17" s="3">
        <v>38.074637443639133</v>
      </c>
      <c r="I17" s="3">
        <v>50.653744282920449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98.760002136230469</v>
      </c>
      <c r="D18" s="3">
        <v>0.62999999523162842</v>
      </c>
      <c r="E18" s="3">
        <v>0.10999999940395355</v>
      </c>
      <c r="F18" s="5">
        <v>0.14000000059604645</v>
      </c>
      <c r="G18" s="3">
        <v>0.25</v>
      </c>
      <c r="H18" s="3">
        <v>38.074637443639133</v>
      </c>
      <c r="I18" s="3">
        <v>50.653744282920449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98.760002136230469</v>
      </c>
      <c r="D19" s="3">
        <v>0.62999999523162842</v>
      </c>
      <c r="E19" s="3">
        <v>0.10999999940395355</v>
      </c>
      <c r="F19" s="5">
        <v>0.14000000059604645</v>
      </c>
      <c r="G19" s="3">
        <v>0.25</v>
      </c>
      <c r="H19" s="3">
        <v>38.074637443639133</v>
      </c>
      <c r="I19" s="3">
        <v>50.698629618695541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98.739997863769531</v>
      </c>
      <c r="D20" s="3">
        <v>0.62999999523162842</v>
      </c>
      <c r="E20" s="3">
        <v>0.10999999940395355</v>
      </c>
      <c r="F20" s="5">
        <v>0.14000000059604645</v>
      </c>
      <c r="G20" s="3">
        <v>0.25</v>
      </c>
      <c r="H20" s="3">
        <v>38.087551751380261</v>
      </c>
      <c r="I20" s="3">
        <v>50.670925222407483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98.75</v>
      </c>
      <c r="D21" s="3">
        <v>0.62999999523162842</v>
      </c>
      <c r="E21" s="3">
        <v>0.10999999940395355</v>
      </c>
      <c r="F21" s="5">
        <v>0.14000000059604645</v>
      </c>
      <c r="G21" s="3">
        <v>0.25</v>
      </c>
      <c r="H21" s="3">
        <v>38.080899720549688</v>
      </c>
      <c r="I21" s="3">
        <v>50.662075492212338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98.75</v>
      </c>
      <c r="D22" s="3">
        <v>0.62999999523162842</v>
      </c>
      <c r="E22" s="3">
        <v>0.10999999940395355</v>
      </c>
      <c r="F22" s="5">
        <v>0.14000000059604645</v>
      </c>
      <c r="G22" s="3">
        <v>0.25</v>
      </c>
      <c r="H22" s="3">
        <v>38.078159016687891</v>
      </c>
      <c r="I22" s="3">
        <v>50.658429314024147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98.75</v>
      </c>
      <c r="D23" s="3">
        <v>0.62999999523162842</v>
      </c>
      <c r="E23" s="3">
        <v>0.10999999940395355</v>
      </c>
      <c r="F23" s="5">
        <v>0.14000000059604645</v>
      </c>
      <c r="G23" s="3">
        <v>0.25</v>
      </c>
      <c r="H23" s="3">
        <v>38.075023591889476</v>
      </c>
      <c r="I23" s="3">
        <v>50.654258006912087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98.760002136230469</v>
      </c>
      <c r="D24" s="3">
        <v>0.62999999523162842</v>
      </c>
      <c r="E24" s="3">
        <v>0.10999999940395355</v>
      </c>
      <c r="F24" s="5">
        <v>0.14000000059604645</v>
      </c>
      <c r="G24" s="3">
        <v>0.25</v>
      </c>
      <c r="H24" s="3">
        <v>38.071508359760003</v>
      </c>
      <c r="I24" s="3">
        <v>50.649581411641947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98.760002136230469</v>
      </c>
      <c r="D25" s="3">
        <v>0.62999999523162842</v>
      </c>
      <c r="E25" s="3">
        <v>0.10999999940395355</v>
      </c>
      <c r="F25" s="5">
        <v>0.14000000059604645</v>
      </c>
      <c r="G25" s="3">
        <v>0.25</v>
      </c>
      <c r="H25" s="3">
        <v>38.071508359760003</v>
      </c>
      <c r="I25" s="3">
        <v>50.649581411641947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98.760002136230469</v>
      </c>
      <c r="D26" s="3">
        <v>0.62999999523162842</v>
      </c>
      <c r="E26" s="3">
        <v>0.10999999940395355</v>
      </c>
      <c r="F26" s="5">
        <v>0.14000000059604645</v>
      </c>
      <c r="G26" s="3">
        <v>0.25</v>
      </c>
      <c r="H26" s="3">
        <v>38.067199942654106</v>
      </c>
      <c r="I26" s="3">
        <v>50.643849578773704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98.75</v>
      </c>
      <c r="D27" s="3">
        <v>0.62999999523162842</v>
      </c>
      <c r="E27" s="3">
        <v>0.10999999940395355</v>
      </c>
      <c r="F27" s="5">
        <v>0.14000000059604645</v>
      </c>
      <c r="G27" s="3">
        <v>0.25</v>
      </c>
      <c r="H27" s="3">
        <v>38.074632594735291</v>
      </c>
      <c r="I27" s="3">
        <v>50.653737832034722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98.75</v>
      </c>
      <c r="D28" s="3">
        <v>0.62999999523162842</v>
      </c>
      <c r="E28" s="3">
        <v>0.10999999940395355</v>
      </c>
      <c r="F28" s="5">
        <v>0.14000000059604645</v>
      </c>
      <c r="G28" s="3">
        <v>0.25</v>
      </c>
      <c r="H28" s="3">
        <v>38.077373298597088</v>
      </c>
      <c r="I28" s="3">
        <v>50.657384010222913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98.760002136230469</v>
      </c>
      <c r="D29" s="3">
        <v>0.62999999523162842</v>
      </c>
      <c r="E29" s="3">
        <v>0.10999999940395355</v>
      </c>
      <c r="F29" s="5">
        <v>0.14000000059604645</v>
      </c>
      <c r="G29" s="3">
        <v>0.25</v>
      </c>
      <c r="H29" s="3">
        <v>38.070723747816331</v>
      </c>
      <c r="I29" s="3">
        <v>50.648537579436983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98.769996643066406</v>
      </c>
      <c r="D30" s="3">
        <v>0.62999999523162842</v>
      </c>
      <c r="E30" s="3">
        <v>0.10999999940395355</v>
      </c>
      <c r="F30" s="5">
        <v>0.14000000059604645</v>
      </c>
      <c r="G30" s="3">
        <v>0.25</v>
      </c>
      <c r="H30" s="3">
        <v>38.06799050683491</v>
      </c>
      <c r="I30" s="3">
        <v>50.644901329717179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98.760002136230469</v>
      </c>
      <c r="D31" s="3">
        <v>0.62999999523162842</v>
      </c>
      <c r="E31" s="3">
        <v>0.10999999940395355</v>
      </c>
      <c r="F31" s="5">
        <v>0.14000000059604645</v>
      </c>
      <c r="G31" s="3">
        <v>0.25</v>
      </c>
      <c r="H31" s="3">
        <v>38.073855449231154</v>
      </c>
      <c r="I31" s="3">
        <v>50.652703933033173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98.75</v>
      </c>
      <c r="D32" s="3">
        <v>0.62999999523162842</v>
      </c>
      <c r="E32" s="3">
        <v>0.10999999940395355</v>
      </c>
      <c r="F32" s="5">
        <v>0.14000000059604645</v>
      </c>
      <c r="G32" s="3">
        <v>0.25</v>
      </c>
      <c r="H32" s="3">
        <v>38.078159016687891</v>
      </c>
      <c r="I32" s="3">
        <v>50.658429314024147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98.75</v>
      </c>
      <c r="D33" s="3">
        <v>0.62999999523162842</v>
      </c>
      <c r="E33" s="3">
        <v>0.10999999940395355</v>
      </c>
      <c r="F33" s="5">
        <v>0.14000000059604645</v>
      </c>
      <c r="G33" s="3">
        <v>0.25</v>
      </c>
      <c r="H33" s="3">
        <v>38.080508723395489</v>
      </c>
      <c r="I33" s="3">
        <v>50.661555317334958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98.760002136230469</v>
      </c>
      <c r="D34" s="3">
        <v>0.62999999523162842</v>
      </c>
      <c r="E34" s="3">
        <v>0.10999999940395355</v>
      </c>
      <c r="F34" s="5">
        <v>0.14000000059604645</v>
      </c>
      <c r="G34" s="3">
        <v>0.25</v>
      </c>
      <c r="H34" s="3">
        <v>38.073855449231154</v>
      </c>
      <c r="I34" s="3">
        <v>50.652703933033173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98.760002136230469</v>
      </c>
      <c r="D35" s="3">
        <v>0.62999999523162842</v>
      </c>
      <c r="E35" s="3">
        <v>0.10999999940395355</v>
      </c>
      <c r="F35" s="5">
        <v>0.14000000059604645</v>
      </c>
      <c r="G35" s="3">
        <v>0.25</v>
      </c>
      <c r="H35" s="3">
        <v>38.07502844084312</v>
      </c>
      <c r="I35" s="3">
        <v>50.654264457864073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98.75</v>
      </c>
      <c r="D36" s="3">
        <v>0.63999998569488525</v>
      </c>
      <c r="E36" s="3">
        <v>0.10999999940395355</v>
      </c>
      <c r="F36" s="5">
        <v>0.14000000059604645</v>
      </c>
      <c r="G36" s="3">
        <v>0.25</v>
      </c>
      <c r="H36" s="3">
        <v>38.069936742924256</v>
      </c>
      <c r="I36" s="3">
        <v>50.647490563700806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98.760002136230469</v>
      </c>
      <c r="D37" s="3">
        <v>0.62999999523162842</v>
      </c>
      <c r="E37" s="3">
        <v>0.10999999940395355</v>
      </c>
      <c r="F37" s="5">
        <v>0.14000000059604645</v>
      </c>
      <c r="G37" s="3">
        <v>0.25</v>
      </c>
      <c r="H37" s="3">
        <v>38.069914655046972</v>
      </c>
      <c r="I37" s="3">
        <v>50.647461178425928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98.720001220703125</v>
      </c>
      <c r="D38" s="3">
        <v>0.6600000262260437</v>
      </c>
      <c r="E38" s="3">
        <v>0.10999999940395355</v>
      </c>
      <c r="F38" s="5">
        <v>0.14000000059604645</v>
      </c>
      <c r="G38" s="3">
        <v>0.25</v>
      </c>
      <c r="H38" s="3">
        <v>38.085986267254405</v>
      </c>
      <c r="I38" s="3">
        <v>50.668842533302239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98.760002136230469</v>
      </c>
      <c r="D39" s="3">
        <v>0.62999999523162842</v>
      </c>
      <c r="E39" s="3">
        <v>0.10999999940395355</v>
      </c>
      <c r="F39" s="5">
        <v>0.14000000059604645</v>
      </c>
      <c r="G39" s="3">
        <v>0.25</v>
      </c>
      <c r="H39" s="3">
        <v>38.078163866040839</v>
      </c>
      <c r="I39" s="3">
        <v>50.658435765507363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98.755667877197268</v>
      </c>
      <c r="D40" s="6">
        <f t="shared" si="0"/>
        <v>0.63133332928021746</v>
      </c>
      <c r="E40" s="6">
        <f t="shared" si="0"/>
        <v>0.10999999940395355</v>
      </c>
      <c r="F40" s="6">
        <f t="shared" si="0"/>
        <v>0.14000000059604645</v>
      </c>
      <c r="G40" s="6">
        <f t="shared" si="0"/>
        <v>0.25</v>
      </c>
      <c r="H40" s="6">
        <f t="shared" si="0"/>
        <v>38.074126933324457</v>
      </c>
      <c r="I40" s="6">
        <f t="shared" si="0"/>
        <v>50.660545199197237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44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98.769996643066406</v>
      </c>
      <c r="D45" s="21">
        <f t="shared" si="1"/>
        <v>0.6600000262260437</v>
      </c>
      <c r="E45" s="26">
        <f t="shared" si="1"/>
        <v>0.10999999940395355</v>
      </c>
      <c r="F45" s="26">
        <f t="shared" si="1"/>
        <v>0.14000000059604645</v>
      </c>
      <c r="G45" s="21">
        <f t="shared" si="1"/>
        <v>0.25</v>
      </c>
      <c r="H45" s="26">
        <f t="shared" si="1"/>
        <v>38.087551751380261</v>
      </c>
      <c r="I45" s="22">
        <f t="shared" si="1"/>
        <v>50.698629618695541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98.720001220703125</v>
      </c>
      <c r="D46" s="26">
        <f t="shared" si="2"/>
        <v>0.62999999523162842</v>
      </c>
      <c r="E46" s="26">
        <f t="shared" si="2"/>
        <v>0.10999999940395355</v>
      </c>
      <c r="F46" s="23">
        <f t="shared" si="2"/>
        <v>0.14000000059604645</v>
      </c>
      <c r="G46" s="26">
        <f t="shared" si="2"/>
        <v>0.25</v>
      </c>
      <c r="H46" s="23">
        <f t="shared" si="2"/>
        <v>38.067199942654106</v>
      </c>
      <c r="I46" s="26">
        <f t="shared" si="2"/>
        <v>50.643849578773704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8.976794065209957E-3</v>
      </c>
      <c r="D47" s="24">
        <f t="shared" si="3"/>
        <v>5.7134695008504415E-3</v>
      </c>
      <c r="E47" s="26">
        <f t="shared" si="3"/>
        <v>0</v>
      </c>
      <c r="F47" s="26">
        <f t="shared" si="3"/>
        <v>0</v>
      </c>
      <c r="G47" s="24">
        <f t="shared" si="3"/>
        <v>0</v>
      </c>
      <c r="H47" s="26">
        <f t="shared" si="3"/>
        <v>5.0582644267370891E-3</v>
      </c>
      <c r="I47" s="25">
        <f t="shared" si="3"/>
        <v>1.6166362030601029E-2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1:I1"/>
    <mergeCell ref="A3:I3"/>
    <mergeCell ref="A6:B6"/>
    <mergeCell ref="A4:I4"/>
    <mergeCell ref="A5:F5"/>
    <mergeCell ref="A22:B22"/>
    <mergeCell ref="A44:B44"/>
    <mergeCell ref="A45:B45"/>
    <mergeCell ref="A46:B46"/>
    <mergeCell ref="A47:B47"/>
    <mergeCell ref="A20:B20"/>
    <mergeCell ref="A16:B16"/>
    <mergeCell ref="A21:B21"/>
    <mergeCell ref="A18:B18"/>
    <mergeCell ref="A19:B19"/>
    <mergeCell ref="A17:B17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32:B32"/>
    <mergeCell ref="A33:B33"/>
    <mergeCell ref="H42:I42"/>
    <mergeCell ref="A40:B40"/>
    <mergeCell ref="A34:B34"/>
    <mergeCell ref="A36:B36"/>
    <mergeCell ref="A35:B35"/>
    <mergeCell ref="A37:B37"/>
    <mergeCell ref="A38:B38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outlinePr summaryBelow="0" summaryRight="0"/>
  </sheetPr>
  <dimension ref="A1:K50"/>
  <sheetViews>
    <sheetView showGridLines="0" topLeftCell="A25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51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98.744422912597656</v>
      </c>
      <c r="D10" s="10">
        <v>0.68999451398849487</v>
      </c>
      <c r="E10" s="10">
        <v>0.16006222367286682</v>
      </c>
      <c r="F10" s="11">
        <v>0.12037446349859238</v>
      </c>
      <c r="G10" s="10">
        <v>0.28043669462203979</v>
      </c>
      <c r="H10" s="10">
        <v>38.062333866071697</v>
      </c>
      <c r="I10" s="10">
        <v>50.705642684823985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98.76104736328125</v>
      </c>
      <c r="D11" s="3">
        <v>0.67347919940948486</v>
      </c>
      <c r="E11" s="3">
        <v>0.15841825306415558</v>
      </c>
      <c r="F11" s="5">
        <v>0.11942926049232483</v>
      </c>
      <c r="G11" s="3">
        <v>0.2778475284576416</v>
      </c>
      <c r="H11" s="3">
        <v>38.060468283494295</v>
      </c>
      <c r="I11" s="3">
        <v>50.706037773834112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98.874595642089844</v>
      </c>
      <c r="D12" s="3">
        <v>0.57364726066589355</v>
      </c>
      <c r="E12" s="3">
        <v>0.14598684012889862</v>
      </c>
      <c r="F12" s="5">
        <v>0.11733774095773697</v>
      </c>
      <c r="G12" s="3">
        <v>0.26332458853721619</v>
      </c>
      <c r="H12" s="3">
        <v>38.038876402678092</v>
      </c>
      <c r="I12" s="3">
        <v>50.70126713459225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98.900962829589844</v>
      </c>
      <c r="D13" s="3">
        <v>0.54715704917907715</v>
      </c>
      <c r="E13" s="3">
        <v>0.14675870537757874</v>
      </c>
      <c r="F13" s="5">
        <v>0.11520847678184509</v>
      </c>
      <c r="G13" s="3">
        <v>0.26196718215942383</v>
      </c>
      <c r="H13" s="3">
        <v>38.031749487320312</v>
      </c>
      <c r="I13" s="3">
        <v>50.698425246486892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98.753211975097656</v>
      </c>
      <c r="D14" s="3">
        <v>0.68215030431747437</v>
      </c>
      <c r="E14" s="3">
        <v>0.16044013202190399</v>
      </c>
      <c r="F14" s="5">
        <v>0.11778250336647034</v>
      </c>
      <c r="G14" s="3">
        <v>0.27822262048721313</v>
      </c>
      <c r="H14" s="3">
        <v>38.05620701345687</v>
      </c>
      <c r="I14" s="3">
        <v>50.703949377052759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98.764633178710938</v>
      </c>
      <c r="D15" s="3">
        <v>0.67412412166595459</v>
      </c>
      <c r="E15" s="3">
        <v>0.15881931781768799</v>
      </c>
      <c r="F15" s="5">
        <v>0.11579391360282898</v>
      </c>
      <c r="G15" s="3">
        <v>0.27461323142051697</v>
      </c>
      <c r="H15" s="3">
        <v>38.059180468907066</v>
      </c>
      <c r="I15" s="3">
        <v>50.707782276777557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98.739700317382813</v>
      </c>
      <c r="D16" s="3">
        <v>0.6963040828704834</v>
      </c>
      <c r="E16" s="3">
        <v>0.16002644598484039</v>
      </c>
      <c r="F16" s="5">
        <v>0.11638354510068893</v>
      </c>
      <c r="G16" s="3">
        <v>0.27640998363494873</v>
      </c>
      <c r="H16" s="3">
        <v>38.064798085943423</v>
      </c>
      <c r="I16" s="3">
        <v>50.709963413779768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98.750274658203125</v>
      </c>
      <c r="D17" s="3">
        <v>0.67348849773406982</v>
      </c>
      <c r="E17" s="3">
        <v>0.15849855542182922</v>
      </c>
      <c r="F17" s="5">
        <v>0.12207375466823578</v>
      </c>
      <c r="G17" s="3">
        <v>0.28057229518890381</v>
      </c>
      <c r="H17" s="3">
        <v>38.063947202052894</v>
      </c>
      <c r="I17" s="3">
        <v>50.706005861286627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98.777450561523438</v>
      </c>
      <c r="D18" s="3">
        <v>0.65943115949630737</v>
      </c>
      <c r="E18" s="3">
        <v>0.15546847879886627</v>
      </c>
      <c r="F18" s="5">
        <v>0.11698271334171295</v>
      </c>
      <c r="G18" s="3">
        <v>0.27245119214057922</v>
      </c>
      <c r="H18" s="3">
        <v>38.057140973876642</v>
      </c>
      <c r="I18" s="3">
        <v>50.707363992212883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98.789421081542969</v>
      </c>
      <c r="D19" s="3">
        <v>0.64432370662689209</v>
      </c>
      <c r="E19" s="3">
        <v>0.15496233105659485</v>
      </c>
      <c r="F19" s="5">
        <v>0.11784062534570694</v>
      </c>
      <c r="G19" s="3">
        <v>0.27280294895172119</v>
      </c>
      <c r="H19" s="3">
        <v>38.056354792192991</v>
      </c>
      <c r="I19" s="3">
        <v>50.706504277417466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98.77398681640625</v>
      </c>
      <c r="D20" s="3">
        <v>0.65720003843307495</v>
      </c>
      <c r="E20" s="3">
        <v>0.15713611245155334</v>
      </c>
      <c r="F20" s="5">
        <v>0.11572174727916718</v>
      </c>
      <c r="G20" s="3">
        <v>0.27285784482955933</v>
      </c>
      <c r="H20" s="3">
        <v>38.062974190409051</v>
      </c>
      <c r="I20" s="3">
        <v>50.710693333983372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98.841041564941406</v>
      </c>
      <c r="D21" s="3">
        <v>0.60531681776046753</v>
      </c>
      <c r="E21" s="3">
        <v>0.15236882865428925</v>
      </c>
      <c r="F21" s="5">
        <v>0.11556211858987808</v>
      </c>
      <c r="G21" s="3">
        <v>0.26793095469474792</v>
      </c>
      <c r="H21" s="3">
        <v>38.044179834702618</v>
      </c>
      <c r="I21" s="3">
        <v>50.702513648883972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98.787994384765625</v>
      </c>
      <c r="D22" s="3">
        <v>0.65436691045761108</v>
      </c>
      <c r="E22" s="3">
        <v>0.15541554987430573</v>
      </c>
      <c r="F22" s="5">
        <v>0.11501780897378922</v>
      </c>
      <c r="G22" s="3">
        <v>0.27043336629867554</v>
      </c>
      <c r="H22" s="3">
        <v>38.057953574678443</v>
      </c>
      <c r="I22" s="3">
        <v>50.709227436315032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98.828399658203125</v>
      </c>
      <c r="D23" s="3">
        <v>0.61917370557785034</v>
      </c>
      <c r="E23" s="3">
        <v>0.15187861025333405</v>
      </c>
      <c r="F23" s="5">
        <v>0.11650685966014862</v>
      </c>
      <c r="G23" s="3">
        <v>0.26838546991348267</v>
      </c>
      <c r="H23" s="3">
        <v>38.047124954216194</v>
      </c>
      <c r="I23" s="3">
        <v>50.703730668212032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98.810356140136719</v>
      </c>
      <c r="D24" s="3">
        <v>0.63504976034164429</v>
      </c>
      <c r="E24" s="3">
        <v>0.15173430740833282</v>
      </c>
      <c r="F24" s="5">
        <v>0.11687464267015457</v>
      </c>
      <c r="G24" s="3">
        <v>0.26860895752906799</v>
      </c>
      <c r="H24" s="3">
        <v>38.05359951699382</v>
      </c>
      <c r="I24" s="3">
        <v>50.707152664814458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98.805313110351563</v>
      </c>
      <c r="D25" s="3">
        <v>0.63098812103271484</v>
      </c>
      <c r="E25" s="3">
        <v>0.15295833349227905</v>
      </c>
      <c r="F25" s="5">
        <v>0.11865393817424774</v>
      </c>
      <c r="G25" s="3">
        <v>0.27161228656768799</v>
      </c>
      <c r="H25" s="3">
        <v>38.055512420772132</v>
      </c>
      <c r="I25" s="3">
        <v>50.706331610399488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98.688461303710938</v>
      </c>
      <c r="D26" s="3">
        <v>0.73277515172958374</v>
      </c>
      <c r="E26" s="3">
        <v>0.15754571557044983</v>
      </c>
      <c r="F26" s="5">
        <v>0.12538214027881622</v>
      </c>
      <c r="G26" s="3">
        <v>0.28292787075042725</v>
      </c>
      <c r="H26" s="3">
        <v>38.081411585051917</v>
      </c>
      <c r="I26" s="3">
        <v>50.713886001743816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98.806350708007813</v>
      </c>
      <c r="D27" s="3">
        <v>0.62644302845001221</v>
      </c>
      <c r="E27" s="3">
        <v>0.15290570259094238</v>
      </c>
      <c r="F27" s="5">
        <v>0.12741358578205109</v>
      </c>
      <c r="G27" s="3">
        <v>0.28031927347183228</v>
      </c>
      <c r="H27" s="3">
        <v>38.046080069142938</v>
      </c>
      <c r="I27" s="3">
        <v>50.697202607732201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98.761505126953125</v>
      </c>
      <c r="D28" s="3">
        <v>0.65176123380661011</v>
      </c>
      <c r="E28" s="3">
        <v>0.15685243904590607</v>
      </c>
      <c r="F28" s="5">
        <v>0.13897019624710083</v>
      </c>
      <c r="G28" s="3">
        <v>0.2958226203918457</v>
      </c>
      <c r="H28" s="3">
        <v>38.051491473545973</v>
      </c>
      <c r="I28" s="3">
        <v>50.687493933193082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98.777656555175781</v>
      </c>
      <c r="D29" s="3">
        <v>0.64406722784042358</v>
      </c>
      <c r="E29" s="3">
        <v>0.15503984689712524</v>
      </c>
      <c r="F29" s="5">
        <v>0.13446643948554993</v>
      </c>
      <c r="G29" s="3">
        <v>0.28950628638267517</v>
      </c>
      <c r="H29" s="3">
        <v>38.049545354628336</v>
      </c>
      <c r="I29" s="3">
        <v>50.690541893159285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98.752693176269531</v>
      </c>
      <c r="D30" s="3">
        <v>0.65860921144485474</v>
      </c>
      <c r="E30" s="3">
        <v>0.16166956722736359</v>
      </c>
      <c r="F30" s="5">
        <v>0.13603919744491577</v>
      </c>
      <c r="G30" s="3">
        <v>0.29770874977111816</v>
      </c>
      <c r="H30" s="3">
        <v>38.052364315312516</v>
      </c>
      <c r="I30" s="3">
        <v>50.687814962587488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98.849044799804688</v>
      </c>
      <c r="D31" s="3">
        <v>0.56334954500198364</v>
      </c>
      <c r="E31" s="3">
        <v>0.15951184928417206</v>
      </c>
      <c r="F31" s="5">
        <v>0.13386906683444977</v>
      </c>
      <c r="G31" s="3">
        <v>0.29338091611862183</v>
      </c>
      <c r="H31" s="3">
        <v>38.030217036687802</v>
      </c>
      <c r="I31" s="3">
        <v>50.677850852479779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98.765213012695312</v>
      </c>
      <c r="D32" s="3">
        <v>0.64332103729248047</v>
      </c>
      <c r="E32" s="3">
        <v>0.16601203382015228</v>
      </c>
      <c r="F32" s="5">
        <v>0.13557730615139008</v>
      </c>
      <c r="G32" s="3">
        <v>0.30158933997154236</v>
      </c>
      <c r="H32" s="3">
        <v>38.045219109090077</v>
      </c>
      <c r="I32" s="3">
        <v>50.682062816486841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98.740310668945313</v>
      </c>
      <c r="D33" s="3">
        <v>0.67138928174972534</v>
      </c>
      <c r="E33" s="3">
        <v>0.1632697731256485</v>
      </c>
      <c r="F33" s="5">
        <v>0.13349021971225739</v>
      </c>
      <c r="G33" s="3">
        <v>0.29675999283790588</v>
      </c>
      <c r="H33" s="3">
        <v>38.056357887558761</v>
      </c>
      <c r="I33" s="3">
        <v>50.690199540583784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98.697052001953125</v>
      </c>
      <c r="D34" s="3">
        <v>0.70512694120407104</v>
      </c>
      <c r="E34" s="3">
        <v>0.16303953528404236</v>
      </c>
      <c r="F34" s="5">
        <v>0.13609616458415985</v>
      </c>
      <c r="G34" s="3">
        <v>0.29913568496704102</v>
      </c>
      <c r="H34" s="3">
        <v>38.070837872523839</v>
      </c>
      <c r="I34" s="3">
        <v>50.697449466252124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98.761192321777344</v>
      </c>
      <c r="D35" s="3">
        <v>0.66387671232223511</v>
      </c>
      <c r="E35" s="3">
        <v>0.15814104676246643</v>
      </c>
      <c r="F35" s="5">
        <v>0.12228335440158844</v>
      </c>
      <c r="G35" s="3">
        <v>0.28042441606521606</v>
      </c>
      <c r="H35" s="3">
        <v>38.062905260192075</v>
      </c>
      <c r="I35" s="3">
        <v>50.705355309797248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98.606117248535156</v>
      </c>
      <c r="D36" s="3">
        <v>0.73680317401885986</v>
      </c>
      <c r="E36" s="3">
        <v>0.17285966873168945</v>
      </c>
      <c r="F36" s="5">
        <v>0.15360762178897858</v>
      </c>
      <c r="G36" s="3">
        <v>0.32646727561950684</v>
      </c>
      <c r="H36" s="3">
        <v>38.06826635229347</v>
      </c>
      <c r="I36" s="3">
        <v>50.694030431355237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98.676895141601563</v>
      </c>
      <c r="D37" s="3">
        <v>0.70320850610733032</v>
      </c>
      <c r="E37" s="3">
        <v>0.16591791808605194</v>
      </c>
      <c r="F37" s="5">
        <v>0.13947328925132751</v>
      </c>
      <c r="G37" s="3">
        <v>0.30539119243621826</v>
      </c>
      <c r="H37" s="3">
        <v>38.065826937535597</v>
      </c>
      <c r="I37" s="3">
        <v>50.6993728929776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98.754074096679688</v>
      </c>
      <c r="D38" s="3">
        <v>0.67756670713424683</v>
      </c>
      <c r="E38" s="3">
        <v>0.15571209788322449</v>
      </c>
      <c r="F38" s="5">
        <v>0.11984504759311676</v>
      </c>
      <c r="G38" s="3">
        <v>0.27555716037750244</v>
      </c>
      <c r="H38" s="3">
        <v>38.066857055648008</v>
      </c>
      <c r="I38" s="3">
        <v>50.710563358036488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98.787796020507813</v>
      </c>
      <c r="D39" s="3">
        <v>0.64856487512588501</v>
      </c>
      <c r="E39" s="3">
        <v>0.15195930004119873</v>
      </c>
      <c r="F39" s="5">
        <v>0.12033066898584366</v>
      </c>
      <c r="G39" s="3">
        <v>0.27228996157646179</v>
      </c>
      <c r="H39" s="3">
        <v>38.057587568469792</v>
      </c>
      <c r="I39" s="3">
        <v>50.706730335689471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98.770905812581375</v>
      </c>
      <c r="D40" s="6">
        <f t="shared" si="0"/>
        <v>0.65476859609285987</v>
      </c>
      <c r="E40" s="6">
        <f t="shared" si="0"/>
        <v>0.15737898399432501</v>
      </c>
      <c r="F40" s="6">
        <f t="shared" si="0"/>
        <v>0.12447961370150248</v>
      </c>
      <c r="G40" s="6">
        <f t="shared" si="0"/>
        <v>0.28185859620571135</v>
      </c>
      <c r="H40" s="6">
        <f t="shared" si="0"/>
        <v>38.055912298181589</v>
      </c>
      <c r="I40" s="6">
        <f t="shared" si="0"/>
        <v>50.701104860098241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23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98.900962829589844</v>
      </c>
      <c r="D45" s="21">
        <f t="shared" si="1"/>
        <v>0.73680317401885986</v>
      </c>
      <c r="E45" s="26">
        <f t="shared" si="1"/>
        <v>0.17285966873168945</v>
      </c>
      <c r="F45" s="26">
        <f t="shared" si="1"/>
        <v>0.15360762178897858</v>
      </c>
      <c r="G45" s="21">
        <f t="shared" si="1"/>
        <v>0.32646727561950684</v>
      </c>
      <c r="H45" s="26">
        <f t="shared" si="1"/>
        <v>38.081411585051917</v>
      </c>
      <c r="I45" s="22">
        <f t="shared" si="1"/>
        <v>50.713886001743816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98.606117248535156</v>
      </c>
      <c r="D46" s="26">
        <f t="shared" si="2"/>
        <v>0.54715704917907715</v>
      </c>
      <c r="E46" s="26">
        <f t="shared" si="2"/>
        <v>0.14598684012889862</v>
      </c>
      <c r="F46" s="23">
        <f t="shared" si="2"/>
        <v>0.11501780897378922</v>
      </c>
      <c r="G46" s="26">
        <f t="shared" si="2"/>
        <v>0.26196718215942383</v>
      </c>
      <c r="H46" s="23">
        <f t="shared" si="2"/>
        <v>38.030217036687802</v>
      </c>
      <c r="I46" s="26">
        <f t="shared" si="2"/>
        <v>50.677850852479779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5.8596386695438867E-2</v>
      </c>
      <c r="D47" s="24">
        <f t="shared" si="3"/>
        <v>4.3864717161719476E-2</v>
      </c>
      <c r="E47" s="26">
        <f t="shared" si="3"/>
        <v>5.6508726061837312E-3</v>
      </c>
      <c r="F47" s="26">
        <f t="shared" si="3"/>
        <v>9.9469212161245584E-3</v>
      </c>
      <c r="G47" s="24">
        <f t="shared" si="3"/>
        <v>1.4527407331480424E-2</v>
      </c>
      <c r="H47" s="26">
        <f t="shared" si="3"/>
        <v>1.1150997664725671E-2</v>
      </c>
      <c r="I47" s="25">
        <f t="shared" si="3"/>
        <v>9.0710302458285545E-3</v>
      </c>
    </row>
    <row r="49" spans="3:9" x14ac:dyDescent="0.2">
      <c r="C49" s="27" t="s">
        <v>99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32:B32"/>
    <mergeCell ref="A33:B33"/>
    <mergeCell ref="H42:I42"/>
    <mergeCell ref="A40:B40"/>
    <mergeCell ref="A34:B34"/>
    <mergeCell ref="A39:B39"/>
    <mergeCell ref="A46:B46"/>
    <mergeCell ref="A47:B47"/>
    <mergeCell ref="A36:B36"/>
    <mergeCell ref="A35:B35"/>
    <mergeCell ref="A37:B37"/>
    <mergeCell ref="A38:B38"/>
    <mergeCell ref="A44:B44"/>
    <mergeCell ref="A45:B45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1:I1"/>
    <mergeCell ref="A3:I3"/>
    <mergeCell ref="A6:B6"/>
    <mergeCell ref="A4:I4"/>
    <mergeCell ref="A5:F5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outlinePr summaryBelow="0" summaryRight="0"/>
  </sheetPr>
  <dimension ref="A1:K50"/>
  <sheetViews>
    <sheetView showGridLines="0" topLeftCell="A18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52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98.565093994140625</v>
      </c>
      <c r="D10" s="10">
        <v>0.49374145269393921</v>
      </c>
      <c r="E10" s="10">
        <v>0.17648974061012268</v>
      </c>
      <c r="F10" s="11">
        <v>0.19251886010169983</v>
      </c>
      <c r="G10" s="10">
        <v>0.36900860071182251</v>
      </c>
      <c r="H10" s="10">
        <v>38.288263143738781</v>
      </c>
      <c r="I10" s="10">
        <v>50.771484094832921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98.559906005859375</v>
      </c>
      <c r="D11" s="3">
        <v>0.49731004238128662</v>
      </c>
      <c r="E11" s="3">
        <v>0.1784745454788208</v>
      </c>
      <c r="F11" s="5">
        <v>0.19160880148410797</v>
      </c>
      <c r="G11" s="3">
        <v>0.37008333206176758</v>
      </c>
      <c r="H11" s="3">
        <v>38.28997291927881</v>
      </c>
      <c r="I11" s="3">
        <v>50.772154961434623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98.560691833496094</v>
      </c>
      <c r="D12" s="3">
        <v>0.49803158640861511</v>
      </c>
      <c r="E12" s="3">
        <v>0.17862892150878906</v>
      </c>
      <c r="F12" s="5">
        <v>0.19165132939815521</v>
      </c>
      <c r="G12" s="3">
        <v>0.37028026580810547</v>
      </c>
      <c r="H12" s="3">
        <v>38.287343460137883</v>
      </c>
      <c r="I12" s="3">
        <v>50.770599794335567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98.564437866210937</v>
      </c>
      <c r="D13" s="3">
        <v>0.4939892590045929</v>
      </c>
      <c r="E13" s="3">
        <v>0.17603084444999695</v>
      </c>
      <c r="F13" s="5">
        <v>0.19292965531349182</v>
      </c>
      <c r="G13" s="3">
        <v>0.36896049976348877</v>
      </c>
      <c r="H13" s="3">
        <v>38.288534065804349</v>
      </c>
      <c r="I13" s="3">
        <v>50.77155600274007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98.564743041992188</v>
      </c>
      <c r="D14" s="3">
        <v>0.49340018630027771</v>
      </c>
      <c r="E14" s="3">
        <v>0.17682924866676331</v>
      </c>
      <c r="F14" s="5">
        <v>0.19223098456859589</v>
      </c>
      <c r="G14" s="3">
        <v>0.369060218334198</v>
      </c>
      <c r="H14" s="3">
        <v>38.289555430689767</v>
      </c>
      <c r="I14" s="3">
        <v>50.772242551456259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98.566787719726563</v>
      </c>
      <c r="D15" s="3">
        <v>0.49219471216201782</v>
      </c>
      <c r="E15" s="3">
        <v>0.17655758559703827</v>
      </c>
      <c r="F15" s="5">
        <v>0.19270265102386475</v>
      </c>
      <c r="G15" s="3">
        <v>0.36926025152206421</v>
      </c>
      <c r="H15" s="3">
        <v>38.287997310438335</v>
      </c>
      <c r="I15" s="3">
        <v>50.771166178714353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98.562469482421875</v>
      </c>
      <c r="D16" s="3">
        <v>0.49411556124687195</v>
      </c>
      <c r="E16" s="3">
        <v>0.17679767310619354</v>
      </c>
      <c r="F16" s="5">
        <v>0.19361467659473419</v>
      </c>
      <c r="G16" s="3">
        <v>0.37041234970092773</v>
      </c>
      <c r="H16" s="3">
        <v>38.288905040006966</v>
      </c>
      <c r="I16" s="3">
        <v>50.770901247586671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98.558761596679688</v>
      </c>
      <c r="D17" s="3">
        <v>0.49590522050857544</v>
      </c>
      <c r="E17" s="3">
        <v>0.1773831844329834</v>
      </c>
      <c r="F17" s="5">
        <v>0.19364017248153687</v>
      </c>
      <c r="G17" s="3">
        <v>0.37102335691452026</v>
      </c>
      <c r="H17" s="3">
        <v>38.290345340253296</v>
      </c>
      <c r="I17" s="3">
        <v>50.771406386815912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98.573715209960938</v>
      </c>
      <c r="D18" s="3">
        <v>0.48626729846000671</v>
      </c>
      <c r="E18" s="3">
        <v>0.17524123191833496</v>
      </c>
      <c r="F18" s="5">
        <v>0.1930193156003952</v>
      </c>
      <c r="G18" s="3">
        <v>0.36826056241989136</v>
      </c>
      <c r="H18" s="3">
        <v>38.286896508491161</v>
      </c>
      <c r="I18" s="3">
        <v>50.770940996855593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98.590560913085938</v>
      </c>
      <c r="D19" s="3">
        <v>0.47911337018013</v>
      </c>
      <c r="E19" s="3">
        <v>0.17248816788196564</v>
      </c>
      <c r="F19" s="5">
        <v>0.19204714894294739</v>
      </c>
      <c r="G19" s="3">
        <v>0.36453533172607422</v>
      </c>
      <c r="H19" s="3">
        <v>38.278170656383757</v>
      </c>
      <c r="I19" s="3">
        <v>50.768110598269345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98.593353271484375</v>
      </c>
      <c r="D20" s="3">
        <v>0.47747138142585754</v>
      </c>
      <c r="E20" s="3">
        <v>0.17202186584472656</v>
      </c>
      <c r="F20" s="5">
        <v>0.19137471914291382</v>
      </c>
      <c r="G20" s="3">
        <v>0.36339658498764038</v>
      </c>
      <c r="H20" s="3">
        <v>38.279379633197699</v>
      </c>
      <c r="I20" s="3">
        <v>50.76948250385788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98.595787048339844</v>
      </c>
      <c r="D21" s="3">
        <v>0.47585734724998474</v>
      </c>
      <c r="E21" s="3">
        <v>0.17257440090179443</v>
      </c>
      <c r="F21" s="5">
        <v>0.1908450573682785</v>
      </c>
      <c r="G21" s="3">
        <v>0.36341947317123413</v>
      </c>
      <c r="H21" s="3">
        <v>38.278659579405733</v>
      </c>
      <c r="I21" s="3">
        <v>50.7691982070073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98.591049194335937</v>
      </c>
      <c r="D22" s="3">
        <v>0.47677779197692871</v>
      </c>
      <c r="E22" s="3">
        <v>0.17308329045772552</v>
      </c>
      <c r="F22" s="5">
        <v>0.1912357360124588</v>
      </c>
      <c r="G22" s="3">
        <v>0.36431902647018433</v>
      </c>
      <c r="H22" s="3">
        <v>38.281600062651343</v>
      </c>
      <c r="I22" s="3">
        <v>50.77030355580699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98.604408264160156</v>
      </c>
      <c r="D23" s="3">
        <v>0.46358305215835571</v>
      </c>
      <c r="E23" s="3">
        <v>0.16828739643096924</v>
      </c>
      <c r="F23" s="5">
        <v>0.19371800124645233</v>
      </c>
      <c r="G23" s="3">
        <v>0.36200541257858276</v>
      </c>
      <c r="H23" s="3">
        <v>38.281318513778729</v>
      </c>
      <c r="I23" s="3">
        <v>50.770592836558045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98.6085205078125</v>
      </c>
      <c r="D24" s="3">
        <v>0.46390068531036377</v>
      </c>
      <c r="E24" s="3">
        <v>0.16845683753490448</v>
      </c>
      <c r="F24" s="5">
        <v>0.19222137331962585</v>
      </c>
      <c r="G24" s="3">
        <v>0.36067819595336914</v>
      </c>
      <c r="H24" s="3">
        <v>38.278961557768376</v>
      </c>
      <c r="I24" s="3">
        <v>50.770290749891295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98.59857177734375</v>
      </c>
      <c r="D25" s="3">
        <v>0.47455692291259766</v>
      </c>
      <c r="E25" s="3">
        <v>0.17276172339916229</v>
      </c>
      <c r="F25" s="5">
        <v>0.19025786221027374</v>
      </c>
      <c r="G25" s="3">
        <v>0.36301958560943604</v>
      </c>
      <c r="H25" s="3">
        <v>38.276952383468654</v>
      </c>
      <c r="I25" s="3">
        <v>50.768586784358369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98.599052429199219</v>
      </c>
      <c r="D26" s="3">
        <v>0.47490280866622925</v>
      </c>
      <c r="E26" s="3">
        <v>0.17224161326885223</v>
      </c>
      <c r="F26" s="5">
        <v>0.19032782316207886</v>
      </c>
      <c r="G26" s="3">
        <v>0.36256945133209229</v>
      </c>
      <c r="H26" s="3">
        <v>38.276546822214151</v>
      </c>
      <c r="I26" s="3">
        <v>50.768562580963589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98.601857894736824</v>
      </c>
      <c r="D27" s="3">
        <v>0.47396842105263159</v>
      </c>
      <c r="E27" s="3">
        <v>0.17130526315789471</v>
      </c>
      <c r="F27" s="5">
        <v>0.19022105263157899</v>
      </c>
      <c r="G27" s="3">
        <v>0.36151052631578956</v>
      </c>
      <c r="H27" s="3">
        <v>38.275648521198669</v>
      </c>
      <c r="I27" s="3">
        <v>50.767934126369965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98.601806640625</v>
      </c>
      <c r="D28" s="3">
        <v>0.47030666470527649</v>
      </c>
      <c r="E28" s="3">
        <v>0.17093572020530701</v>
      </c>
      <c r="F28" s="5">
        <v>0.19156232476234436</v>
      </c>
      <c r="G28" s="3">
        <v>0.36249804496765137</v>
      </c>
      <c r="H28" s="3">
        <v>38.277634431947966</v>
      </c>
      <c r="I28" s="3">
        <v>50.768876563842959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98.591201782226563</v>
      </c>
      <c r="D29" s="3">
        <v>0.47680291533470154</v>
      </c>
      <c r="E29" s="3">
        <v>0.17287014424800873</v>
      </c>
      <c r="F29" s="5">
        <v>0.19174806773662567</v>
      </c>
      <c r="G29" s="3">
        <v>0.3646182119846344</v>
      </c>
      <c r="H29" s="3">
        <v>38.280228830304104</v>
      </c>
      <c r="I29" s="3">
        <v>50.769278050272561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98.585029602050781</v>
      </c>
      <c r="D30" s="3">
        <v>0.48043930530548096</v>
      </c>
      <c r="E30" s="3">
        <v>0.17339292168617249</v>
      </c>
      <c r="F30" s="5">
        <v>0.19197051227092743</v>
      </c>
      <c r="G30" s="3">
        <v>0.36536341905593872</v>
      </c>
      <c r="H30" s="3">
        <v>38.282508285644887</v>
      </c>
      <c r="I30" s="3">
        <v>50.770142829522193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98.584556579589844</v>
      </c>
      <c r="D31" s="3">
        <v>0.48047399520874023</v>
      </c>
      <c r="E31" s="3">
        <v>0.17406263947486877</v>
      </c>
      <c r="F31" s="5">
        <v>0.19170102477073669</v>
      </c>
      <c r="G31" s="3">
        <v>0.36576366424560547</v>
      </c>
      <c r="H31" s="3">
        <v>38.282568075197126</v>
      </c>
      <c r="I31" s="3">
        <v>50.77005180721531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98.570350646972656</v>
      </c>
      <c r="D32" s="3">
        <v>0.48831275105476379</v>
      </c>
      <c r="E32" s="3">
        <v>0.17560061812400818</v>
      </c>
      <c r="F32" s="5">
        <v>0.19386254251003265</v>
      </c>
      <c r="G32" s="3">
        <v>0.36946314573287964</v>
      </c>
      <c r="H32" s="3">
        <v>38.286034367421571</v>
      </c>
      <c r="I32" s="3">
        <v>50.769691315988787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95.903366088867188</v>
      </c>
      <c r="D33" s="3">
        <v>0.47352114319801331</v>
      </c>
      <c r="E33" s="3">
        <v>0.17899204790592194</v>
      </c>
      <c r="F33" s="5">
        <v>0.19358924031257629</v>
      </c>
      <c r="G33" s="3">
        <v>0.37258130311965942</v>
      </c>
      <c r="H33" s="3">
        <v>37.223651518124335</v>
      </c>
      <c r="I33" s="3">
        <v>49.73132542049332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98.58251739130435</v>
      </c>
      <c r="D34" s="3">
        <v>0.48591304347826086</v>
      </c>
      <c r="E34" s="3">
        <v>0.17556956521739134</v>
      </c>
      <c r="F34" s="5">
        <v>0.1925391304347826</v>
      </c>
      <c r="G34" s="3">
        <v>0.36810434782608686</v>
      </c>
      <c r="H34" s="3">
        <v>38.277371915608818</v>
      </c>
      <c r="I34" s="3">
        <v>50.76568312788531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98.566093444824219</v>
      </c>
      <c r="D35" s="3">
        <v>0.49234321713447571</v>
      </c>
      <c r="E35" s="3">
        <v>0.17446218430995941</v>
      </c>
      <c r="F35" s="5">
        <v>0.19420477747917175</v>
      </c>
      <c r="G35" s="3">
        <v>0.36866694688796997</v>
      </c>
      <c r="H35" s="3">
        <v>38.286750974676053</v>
      </c>
      <c r="I35" s="3">
        <v>50.770396802429076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98.583938598632813</v>
      </c>
      <c r="D36" s="3">
        <v>0.4847780168056488</v>
      </c>
      <c r="E36" s="3">
        <v>0.1716708242893219</v>
      </c>
      <c r="F36" s="5">
        <v>0.19354915618896484</v>
      </c>
      <c r="G36" s="3">
        <v>0.36521998047828674</v>
      </c>
      <c r="H36" s="3">
        <v>38.277174222459607</v>
      </c>
      <c r="I36" s="3">
        <v>50.766890167208807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98.583633422851562</v>
      </c>
      <c r="D37" s="3">
        <v>0.48423507809638977</v>
      </c>
      <c r="E37" s="3">
        <v>0.17184238135814667</v>
      </c>
      <c r="F37" s="5">
        <v>0.19351941347122192</v>
      </c>
      <c r="G37" s="3">
        <v>0.36536180973052979</v>
      </c>
      <c r="H37" s="3">
        <v>38.278112338900577</v>
      </c>
      <c r="I37" s="3">
        <v>50.767341286434274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98.582733154296875</v>
      </c>
      <c r="D38" s="3">
        <v>0.4838554859161377</v>
      </c>
      <c r="E38" s="3">
        <v>0.17187538743019104</v>
      </c>
      <c r="F38" s="5">
        <v>0.19352862238883972</v>
      </c>
      <c r="G38" s="3">
        <v>0.36540400981903076</v>
      </c>
      <c r="H38" s="3">
        <v>38.280007020230236</v>
      </c>
      <c r="I38" s="3">
        <v>50.768358468950602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98.585563659667969</v>
      </c>
      <c r="D39" s="3">
        <v>0.48236924409866333</v>
      </c>
      <c r="E39" s="3">
        <v>0.17173610627651215</v>
      </c>
      <c r="F39" s="5">
        <v>0.19337731599807739</v>
      </c>
      <c r="G39" s="3">
        <v>0.36511343717575073</v>
      </c>
      <c r="H39" s="3">
        <v>38.278645123400203</v>
      </c>
      <c r="I39" s="3">
        <v>50.767781768897848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98.492685302096561</v>
      </c>
      <c r="D40" s="6">
        <f t="shared" si="0"/>
        <v>0.48294793201452718</v>
      </c>
      <c r="E40" s="6">
        <f t="shared" si="0"/>
        <v>0.17395546917242827</v>
      </c>
      <c r="F40" s="6">
        <f t="shared" si="0"/>
        <v>0.19237724496424971</v>
      </c>
      <c r="G40" s="6">
        <f t="shared" si="0"/>
        <v>0.36633204488017379</v>
      </c>
      <c r="H40" s="6">
        <f t="shared" si="0"/>
        <v>38.2471912684274</v>
      </c>
      <c r="I40" s="6">
        <f t="shared" si="0"/>
        <v>50.735044392233185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23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98.6085205078125</v>
      </c>
      <c r="D45" s="21">
        <f t="shared" si="1"/>
        <v>0.49803158640861511</v>
      </c>
      <c r="E45" s="26">
        <f t="shared" si="1"/>
        <v>0.17899204790592194</v>
      </c>
      <c r="F45" s="26">
        <f t="shared" si="1"/>
        <v>0.19420477747917175</v>
      </c>
      <c r="G45" s="21">
        <f t="shared" si="1"/>
        <v>0.37258130311965942</v>
      </c>
      <c r="H45" s="26">
        <f t="shared" si="1"/>
        <v>38.290345340253296</v>
      </c>
      <c r="I45" s="22">
        <f t="shared" si="1"/>
        <v>50.772242551456259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95.903366088867188</v>
      </c>
      <c r="D46" s="26">
        <f t="shared" si="2"/>
        <v>0.46358305215835571</v>
      </c>
      <c r="E46" s="26">
        <f t="shared" si="2"/>
        <v>0.16828739643096924</v>
      </c>
      <c r="F46" s="23">
        <f t="shared" si="2"/>
        <v>0.19022105263157899</v>
      </c>
      <c r="G46" s="26">
        <f t="shared" si="2"/>
        <v>0.36067819595336914</v>
      </c>
      <c r="H46" s="23">
        <f t="shared" si="2"/>
        <v>37.223651518124335</v>
      </c>
      <c r="I46" s="26">
        <f t="shared" si="2"/>
        <v>49.73132542049332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0.48927682846418552</v>
      </c>
      <c r="D47" s="24">
        <f t="shared" si="3"/>
        <v>9.6276004422680798E-3</v>
      </c>
      <c r="E47" s="26">
        <f t="shared" si="3"/>
        <v>2.8303062014372036E-3</v>
      </c>
      <c r="F47" s="26">
        <f t="shared" si="3"/>
        <v>1.1561472715337754E-3</v>
      </c>
      <c r="G47" s="24">
        <f t="shared" si="3"/>
        <v>3.2506872371963588E-3</v>
      </c>
      <c r="H47" s="26">
        <f t="shared" si="3"/>
        <v>0.19337610692239057</v>
      </c>
      <c r="I47" s="25">
        <f t="shared" si="3"/>
        <v>0.18957903710565352</v>
      </c>
    </row>
    <row r="49" spans="3:9" x14ac:dyDescent="0.2">
      <c r="C49" s="27" t="s">
        <v>99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32:B32"/>
    <mergeCell ref="A33:B33"/>
    <mergeCell ref="H42:I42"/>
    <mergeCell ref="A40:B40"/>
    <mergeCell ref="A34:B34"/>
    <mergeCell ref="A39:B39"/>
    <mergeCell ref="A46:B46"/>
    <mergeCell ref="A47:B47"/>
    <mergeCell ref="A36:B36"/>
    <mergeCell ref="A35:B35"/>
    <mergeCell ref="A37:B37"/>
    <mergeCell ref="A38:B38"/>
    <mergeCell ref="A44:B44"/>
    <mergeCell ref="A45:B45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1:I1"/>
    <mergeCell ref="A3:I3"/>
    <mergeCell ref="A6:B6"/>
    <mergeCell ref="A4:I4"/>
    <mergeCell ref="A5:F5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outlinePr summaryBelow="0" summaryRight="0"/>
  </sheetPr>
  <dimension ref="A1:K50"/>
  <sheetViews>
    <sheetView showGridLines="0" topLeftCell="A18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53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99.586479187011719</v>
      </c>
      <c r="D10" s="10">
        <v>9.3322105705738068E-2</v>
      </c>
      <c r="E10" s="10">
        <v>8.2465820014476776E-2</v>
      </c>
      <c r="F10" s="11">
        <v>0.1131976991891861</v>
      </c>
      <c r="G10" s="10">
        <v>0.19566351175308228</v>
      </c>
      <c r="H10" s="10">
        <v>37.847588642907112</v>
      </c>
      <c r="I10" s="10">
        <v>50.62916424920099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99.585441589355469</v>
      </c>
      <c r="D11" s="3">
        <v>9.3902997672557831E-2</v>
      </c>
      <c r="E11" s="3">
        <v>8.2589417695999146E-2</v>
      </c>
      <c r="F11" s="5">
        <v>0.1132458969950676</v>
      </c>
      <c r="G11" s="3">
        <v>0.19583532214164734</v>
      </c>
      <c r="H11" s="3">
        <v>37.848109676272692</v>
      </c>
      <c r="I11" s="3">
        <v>50.629361728154699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99.582130432128906</v>
      </c>
      <c r="D12" s="3">
        <v>9.5653407275676727E-2</v>
      </c>
      <c r="E12" s="3">
        <v>8.2565151154994965E-2</v>
      </c>
      <c r="F12" s="5">
        <v>0.1137610599398613</v>
      </c>
      <c r="G12" s="3">
        <v>0.19632621109485626</v>
      </c>
      <c r="H12" s="3">
        <v>37.849203949218129</v>
      </c>
      <c r="I12" s="3">
        <v>50.629607829319575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99.580757141113281</v>
      </c>
      <c r="D13" s="3">
        <v>9.6350520849227905E-2</v>
      </c>
      <c r="E13" s="3">
        <v>8.2326211035251617E-2</v>
      </c>
      <c r="F13" s="5">
        <v>0.11390143632888794</v>
      </c>
      <c r="G13" s="3">
        <v>0.19622763991355896</v>
      </c>
      <c r="H13" s="3">
        <v>37.850050277957372</v>
      </c>
      <c r="I13" s="3">
        <v>50.630089252993244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99.581954956054688</v>
      </c>
      <c r="D14" s="3">
        <v>9.5569118857383728E-2</v>
      </c>
      <c r="E14" s="3">
        <v>8.2565061748027802E-2</v>
      </c>
      <c r="F14" s="5">
        <v>0.11383354663848877</v>
      </c>
      <c r="G14" s="3">
        <v>0.19639861583709717</v>
      </c>
      <c r="H14" s="3">
        <v>37.849432769891152</v>
      </c>
      <c r="I14" s="3">
        <v>50.629681722434803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99.580184936523438</v>
      </c>
      <c r="D15" s="3">
        <v>9.6473425626754761E-2</v>
      </c>
      <c r="E15" s="3">
        <v>8.2768231630325317E-2</v>
      </c>
      <c r="F15" s="5">
        <v>0.11433009058237076</v>
      </c>
      <c r="G15" s="3">
        <v>0.19709831476211548</v>
      </c>
      <c r="H15" s="3">
        <v>37.849636522546753</v>
      </c>
      <c r="I15" s="3">
        <v>50.629327906767017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99.587249755859375</v>
      </c>
      <c r="D16" s="3">
        <v>9.2851139605045319E-2</v>
      </c>
      <c r="E16" s="3">
        <v>8.2449495792388916E-2</v>
      </c>
      <c r="F16" s="5">
        <v>0.11375372111797333</v>
      </c>
      <c r="G16" s="3">
        <v>0.19620321691036224</v>
      </c>
      <c r="H16" s="3">
        <v>37.846356182443628</v>
      </c>
      <c r="I16" s="3">
        <v>50.628079879248233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99.475181579589844</v>
      </c>
      <c r="D17" s="3">
        <v>0.14661289751529694</v>
      </c>
      <c r="E17" s="3">
        <v>9.8830133676528931E-2</v>
      </c>
      <c r="F17" s="5">
        <v>0.1172448918223381</v>
      </c>
      <c r="G17" s="3">
        <v>0.21607503294944763</v>
      </c>
      <c r="H17" s="3">
        <v>37.854925649134984</v>
      </c>
      <c r="I17" s="3">
        <v>50.63188876456163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99.571609497070313</v>
      </c>
      <c r="D18" s="3">
        <v>9.5392480492591858E-2</v>
      </c>
      <c r="E18" s="3">
        <v>8.2361012697219849E-2</v>
      </c>
      <c r="F18" s="5">
        <v>0.11530544608831406</v>
      </c>
      <c r="G18" s="3">
        <v>0.1976664662361145</v>
      </c>
      <c r="H18" s="3">
        <v>37.856443391973606</v>
      </c>
      <c r="I18" s="3">
        <v>50.632571749442391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99.570037841796875</v>
      </c>
      <c r="D19" s="3">
        <v>9.7152695059776306E-2</v>
      </c>
      <c r="E19" s="3">
        <v>8.0174162983894348E-2</v>
      </c>
      <c r="F19" s="5">
        <v>0.11581098288297653</v>
      </c>
      <c r="G19" s="3">
        <v>0.19598513841629028</v>
      </c>
      <c r="H19" s="3">
        <v>37.858049719855885</v>
      </c>
      <c r="I19" s="3">
        <v>50.634156014825287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99.565628051757813</v>
      </c>
      <c r="D20" s="3">
        <v>9.8767906427383423E-2</v>
      </c>
      <c r="E20" s="3">
        <v>8.1046655774116516E-2</v>
      </c>
      <c r="F20" s="5">
        <v>0.11637313663959503</v>
      </c>
      <c r="G20" s="3">
        <v>0.19741979241371155</v>
      </c>
      <c r="H20" s="3">
        <v>37.859976617856738</v>
      </c>
      <c r="I20" s="3">
        <v>50.634392869617706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99.562721252441406</v>
      </c>
      <c r="D21" s="3">
        <v>9.9340945482254028E-2</v>
      </c>
      <c r="E21" s="3">
        <v>8.2981482148170471E-2</v>
      </c>
      <c r="F21" s="5">
        <v>0.11659742146730423</v>
      </c>
      <c r="G21" s="3">
        <v>0.1995789110660553</v>
      </c>
      <c r="H21" s="3">
        <v>37.860012389881412</v>
      </c>
      <c r="I21" s="3">
        <v>50.633315204478322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99.565223693847656</v>
      </c>
      <c r="D22" s="3">
        <v>9.7849823534488678E-2</v>
      </c>
      <c r="E22" s="3">
        <v>8.3549514412879944E-2</v>
      </c>
      <c r="F22" s="5">
        <v>0.11625275760889053</v>
      </c>
      <c r="G22" s="3">
        <v>0.19980227947235107</v>
      </c>
      <c r="H22" s="3">
        <v>37.858544348165779</v>
      </c>
      <c r="I22" s="3">
        <v>50.632474635682698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99.568679809570313</v>
      </c>
      <c r="D23" s="3">
        <v>9.5561057329177856E-2</v>
      </c>
      <c r="E23" s="3">
        <v>8.4496006369590759E-2</v>
      </c>
      <c r="F23" s="5">
        <v>0.11576783657073975</v>
      </c>
      <c r="G23" s="3">
        <v>0.20026384294033051</v>
      </c>
      <c r="H23" s="3">
        <v>37.856545915956175</v>
      </c>
      <c r="I23" s="3">
        <v>50.63125937732508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99.561561584472656</v>
      </c>
      <c r="D24" s="3">
        <v>9.9437028169631958E-2</v>
      </c>
      <c r="E24" s="3">
        <v>8.4545783698558807E-2</v>
      </c>
      <c r="F24" s="5">
        <v>0.1166536957025528</v>
      </c>
      <c r="G24" s="3">
        <v>0.20119947195053101</v>
      </c>
      <c r="H24" s="3">
        <v>37.859332992608529</v>
      </c>
      <c r="I24" s="3">
        <v>50.632142098484564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99.557273864746094</v>
      </c>
      <c r="D25" s="3">
        <v>0.10100003331899643</v>
      </c>
      <c r="E25" s="3">
        <v>8.5188068449497223E-2</v>
      </c>
      <c r="F25" s="5">
        <v>0.11676378548145294</v>
      </c>
      <c r="G25" s="3">
        <v>0.20195186138153076</v>
      </c>
      <c r="H25" s="3">
        <v>37.861640676765148</v>
      </c>
      <c r="I25" s="3">
        <v>50.633034160459765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99.559257507324219</v>
      </c>
      <c r="D26" s="3">
        <v>0.10121931880712509</v>
      </c>
      <c r="E26" s="3">
        <v>8.2462549209594727E-2</v>
      </c>
      <c r="F26" s="5">
        <v>0.11688613891601563</v>
      </c>
      <c r="G26" s="3">
        <v>0.19934868812561035</v>
      </c>
      <c r="H26" s="3">
        <v>37.862277610494765</v>
      </c>
      <c r="I26" s="3">
        <v>50.634617316396699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99.562005263157886</v>
      </c>
      <c r="D27" s="3">
        <v>0.1001736842105263</v>
      </c>
      <c r="E27" s="3">
        <v>8.184210526315791E-2</v>
      </c>
      <c r="F27" s="5">
        <v>0.11656315789473687</v>
      </c>
      <c r="G27" s="3">
        <v>0.19840526315789475</v>
      </c>
      <c r="H27" s="3">
        <v>37.860994645460579</v>
      </c>
      <c r="I27" s="3">
        <v>50.635063775400383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99.561843872070313</v>
      </c>
      <c r="D28" s="3">
        <v>0.10009923577308655</v>
      </c>
      <c r="E28" s="3">
        <v>8.2223199307918549E-2</v>
      </c>
      <c r="F28" s="5">
        <v>0.11651355028152466</v>
      </c>
      <c r="G28" s="3">
        <v>0.1987367570400238</v>
      </c>
      <c r="H28" s="3">
        <v>37.861116956423899</v>
      </c>
      <c r="I28" s="3">
        <v>50.634357891468078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99.561416625976562</v>
      </c>
      <c r="D29" s="3">
        <v>0.10014098882675171</v>
      </c>
      <c r="E29" s="3">
        <v>8.2288295030593872E-2</v>
      </c>
      <c r="F29" s="5">
        <v>0.11661947518587112</v>
      </c>
      <c r="G29" s="3">
        <v>0.1989077627658844</v>
      </c>
      <c r="H29" s="3">
        <v>37.861251380850725</v>
      </c>
      <c r="I29" s="3">
        <v>50.634327147150081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99.561538696289063</v>
      </c>
      <c r="D30" s="3">
        <v>9.9889159202575684E-2</v>
      </c>
      <c r="E30" s="3">
        <v>8.223290741443634E-2</v>
      </c>
      <c r="F30" s="5">
        <v>0.11657065153121948</v>
      </c>
      <c r="G30" s="3">
        <v>0.19880355894565582</v>
      </c>
      <c r="H30" s="3">
        <v>37.861662903447282</v>
      </c>
      <c r="I30" s="3">
        <v>50.634615703978056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99.557205200195313</v>
      </c>
      <c r="D31" s="3">
        <v>0.10186472535133362</v>
      </c>
      <c r="E31" s="3">
        <v>8.2482285797595978E-2</v>
      </c>
      <c r="F31" s="5">
        <v>0.11720079183578491</v>
      </c>
      <c r="G31" s="3">
        <v>0.19968307018280029</v>
      </c>
      <c r="H31" s="3">
        <v>37.863468338268966</v>
      </c>
      <c r="I31" s="3">
        <v>50.635041120818038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99.552848815917969</v>
      </c>
      <c r="D32" s="3">
        <v>0.10398103296756744</v>
      </c>
      <c r="E32" s="3">
        <v>8.2375377416610718E-2</v>
      </c>
      <c r="F32" s="5">
        <v>0.11799504607915878</v>
      </c>
      <c r="G32" s="3">
        <v>0.2003704309463501</v>
      </c>
      <c r="H32" s="3">
        <v>37.865029647820386</v>
      </c>
      <c r="I32" s="3">
        <v>50.635374900000897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96.832962036132813</v>
      </c>
      <c r="D33" s="3">
        <v>0.10893315821886063</v>
      </c>
      <c r="E33" s="3">
        <v>8.7493233382701874E-2</v>
      </c>
      <c r="F33" s="5">
        <v>0.12239557504653931</v>
      </c>
      <c r="G33" s="3">
        <v>0.20988881587982178</v>
      </c>
      <c r="H33" s="3">
        <v>36.829029759771522</v>
      </c>
      <c r="I33" s="3">
        <v>49.601191248542101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99.547269565217391</v>
      </c>
      <c r="D34" s="3">
        <v>0.10662608695652172</v>
      </c>
      <c r="E34" s="3">
        <v>8.239565217391305E-2</v>
      </c>
      <c r="F34" s="5">
        <v>0.11876521739130438</v>
      </c>
      <c r="G34" s="3">
        <v>0.20116086956521742</v>
      </c>
      <c r="H34" s="3">
        <v>37.867750997533797</v>
      </c>
      <c r="I34" s="3">
        <v>50.636535502943673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99.552528381347656</v>
      </c>
      <c r="D35" s="3">
        <v>0.10401611030101776</v>
      </c>
      <c r="E35" s="3">
        <v>8.2549601793289185E-2</v>
      </c>
      <c r="F35" s="5">
        <v>0.11808724701404572</v>
      </c>
      <c r="G35" s="3">
        <v>0.2006368488073349</v>
      </c>
      <c r="H35" s="3">
        <v>37.865319704610584</v>
      </c>
      <c r="I35" s="3">
        <v>50.635387679649213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99.551750183105469</v>
      </c>
      <c r="D36" s="3">
        <v>0.10452967137098312</v>
      </c>
      <c r="E36" s="3">
        <v>8.1988692283630371E-2</v>
      </c>
      <c r="F36" s="5">
        <v>0.11856088042259216</v>
      </c>
      <c r="G36" s="3">
        <v>0.20054957270622253</v>
      </c>
      <c r="H36" s="3">
        <v>37.865007394967407</v>
      </c>
      <c r="I36" s="3">
        <v>50.63514005130515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99.554512023925781</v>
      </c>
      <c r="D37" s="3">
        <v>0.10309994220733643</v>
      </c>
      <c r="E37" s="3">
        <v>8.1648163497447968E-2</v>
      </c>
      <c r="F37" s="5">
        <v>0.1182062178850174</v>
      </c>
      <c r="G37" s="3">
        <v>0.19985437393188477</v>
      </c>
      <c r="H37" s="3">
        <v>37.864390583227141</v>
      </c>
      <c r="I37" s="3">
        <v>50.635219240105023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99.554489135742188</v>
      </c>
      <c r="D38" s="3">
        <v>0.10272785276174545</v>
      </c>
      <c r="E38" s="3">
        <v>8.2040794193744659E-2</v>
      </c>
      <c r="F38" s="5">
        <v>0.11815471202135086</v>
      </c>
      <c r="G38" s="3">
        <v>0.20019550621509552</v>
      </c>
      <c r="H38" s="3">
        <v>37.864236785239228</v>
      </c>
      <c r="I38" s="3">
        <v>50.634981185814176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99.561981201171875</v>
      </c>
      <c r="D39" s="3">
        <v>9.9359460175037384E-2</v>
      </c>
      <c r="E39" s="3">
        <v>8.1658050417900085E-2</v>
      </c>
      <c r="F39" s="5">
        <v>0.11722968518733978</v>
      </c>
      <c r="G39" s="3">
        <v>0.19888773560523987</v>
      </c>
      <c r="H39" s="3">
        <v>37.860937403111159</v>
      </c>
      <c r="I39" s="3">
        <v>50.634004405967815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99.471790789363823</v>
      </c>
      <c r="D40" s="6">
        <f t="shared" si="0"/>
        <v>0.10106326700174836</v>
      </c>
      <c r="E40" s="6">
        <f t="shared" si="0"/>
        <v>8.3219437215481903E-2</v>
      </c>
      <c r="F40" s="6">
        <f t="shared" si="0"/>
        <v>0.1164180583916167</v>
      </c>
      <c r="G40" s="6">
        <f t="shared" si="0"/>
        <v>0.19963749610380396</v>
      </c>
      <c r="H40" s="6">
        <f t="shared" si="0"/>
        <v>37.823944127822074</v>
      </c>
      <c r="I40" s="6">
        <f t="shared" si="0"/>
        <v>50.598546820417837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23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99.587249755859375</v>
      </c>
      <c r="D45" s="21">
        <f t="shared" si="1"/>
        <v>0.14661289751529694</v>
      </c>
      <c r="E45" s="26">
        <f t="shared" si="1"/>
        <v>9.8830133676528931E-2</v>
      </c>
      <c r="F45" s="26">
        <f t="shared" si="1"/>
        <v>0.12239557504653931</v>
      </c>
      <c r="G45" s="21">
        <f t="shared" si="1"/>
        <v>0.21607503294944763</v>
      </c>
      <c r="H45" s="26">
        <f t="shared" si="1"/>
        <v>37.867750997533797</v>
      </c>
      <c r="I45" s="22">
        <f t="shared" si="1"/>
        <v>50.636535502943673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96.832962036132813</v>
      </c>
      <c r="D46" s="26">
        <f t="shared" si="2"/>
        <v>9.2851139605045319E-2</v>
      </c>
      <c r="E46" s="26">
        <f t="shared" si="2"/>
        <v>8.0174162983894348E-2</v>
      </c>
      <c r="F46" s="23">
        <f t="shared" si="2"/>
        <v>0.1131976991891861</v>
      </c>
      <c r="G46" s="26">
        <f t="shared" si="2"/>
        <v>0.19566351175308228</v>
      </c>
      <c r="H46" s="23">
        <f t="shared" si="2"/>
        <v>36.829029759771522</v>
      </c>
      <c r="I46" s="26">
        <f t="shared" si="2"/>
        <v>49.601191248542101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0.49879904345431564</v>
      </c>
      <c r="D47" s="24">
        <f t="shared" si="3"/>
        <v>9.4533948558826065E-3</v>
      </c>
      <c r="E47" s="26">
        <f t="shared" si="3"/>
        <v>3.2325533492570803E-3</v>
      </c>
      <c r="F47" s="26">
        <f t="shared" si="3"/>
        <v>1.9810868644172547E-3</v>
      </c>
      <c r="G47" s="24">
        <f t="shared" si="3"/>
        <v>4.1375865767745825E-3</v>
      </c>
      <c r="H47" s="26">
        <f t="shared" si="3"/>
        <v>0.18800908660341437</v>
      </c>
      <c r="I47" s="25">
        <f t="shared" si="3"/>
        <v>0.18838512072785685</v>
      </c>
    </row>
    <row r="49" spans="3:9" x14ac:dyDescent="0.2">
      <c r="C49" s="27" t="s">
        <v>99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32:B32"/>
    <mergeCell ref="A33:B33"/>
    <mergeCell ref="H42:I42"/>
    <mergeCell ref="A40:B40"/>
    <mergeCell ref="A34:B34"/>
    <mergeCell ref="A39:B39"/>
    <mergeCell ref="A46:B46"/>
    <mergeCell ref="A47:B47"/>
    <mergeCell ref="A36:B36"/>
    <mergeCell ref="A35:B35"/>
    <mergeCell ref="A37:B37"/>
    <mergeCell ref="A38:B38"/>
    <mergeCell ref="A44:B44"/>
    <mergeCell ref="A45:B45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1:I1"/>
    <mergeCell ref="A3:I3"/>
    <mergeCell ref="A6:B6"/>
    <mergeCell ref="A4:I4"/>
    <mergeCell ref="A5:F5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K50"/>
  <sheetViews>
    <sheetView showGridLines="0" topLeftCell="A25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30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83.116</v>
      </c>
      <c r="D10" s="10">
        <v>9.5256000000000007</v>
      </c>
      <c r="E10" s="10">
        <v>6.8423999999999996</v>
      </c>
      <c r="F10" s="11">
        <v>8.5199999999999998E-2</v>
      </c>
      <c r="G10" s="10">
        <v>6.9276</v>
      </c>
      <c r="H10" s="10">
        <v>37.412553227674465</v>
      </c>
      <c r="I10" s="10">
        <v>46.945751045179691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82.818200000000004</v>
      </c>
      <c r="D11" s="3">
        <v>9.5866000000000007</v>
      </c>
      <c r="E11" s="3">
        <v>6.9916999999999998</v>
      </c>
      <c r="F11" s="5">
        <v>6.8400000000000002E-2</v>
      </c>
      <c r="G11" s="3">
        <v>7.06</v>
      </c>
      <c r="H11" s="3">
        <v>37.381730965337354</v>
      </c>
      <c r="I11" s="3">
        <v>46.811353679829267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82.487556457519531</v>
      </c>
      <c r="D12" s="3">
        <v>9.8801212310791016</v>
      </c>
      <c r="E12" s="3">
        <v>6.8912410736083984</v>
      </c>
      <c r="F12" s="5">
        <v>0.11298225820064545</v>
      </c>
      <c r="G12" s="3">
        <v>7.0042233467102051</v>
      </c>
      <c r="H12" s="3">
        <v>36.958233587837221</v>
      </c>
      <c r="I12" s="3">
        <v>46.161846197748865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82.024070739746094</v>
      </c>
      <c r="D13" s="3">
        <v>10.252351760864258</v>
      </c>
      <c r="E13" s="3">
        <v>6.8433055877685547</v>
      </c>
      <c r="F13" s="5">
        <v>8.2714617252349854E-2</v>
      </c>
      <c r="G13" s="3">
        <v>6.9260201454162598</v>
      </c>
      <c r="H13" s="3">
        <v>37.469734172855176</v>
      </c>
      <c r="I13" s="3">
        <v>46.709999889153686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81.970146179199219</v>
      </c>
      <c r="D14" s="3">
        <v>9.9095249176025391</v>
      </c>
      <c r="E14" s="3">
        <v>7.5798730850219727</v>
      </c>
      <c r="F14" s="5">
        <v>7.4740268290042877E-2</v>
      </c>
      <c r="G14" s="3">
        <v>7.6546134948730469</v>
      </c>
      <c r="H14" s="3">
        <v>36.900069556890472</v>
      </c>
      <c r="I14" s="3">
        <v>46.096170025273707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82.6981201171875</v>
      </c>
      <c r="D15" s="3">
        <v>9.218989372253418</v>
      </c>
      <c r="E15" s="3">
        <v>7.5398159027099609</v>
      </c>
      <c r="F15" s="5">
        <v>5.7959612458944321E-2</v>
      </c>
      <c r="G15" s="3">
        <v>7.5977754592895508</v>
      </c>
      <c r="H15" s="3">
        <v>37.093900777299517</v>
      </c>
      <c r="I15" s="3">
        <v>46.467000239274761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82.869003295898437</v>
      </c>
      <c r="D16" s="3">
        <v>9.8100595474243164</v>
      </c>
      <c r="E16" s="3">
        <v>6.7398266792297363</v>
      </c>
      <c r="F16" s="5">
        <v>7.6594844460487366E-2</v>
      </c>
      <c r="G16" s="3">
        <v>6.8164215087890625</v>
      </c>
      <c r="H16" s="3">
        <v>37.504347667243302</v>
      </c>
      <c r="I16" s="3">
        <v>46.989881888736456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83.137100000000004</v>
      </c>
      <c r="D17" s="3">
        <v>10.161099999999999</v>
      </c>
      <c r="E17" s="3">
        <v>6.2262000000000004</v>
      </c>
      <c r="F17" s="5">
        <v>5.7099999999999998E-2</v>
      </c>
      <c r="G17" s="3">
        <v>6.2832999999999997</v>
      </c>
      <c r="H17" s="3">
        <v>37.729499814089245</v>
      </c>
      <c r="I17" s="3">
        <v>47.339732923512763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82.899940490722656</v>
      </c>
      <c r="D18" s="3">
        <v>9.8054237365722656</v>
      </c>
      <c r="E18" s="3">
        <v>6.730525016784668</v>
      </c>
      <c r="F18" s="5">
        <v>7.1816474199295044E-2</v>
      </c>
      <c r="G18" s="3">
        <v>6.8023414611816406</v>
      </c>
      <c r="H18" s="3">
        <v>37.53153479357298</v>
      </c>
      <c r="I18" s="3">
        <v>47.010865237132215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82.496009826660156</v>
      </c>
      <c r="D19" s="3">
        <v>10.272183418273926</v>
      </c>
      <c r="E19" s="3">
        <v>6.5291476249694824</v>
      </c>
      <c r="F19" s="5">
        <v>7.0577025413513184E-2</v>
      </c>
      <c r="G19" s="3">
        <v>6.5997247695922852</v>
      </c>
      <c r="H19" s="3">
        <v>37.411679129177493</v>
      </c>
      <c r="I19" s="3">
        <v>46.755743284892098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82.765945434570313</v>
      </c>
      <c r="D20" s="3">
        <v>9.843836784362793</v>
      </c>
      <c r="E20" s="3">
        <v>6.8952584266662598</v>
      </c>
      <c r="F20" s="5">
        <v>5.6584246456623077E-2</v>
      </c>
      <c r="G20" s="3">
        <v>6.9518427848815918</v>
      </c>
      <c r="H20" s="3">
        <v>37.472522777696305</v>
      </c>
      <c r="I20" s="3">
        <v>46.947537035922515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83.114288330078125</v>
      </c>
      <c r="D21" s="3">
        <v>9.3998584747314453</v>
      </c>
      <c r="E21" s="3">
        <v>6.8690414428710937</v>
      </c>
      <c r="F21" s="5">
        <v>4.1650187224149704E-2</v>
      </c>
      <c r="G21" s="3">
        <v>6.9106917381286621</v>
      </c>
      <c r="H21" s="3">
        <v>37.416785880469789</v>
      </c>
      <c r="I21" s="3">
        <v>46.908848425338412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83.029037475585938</v>
      </c>
      <c r="D22" s="3">
        <v>9.2043285369873047</v>
      </c>
      <c r="E22" s="3">
        <v>7.033839225769043</v>
      </c>
      <c r="F22" s="5">
        <v>7.5909577310085297E-2</v>
      </c>
      <c r="G22" s="3">
        <v>7.1097488403320312</v>
      </c>
      <c r="H22" s="3">
        <v>37.363388658676044</v>
      </c>
      <c r="I22" s="3">
        <v>46.809886241252478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83.38629150390625</v>
      </c>
      <c r="D23" s="3">
        <v>9.2066440582275391</v>
      </c>
      <c r="E23" s="3">
        <v>6.8559017181396484</v>
      </c>
      <c r="F23" s="5">
        <v>7.4977092444896698E-2</v>
      </c>
      <c r="G23" s="3">
        <v>6.9308786392211914</v>
      </c>
      <c r="H23" s="3">
        <v>37.344318506176677</v>
      </c>
      <c r="I23" s="3">
        <v>46.870900857157977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83.469899999999996</v>
      </c>
      <c r="D24" s="3">
        <v>9.0554000000000006</v>
      </c>
      <c r="E24" s="3">
        <v>6.9484000000000004</v>
      </c>
      <c r="F24" s="5">
        <v>6.8000000000000005E-2</v>
      </c>
      <c r="G24" s="3">
        <v>7.0164</v>
      </c>
      <c r="H24" s="3">
        <v>37.308144729115703</v>
      </c>
      <c r="I24" s="3">
        <v>46.836867275232891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83.29473876953125</v>
      </c>
      <c r="D25" s="3">
        <v>9.3886756896972656</v>
      </c>
      <c r="E25" s="3">
        <v>6.8360013961791992</v>
      </c>
      <c r="F25" s="5">
        <v>2.9703276231884956E-2</v>
      </c>
      <c r="G25" s="3">
        <v>6.8657045364379883</v>
      </c>
      <c r="H25" s="3">
        <v>37.604714880452129</v>
      </c>
      <c r="I25" s="3">
        <v>47.185334420807038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82.726509094238281</v>
      </c>
      <c r="D26" s="3">
        <v>9.8508367538452148</v>
      </c>
      <c r="E26" s="3">
        <v>6.7064547538757324</v>
      </c>
      <c r="F26" s="5">
        <v>5.8379128575325012E-2</v>
      </c>
      <c r="G26" s="3">
        <v>6.764833927154541</v>
      </c>
      <c r="H26" s="3">
        <v>37.002980572485832</v>
      </c>
      <c r="I26" s="3">
        <v>46.275288486398146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83.934722900390625</v>
      </c>
      <c r="D27" s="3">
        <v>7.9058017730712891</v>
      </c>
      <c r="E27" s="3">
        <v>7.7348308563232422</v>
      </c>
      <c r="F27" s="5">
        <v>5.2322309464216232E-2</v>
      </c>
      <c r="G27" s="3">
        <v>7.7871532440185547</v>
      </c>
      <c r="H27" s="3">
        <v>36.667263585946969</v>
      </c>
      <c r="I27" s="3">
        <v>45.940411245305093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83.369644165039062</v>
      </c>
      <c r="D28" s="3">
        <v>8.9942712783813477</v>
      </c>
      <c r="E28" s="3">
        <v>7.0704078674316406</v>
      </c>
      <c r="F28" s="5">
        <v>6.5126322209835052E-2</v>
      </c>
      <c r="G28" s="3">
        <v>7.1355342864990234</v>
      </c>
      <c r="H28" s="3">
        <v>36.989753559819718</v>
      </c>
      <c r="I28" s="3">
        <v>46.367488344857584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83.690132141113281</v>
      </c>
      <c r="D29" s="3">
        <v>8.6930513381958008</v>
      </c>
      <c r="E29" s="3">
        <v>7.0760555267333984</v>
      </c>
      <c r="F29" s="5">
        <v>7.3895841836929321E-2</v>
      </c>
      <c r="G29" s="3">
        <v>7.1499514579772949</v>
      </c>
      <c r="H29" s="3">
        <v>36.990665354511101</v>
      </c>
      <c r="I29" s="3">
        <v>46.493209362521021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82.915969848632813</v>
      </c>
      <c r="D30" s="3">
        <v>9.4796018600463867</v>
      </c>
      <c r="E30" s="3">
        <v>7.098909854888916</v>
      </c>
      <c r="F30" s="5">
        <v>6.8454556167125702E-2</v>
      </c>
      <c r="G30" s="3">
        <v>7.1673645973205566</v>
      </c>
      <c r="H30" s="3">
        <v>37.104061495443972</v>
      </c>
      <c r="I30" s="3">
        <v>46.521659095368953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82.886520385742187</v>
      </c>
      <c r="D31" s="3">
        <v>9.4508256912231445</v>
      </c>
      <c r="E31" s="3">
        <v>7.0832099914550781</v>
      </c>
      <c r="F31" s="5">
        <v>7.2396963834762573E-2</v>
      </c>
      <c r="G31" s="3">
        <v>7.155606746673584</v>
      </c>
      <c r="H31" s="3">
        <v>37.128439260383288</v>
      </c>
      <c r="I31" s="3">
        <v>46.533380922152396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82.957443237304688</v>
      </c>
      <c r="D32" s="3">
        <v>9.4371232986450195</v>
      </c>
      <c r="E32" s="3">
        <v>7.0156140327453613</v>
      </c>
      <c r="F32" s="5">
        <v>0.10468164831399918</v>
      </c>
      <c r="G32" s="3">
        <v>7.120295524597168</v>
      </c>
      <c r="H32" s="3">
        <v>37.232667018589581</v>
      </c>
      <c r="I32" s="3">
        <v>46.636357679014864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82.779037475585937</v>
      </c>
      <c r="D33" s="3">
        <v>9.6188564300537109</v>
      </c>
      <c r="E33" s="3">
        <v>6.9590468406677246</v>
      </c>
      <c r="F33" s="5">
        <v>0.12436382472515106</v>
      </c>
      <c r="G33" s="3">
        <v>7.0834107398986816</v>
      </c>
      <c r="H33" s="3">
        <v>36.979413203792824</v>
      </c>
      <c r="I33" s="3">
        <v>46.292628477381207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82.930915832519531</v>
      </c>
      <c r="D34" s="3">
        <v>9.3491878509521484</v>
      </c>
      <c r="E34" s="3">
        <v>6.961247444152832</v>
      </c>
      <c r="F34" s="5">
        <v>0.15915505588054657</v>
      </c>
      <c r="G34" s="3">
        <v>7.1204023361206055</v>
      </c>
      <c r="H34" s="3">
        <v>37.249315994118348</v>
      </c>
      <c r="I34" s="3">
        <v>46.619570531028785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83.167854309082031</v>
      </c>
      <c r="D35" s="3">
        <v>9.021479606628418</v>
      </c>
      <c r="E35" s="3">
        <v>7.2711467742919922</v>
      </c>
      <c r="F35" s="5">
        <v>0.13855560123920441</v>
      </c>
      <c r="G35" s="3">
        <v>7.4097023010253906</v>
      </c>
      <c r="H35" s="3">
        <v>37.168145272862461</v>
      </c>
      <c r="I35" s="3">
        <v>46.627915666968789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83.163223266601563</v>
      </c>
      <c r="D36" s="3">
        <v>9.0347118377685547</v>
      </c>
      <c r="E36" s="3">
        <v>7.2922916412353516</v>
      </c>
      <c r="F36" s="5">
        <v>7.1584224700927734E-2</v>
      </c>
      <c r="G36" s="3">
        <v>7.3638758659362793</v>
      </c>
      <c r="H36" s="3">
        <v>36.947622433231814</v>
      </c>
      <c r="I36" s="3">
        <v>46.363393980725476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82.412956237792969</v>
      </c>
      <c r="D37" s="3">
        <v>9.9987220764160156</v>
      </c>
      <c r="E37" s="3">
        <v>7.0137805938720703</v>
      </c>
      <c r="F37" s="5">
        <v>6.5894573926925659E-2</v>
      </c>
      <c r="G37" s="3">
        <v>7.0796751976013184</v>
      </c>
      <c r="H37" s="3">
        <v>37.340523730300433</v>
      </c>
      <c r="I37" s="3">
        <v>46.698249946406087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84.764099999999999</v>
      </c>
      <c r="D38" s="3">
        <v>7.3018999999999998</v>
      </c>
      <c r="E38" s="3">
        <v>7.3219000000000003</v>
      </c>
      <c r="F38" s="5">
        <v>5.9400000000000001E-2</v>
      </c>
      <c r="G38" s="3">
        <v>7.3813000000000004</v>
      </c>
      <c r="H38" s="3">
        <v>37.048514995056522</v>
      </c>
      <c r="I38" s="3">
        <v>46.769630546482773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87.252891540527344</v>
      </c>
      <c r="D39" s="3">
        <v>4.5138158798217773</v>
      </c>
      <c r="E39" s="3">
        <v>7.7250218391418457</v>
      </c>
      <c r="F39" s="5">
        <v>4.7718916088342667E-2</v>
      </c>
      <c r="G39" s="3">
        <v>7.7727408409118652</v>
      </c>
      <c r="H39" s="3">
        <v>36.13602258958808</v>
      </c>
      <c r="I39" s="3">
        <v>46.086993248903163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83.150942301839194</v>
      </c>
      <c r="D40" s="6">
        <f t="shared" si="0"/>
        <v>9.2390294401041668</v>
      </c>
      <c r="E40" s="6">
        <f t="shared" si="0"/>
        <v>7.0227465065511065</v>
      </c>
      <c r="F40" s="6">
        <f t="shared" si="0"/>
        <v>7.5561281563540306E-2</v>
      </c>
      <c r="G40" s="6">
        <f t="shared" si="0"/>
        <v>7.0983044596862799</v>
      </c>
      <c r="H40" s="6">
        <f t="shared" si="0"/>
        <v>37.196284939689825</v>
      </c>
      <c r="I40" s="6">
        <f t="shared" si="0"/>
        <v>46.635796539998651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23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87.252891540527344</v>
      </c>
      <c r="D45" s="21">
        <f t="shared" si="1"/>
        <v>10.272183418273926</v>
      </c>
      <c r="E45" s="26">
        <f t="shared" si="1"/>
        <v>7.7348308563232422</v>
      </c>
      <c r="F45" s="26">
        <f t="shared" si="1"/>
        <v>0.15915505588054657</v>
      </c>
      <c r="G45" s="21">
        <f t="shared" si="1"/>
        <v>7.7871532440185547</v>
      </c>
      <c r="H45" s="26">
        <f t="shared" si="1"/>
        <v>37.729499814089245</v>
      </c>
      <c r="I45" s="22">
        <f t="shared" si="1"/>
        <v>47.339732923512763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81.970146179199219</v>
      </c>
      <c r="D46" s="26">
        <f t="shared" si="2"/>
        <v>4.5138158798217773</v>
      </c>
      <c r="E46" s="26">
        <f t="shared" si="2"/>
        <v>6.2262000000000004</v>
      </c>
      <c r="F46" s="23">
        <f t="shared" si="2"/>
        <v>2.9703276231884956E-2</v>
      </c>
      <c r="G46" s="26">
        <f t="shared" si="2"/>
        <v>6.2832999999999997</v>
      </c>
      <c r="H46" s="23">
        <f t="shared" si="2"/>
        <v>36.13602258958808</v>
      </c>
      <c r="I46" s="26">
        <f t="shared" si="2"/>
        <v>45.940411245305093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0.94304474681232009</v>
      </c>
      <c r="D47" s="24">
        <f t="shared" si="3"/>
        <v>1.0932352921525501</v>
      </c>
      <c r="E47" s="26">
        <f t="shared" si="3"/>
        <v>0.33005860574894408</v>
      </c>
      <c r="F47" s="26">
        <f t="shared" si="3"/>
        <v>2.7728118432777303E-2</v>
      </c>
      <c r="G47" s="24">
        <f t="shared" si="3"/>
        <v>0.32985840951570328</v>
      </c>
      <c r="H47" s="26">
        <f t="shared" si="3"/>
        <v>0.31616214235133439</v>
      </c>
      <c r="I47" s="25">
        <f t="shared" si="3"/>
        <v>0.33718297900111738</v>
      </c>
    </row>
    <row r="49" spans="3:9" x14ac:dyDescent="0.2">
      <c r="C49" s="27" t="s">
        <v>99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1</v>
      </c>
      <c r="I49" s="27">
        <f>COUNTIF(I10:I39,"&lt;46.20")</f>
        <v>4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46:B46"/>
    <mergeCell ref="A47:B47"/>
    <mergeCell ref="A32:B32"/>
    <mergeCell ref="H42:I42"/>
    <mergeCell ref="A40:B40"/>
    <mergeCell ref="A44:B44"/>
    <mergeCell ref="A45:B45"/>
    <mergeCell ref="A36:B36"/>
    <mergeCell ref="A35:B35"/>
    <mergeCell ref="A37:B37"/>
    <mergeCell ref="A38:B38"/>
    <mergeCell ref="A39:B39"/>
    <mergeCell ref="A16:B16"/>
    <mergeCell ref="A13:B13"/>
    <mergeCell ref="A33:B33"/>
    <mergeCell ref="A34:B34"/>
    <mergeCell ref="A20:B20"/>
    <mergeCell ref="A21:B21"/>
    <mergeCell ref="A24:B24"/>
    <mergeCell ref="A31:B31"/>
    <mergeCell ref="A26:B26"/>
    <mergeCell ref="A28:B28"/>
    <mergeCell ref="A29:B29"/>
    <mergeCell ref="A25:B25"/>
    <mergeCell ref="A14:B14"/>
    <mergeCell ref="A22:B22"/>
    <mergeCell ref="A27:B27"/>
    <mergeCell ref="A30:B30"/>
    <mergeCell ref="A23:B23"/>
    <mergeCell ref="A1:I1"/>
    <mergeCell ref="A3:I3"/>
    <mergeCell ref="A6:B6"/>
    <mergeCell ref="A4:I4"/>
    <mergeCell ref="A5:F5"/>
    <mergeCell ref="A15:B15"/>
    <mergeCell ref="A7:B7"/>
    <mergeCell ref="A8:B8"/>
    <mergeCell ref="A18:B18"/>
    <mergeCell ref="A19:B19"/>
    <mergeCell ref="A9:B9"/>
    <mergeCell ref="A11:B11"/>
    <mergeCell ref="A12:B12"/>
    <mergeCell ref="A17:B17"/>
    <mergeCell ref="A10:B10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outlinePr summaryBelow="0" summaryRight="0"/>
  </sheetPr>
  <dimension ref="A1:K50"/>
  <sheetViews>
    <sheetView showGridLines="0" topLeftCell="A18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54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99.367698669433594</v>
      </c>
      <c r="D10" s="10">
        <v>0.16290032863616943</v>
      </c>
      <c r="E10" s="10">
        <v>0.14830030500888824</v>
      </c>
      <c r="F10" s="11">
        <v>0.11270023137331009</v>
      </c>
      <c r="G10" s="10">
        <v>0.26100054383277893</v>
      </c>
      <c r="H10" s="10">
        <v>37.912746182201566</v>
      </c>
      <c r="I10" s="10">
        <v>50.61786425499043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99.339096069335938</v>
      </c>
      <c r="D11" s="3">
        <v>0.16369998455047607</v>
      </c>
      <c r="E11" s="3">
        <v>0.14939999580383301</v>
      </c>
      <c r="F11" s="5">
        <v>0.11329998821020126</v>
      </c>
      <c r="G11" s="3">
        <v>0.26269999146461487</v>
      </c>
      <c r="H11" s="3">
        <v>37.92744884262116</v>
      </c>
      <c r="I11" s="3">
        <v>50.63749399285561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99.323394775390625</v>
      </c>
      <c r="D12" s="3">
        <v>0.16769982874393463</v>
      </c>
      <c r="E12" s="3">
        <v>0.15189984440803528</v>
      </c>
      <c r="F12" s="5">
        <v>0.11269988119602203</v>
      </c>
      <c r="G12" s="3">
        <v>0.26459974050521851</v>
      </c>
      <c r="H12" s="3">
        <v>37.933404318915777</v>
      </c>
      <c r="I12" s="3">
        <v>50.645445236725045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99.33880615234375</v>
      </c>
      <c r="D13" s="3">
        <v>0.16470016539096832</v>
      </c>
      <c r="E13" s="3">
        <v>0.14980016648769379</v>
      </c>
      <c r="F13" s="5">
        <v>0.11380012333393097</v>
      </c>
      <c r="G13" s="3">
        <v>0.26360028982162476</v>
      </c>
      <c r="H13" s="3">
        <v>37.926034292187424</v>
      </c>
      <c r="I13" s="3">
        <v>50.635605405795935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99.338592529296875</v>
      </c>
      <c r="D14" s="3">
        <v>0.16430081427097321</v>
      </c>
      <c r="E14" s="3">
        <v>0.14990074932575226</v>
      </c>
      <c r="F14" s="5">
        <v>0.11300057172775269</v>
      </c>
      <c r="G14" s="3">
        <v>0.26290130615234375</v>
      </c>
      <c r="H14" s="3">
        <v>37.927709776260045</v>
      </c>
      <c r="I14" s="3">
        <v>50.637842369189244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99.342605590820313</v>
      </c>
      <c r="D15" s="3">
        <v>0.16450032591819763</v>
      </c>
      <c r="E15" s="3">
        <v>0.14930029213428497</v>
      </c>
      <c r="F15" s="5">
        <v>0.11330023407936096</v>
      </c>
      <c r="G15" s="3">
        <v>0.26260054111480713</v>
      </c>
      <c r="H15" s="3">
        <v>37.925029533372147</v>
      </c>
      <c r="I15" s="3">
        <v>50.634263937544688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99.347404479980469</v>
      </c>
      <c r="D16" s="3">
        <v>0.1665998250246048</v>
      </c>
      <c r="E16" s="3">
        <v>0.15009981393814087</v>
      </c>
      <c r="F16" s="5">
        <v>0.11189991235733032</v>
      </c>
      <c r="G16" s="3">
        <v>0.26199972629547119</v>
      </c>
      <c r="H16" s="3">
        <v>37.921791179367069</v>
      </c>
      <c r="I16" s="3">
        <v>50.629940363550581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99.366600036621094</v>
      </c>
      <c r="D17" s="3">
        <v>0.1556001603603363</v>
      </c>
      <c r="E17" s="3">
        <v>0.14210014045238495</v>
      </c>
      <c r="F17" s="5">
        <v>0.11270011216402054</v>
      </c>
      <c r="G17" s="3">
        <v>0.25480026006698608</v>
      </c>
      <c r="H17" s="3">
        <v>37.921345235642185</v>
      </c>
      <c r="I17" s="3">
        <v>50.629344977533876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99.364295959472656</v>
      </c>
      <c r="D18" s="3">
        <v>0.14790014922618866</v>
      </c>
      <c r="E18" s="3">
        <v>0.13390013575553894</v>
      </c>
      <c r="F18" s="5">
        <v>0.11150011420249939</v>
      </c>
      <c r="G18" s="3">
        <v>0.24540024995803833</v>
      </c>
      <c r="H18" s="3">
        <v>37.931992172349915</v>
      </c>
      <c r="I18" s="3">
        <v>50.643559859104663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99.305702209472656</v>
      </c>
      <c r="D19" s="3">
        <v>0.15289954841136932</v>
      </c>
      <c r="E19" s="3">
        <v>0.13569959998130798</v>
      </c>
      <c r="F19" s="5">
        <v>0.11139965802431107</v>
      </c>
      <c r="G19" s="3">
        <v>0.24709925055503845</v>
      </c>
      <c r="H19" s="3">
        <v>37.961248838657283</v>
      </c>
      <c r="I19" s="3">
        <v>50.682620863986315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99.326797485351563</v>
      </c>
      <c r="D20" s="3">
        <v>0.14610029757022858</v>
      </c>
      <c r="E20" s="3">
        <v>0.13140025734901428</v>
      </c>
      <c r="F20" s="5">
        <v>0.11320022493600845</v>
      </c>
      <c r="G20" s="3">
        <v>0.24460047483444214</v>
      </c>
      <c r="H20" s="3">
        <v>37.953767383335972</v>
      </c>
      <c r="I20" s="3">
        <v>50.672632263106202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99.455497741699219</v>
      </c>
      <c r="D21" s="3">
        <v>0.1451004296541214</v>
      </c>
      <c r="E21" s="3">
        <v>0.13080039620399475</v>
      </c>
      <c r="F21" s="5">
        <v>0.11330033838748932</v>
      </c>
      <c r="G21" s="3">
        <v>0.24410073459148407</v>
      </c>
      <c r="H21" s="3">
        <v>37.882262786141581</v>
      </c>
      <c r="I21" s="3">
        <v>50.622302885623505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99.399497985839844</v>
      </c>
      <c r="D22" s="3">
        <v>0.1476999968290329</v>
      </c>
      <c r="E22" s="3">
        <v>0.13220000267028809</v>
      </c>
      <c r="F22" s="5">
        <v>0.11190000176429749</v>
      </c>
      <c r="G22" s="3">
        <v>0.24410000443458557</v>
      </c>
      <c r="H22" s="3">
        <v>37.912785382405104</v>
      </c>
      <c r="I22" s="3">
        <v>50.663090420455582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99.438499450683594</v>
      </c>
      <c r="D23" s="3">
        <v>0.14619985222816467</v>
      </c>
      <c r="E23" s="3">
        <v>0.13189986348152161</v>
      </c>
      <c r="F23" s="5">
        <v>0.11339988559484482</v>
      </c>
      <c r="G23" s="3">
        <v>0.24529975652694702</v>
      </c>
      <c r="H23" s="3">
        <v>37.891009771854968</v>
      </c>
      <c r="I23" s="3">
        <v>50.633991536922366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99.332160949707031</v>
      </c>
      <c r="D24" s="3">
        <v>0.14920707046985626</v>
      </c>
      <c r="E24" s="3">
        <v>0.13312786817550659</v>
      </c>
      <c r="F24" s="5">
        <v>0.11325356364250183</v>
      </c>
      <c r="G24" s="3">
        <v>0.24638143181800842</v>
      </c>
      <c r="H24" s="3">
        <v>37.876500031071835</v>
      </c>
      <c r="I24" s="3">
        <v>50.614602080256006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99.325569152832031</v>
      </c>
      <c r="D25" s="3">
        <v>0.14637573063373566</v>
      </c>
      <c r="E25" s="3">
        <v>0.13188803195953369</v>
      </c>
      <c r="F25" s="5">
        <v>0.11420304328203201</v>
      </c>
      <c r="G25" s="3">
        <v>0.24609106779098511</v>
      </c>
      <c r="H25" s="3">
        <v>37.906139453324343</v>
      </c>
      <c r="I25" s="3">
        <v>50.654209424175548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99.304977416992188</v>
      </c>
      <c r="D26" s="3">
        <v>0.15000948309898376</v>
      </c>
      <c r="E26" s="3">
        <v>0.13422949612140656</v>
      </c>
      <c r="F26" s="5">
        <v>0.11385539174079895</v>
      </c>
      <c r="G26" s="3">
        <v>0.24808488786220551</v>
      </c>
      <c r="H26" s="3">
        <v>37.891277677773864</v>
      </c>
      <c r="I26" s="3">
        <v>50.634349541264598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99.328544616699219</v>
      </c>
      <c r="D27" s="3">
        <v>0.13904622197151184</v>
      </c>
      <c r="E27" s="3">
        <v>0.12685969471931458</v>
      </c>
      <c r="F27" s="5">
        <v>0.11437350511550903</v>
      </c>
      <c r="G27" s="3">
        <v>0.24123319983482361</v>
      </c>
      <c r="H27" s="3">
        <v>37.894706780156412</v>
      </c>
      <c r="I27" s="3">
        <v>50.638931872061875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99.368240356445313</v>
      </c>
      <c r="D28" s="3">
        <v>0.14550589025020599</v>
      </c>
      <c r="E28" s="3">
        <v>0.1311250776052475</v>
      </c>
      <c r="F28" s="5">
        <v>0.11145132780075073</v>
      </c>
      <c r="G28" s="3">
        <v>0.24257640540599823</v>
      </c>
      <c r="H28" s="3">
        <v>37.856883498021631</v>
      </c>
      <c r="I28" s="3">
        <v>50.633616589316283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99.346900939941406</v>
      </c>
      <c r="D29" s="3">
        <v>0.14947175979614258</v>
      </c>
      <c r="E29" s="3">
        <v>0.13349615037441254</v>
      </c>
      <c r="F29" s="5">
        <v>0.11113029718399048</v>
      </c>
      <c r="G29" s="3">
        <v>0.24462644755840302</v>
      </c>
      <c r="H29" s="3">
        <v>37.854831579858434</v>
      </c>
      <c r="I29" s="3">
        <v>50.630872146880776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99.346900939941406</v>
      </c>
      <c r="D30" s="3">
        <v>0.14947175979614258</v>
      </c>
      <c r="E30" s="3">
        <v>0.13349615037441254</v>
      </c>
      <c r="F30" s="5">
        <v>0.11113029718399048</v>
      </c>
      <c r="G30" s="3">
        <v>0.24462644755840302</v>
      </c>
      <c r="H30" s="3">
        <v>37.854831579858434</v>
      </c>
      <c r="I30" s="3">
        <v>50.630872146880776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99.375999450683594</v>
      </c>
      <c r="D31" s="3">
        <v>0.13229987025260925</v>
      </c>
      <c r="E31" s="3">
        <v>0.12199986726045609</v>
      </c>
      <c r="F31" s="5">
        <v>0.11789988726377487</v>
      </c>
      <c r="G31" s="3">
        <v>0.23989975452423096</v>
      </c>
      <c r="H31" s="3">
        <v>37.927823491149162</v>
      </c>
      <c r="I31" s="3">
        <v>50.637994191607824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99.34820556640625</v>
      </c>
      <c r="D32" s="3">
        <v>0.14809925854206085</v>
      </c>
      <c r="E32" s="3">
        <v>0.13229933381080627</v>
      </c>
      <c r="F32" s="5">
        <v>0.11469941586256027</v>
      </c>
      <c r="G32" s="3">
        <v>0.24699875712394714</v>
      </c>
      <c r="H32" s="3">
        <v>37.933703993572628</v>
      </c>
      <c r="I32" s="3">
        <v>50.64584533676075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99.336700439453125</v>
      </c>
      <c r="D33" s="3">
        <v>0.15339983999729156</v>
      </c>
      <c r="E33" s="3">
        <v>0.13569986820220947</v>
      </c>
      <c r="F33" s="5">
        <v>0.11559989303350449</v>
      </c>
      <c r="G33" s="3">
        <v>0.25129976868629456</v>
      </c>
      <c r="H33" s="3">
        <v>37.935899714910249</v>
      </c>
      <c r="I33" s="3">
        <v>50.648776876567325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99.3468017578125</v>
      </c>
      <c r="D34" s="3">
        <v>0.14730028808116913</v>
      </c>
      <c r="E34" s="3">
        <v>0.13190029561519623</v>
      </c>
      <c r="F34" s="5">
        <v>0.11720019578933716</v>
      </c>
      <c r="G34" s="3">
        <v>0.24910049140453339</v>
      </c>
      <c r="H34" s="3">
        <v>37.935900670640038</v>
      </c>
      <c r="I34" s="3">
        <v>50.648778152576206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99.3385009765625</v>
      </c>
      <c r="D35" s="3">
        <v>0.1531001478433609</v>
      </c>
      <c r="E35" s="3">
        <v>0.13540013134479523</v>
      </c>
      <c r="F35" s="5">
        <v>0.11500012129545212</v>
      </c>
      <c r="G35" s="3">
        <v>0.25040024518966675</v>
      </c>
      <c r="H35" s="3">
        <v>37.936309304382846</v>
      </c>
      <c r="I35" s="3">
        <v>50.649323725487854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99.334503173828125</v>
      </c>
      <c r="D36" s="3">
        <v>0.15579985082149506</v>
      </c>
      <c r="E36" s="3">
        <v>0.13719986379146576</v>
      </c>
      <c r="F36" s="5">
        <v>0.11519988626241684</v>
      </c>
      <c r="G36" s="3">
        <v>0.252399742603302</v>
      </c>
      <c r="H36" s="3">
        <v>37.934559664078499</v>
      </c>
      <c r="I36" s="3">
        <v>50.646987755020433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99.333900451660156</v>
      </c>
      <c r="D37" s="3">
        <v>0.15610000491142273</v>
      </c>
      <c r="E37" s="3">
        <v>0.13789999485015869</v>
      </c>
      <c r="F37" s="5">
        <v>0.11540000885725021</v>
      </c>
      <c r="G37" s="3">
        <v>0.2533000111579895</v>
      </c>
      <c r="H37" s="3">
        <v>37.934447820560962</v>
      </c>
      <c r="I37" s="3">
        <v>50.646838431097514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99.344398498535156</v>
      </c>
      <c r="D38" s="3">
        <v>0.14979985356330872</v>
      </c>
      <c r="E38" s="3">
        <v>0.13399986922740936</v>
      </c>
      <c r="F38" s="5">
        <v>0.11739987879991531</v>
      </c>
      <c r="G38" s="3">
        <v>0.25139975547790527</v>
      </c>
      <c r="H38" s="3">
        <v>37.931842211205527</v>
      </c>
      <c r="I38" s="3">
        <v>50.643359643778304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99.349800109863281</v>
      </c>
      <c r="D39" s="3">
        <v>0.14650000631809235</v>
      </c>
      <c r="E39" s="3">
        <v>0.1331000030040741</v>
      </c>
      <c r="F39" s="5">
        <v>0.11720000952482224</v>
      </c>
      <c r="G39" s="3">
        <v>0.25030001997947693</v>
      </c>
      <c r="H39" s="3">
        <v>37.930949100183042</v>
      </c>
      <c r="I39" s="3">
        <v>50.642167238135009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99.35055313110351</v>
      </c>
      <c r="D40" s="6">
        <f t="shared" si="0"/>
        <v>0.1522462914387385</v>
      </c>
      <c r="E40" s="6">
        <f t="shared" si="0"/>
        <v>0.13701410864790281</v>
      </c>
      <c r="F40" s="6">
        <f t="shared" si="0"/>
        <v>0.11376993333299955</v>
      </c>
      <c r="G40" s="6">
        <f t="shared" si="0"/>
        <v>0.25078404347101846</v>
      </c>
      <c r="H40" s="6">
        <f t="shared" si="0"/>
        <v>37.915506075535333</v>
      </c>
      <c r="I40" s="6">
        <f t="shared" si="0"/>
        <v>50.641117450641687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23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99.455497741699219</v>
      </c>
      <c r="D45" s="21">
        <f t="shared" si="1"/>
        <v>0.16769982874393463</v>
      </c>
      <c r="E45" s="26">
        <f t="shared" si="1"/>
        <v>0.15189984440803528</v>
      </c>
      <c r="F45" s="26">
        <f t="shared" si="1"/>
        <v>0.11789988726377487</v>
      </c>
      <c r="G45" s="21">
        <f t="shared" si="1"/>
        <v>0.26459974050521851</v>
      </c>
      <c r="H45" s="26">
        <f t="shared" si="1"/>
        <v>37.961248838657283</v>
      </c>
      <c r="I45" s="22">
        <f t="shared" si="1"/>
        <v>50.682620863986315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99.304977416992188</v>
      </c>
      <c r="D46" s="26">
        <f t="shared" si="2"/>
        <v>0.13229987025260925</v>
      </c>
      <c r="E46" s="26">
        <f t="shared" si="2"/>
        <v>0.12199986726045609</v>
      </c>
      <c r="F46" s="23">
        <f t="shared" si="2"/>
        <v>0.11113029718399048</v>
      </c>
      <c r="G46" s="26">
        <f t="shared" si="2"/>
        <v>0.23989975452423096</v>
      </c>
      <c r="H46" s="23">
        <f t="shared" si="2"/>
        <v>37.854831579858434</v>
      </c>
      <c r="I46" s="26">
        <f t="shared" si="2"/>
        <v>50.614602080256006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3.2760300492362004E-2</v>
      </c>
      <c r="D47" s="24">
        <f t="shared" si="3"/>
        <v>8.5269769101237493E-3</v>
      </c>
      <c r="E47" s="26">
        <f t="shared" si="3"/>
        <v>7.9348660619714753E-3</v>
      </c>
      <c r="F47" s="26">
        <f t="shared" si="3"/>
        <v>1.9230385363254606E-3</v>
      </c>
      <c r="G47" s="24">
        <f t="shared" si="3"/>
        <v>7.5630715583946016E-3</v>
      </c>
      <c r="H47" s="26">
        <f t="shared" si="3"/>
        <v>2.8062908357781201E-2</v>
      </c>
      <c r="I47" s="25">
        <f t="shared" si="3"/>
        <v>1.4401619707730729E-2</v>
      </c>
    </row>
    <row r="49" spans="3:9" x14ac:dyDescent="0.2">
      <c r="C49" s="27" t="s">
        <v>99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32:B32"/>
    <mergeCell ref="A33:B33"/>
    <mergeCell ref="H42:I42"/>
    <mergeCell ref="A40:B40"/>
    <mergeCell ref="A34:B34"/>
    <mergeCell ref="A39:B39"/>
    <mergeCell ref="A46:B46"/>
    <mergeCell ref="A47:B47"/>
    <mergeCell ref="A36:B36"/>
    <mergeCell ref="A35:B35"/>
    <mergeCell ref="A37:B37"/>
    <mergeCell ref="A38:B38"/>
    <mergeCell ref="A44:B44"/>
    <mergeCell ref="A45:B45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1:I1"/>
    <mergeCell ref="A3:I3"/>
    <mergeCell ref="A6:B6"/>
    <mergeCell ref="A4:I4"/>
    <mergeCell ref="A5:F5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outlinePr summaryBelow="0" summaryRight="0"/>
  </sheetPr>
  <dimension ref="A1:K50"/>
  <sheetViews>
    <sheetView showGridLines="0" topLeftCell="A18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55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99.370399475097656</v>
      </c>
      <c r="D10" s="10">
        <v>0.1964000016450882</v>
      </c>
      <c r="E10" s="10">
        <v>0</v>
      </c>
      <c r="F10" s="11">
        <v>8.6499996483325958E-2</v>
      </c>
      <c r="G10" s="10">
        <v>8.6499996483325958E-2</v>
      </c>
      <c r="H10" s="10">
        <v>38.077400240312379</v>
      </c>
      <c r="I10" s="10">
        <v>50.810530351744809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99.374397277832031</v>
      </c>
      <c r="D11" s="3">
        <v>0.19499999284744263</v>
      </c>
      <c r="E11" s="3">
        <v>0</v>
      </c>
      <c r="F11" s="5">
        <v>8.6300000548362732E-2</v>
      </c>
      <c r="G11" s="3">
        <v>8.6300000548362732E-2</v>
      </c>
      <c r="H11" s="3">
        <v>38.074813396297571</v>
      </c>
      <c r="I11" s="3">
        <v>50.807078463866432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99.376296997070313</v>
      </c>
      <c r="D12" s="3">
        <v>0.19419999420642853</v>
      </c>
      <c r="E12" s="3">
        <v>0</v>
      </c>
      <c r="F12" s="5">
        <v>8.6400002241134644E-2</v>
      </c>
      <c r="G12" s="3">
        <v>8.6400002241134644E-2</v>
      </c>
      <c r="H12" s="3">
        <v>38.073358009776996</v>
      </c>
      <c r="I12" s="3">
        <v>50.80966099830593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99.375801086425781</v>
      </c>
      <c r="D13" s="3">
        <v>0.19419999420642853</v>
      </c>
      <c r="E13" s="3">
        <v>0</v>
      </c>
      <c r="F13" s="5">
        <v>8.6300000548362732E-2</v>
      </c>
      <c r="G13" s="3">
        <v>8.6300000548362732E-2</v>
      </c>
      <c r="H13" s="3">
        <v>38.074303442481913</v>
      </c>
      <c r="I13" s="3">
        <v>50.810922697240429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99.377799987792969</v>
      </c>
      <c r="D14" s="3">
        <v>0.1932000070810318</v>
      </c>
      <c r="E14" s="3">
        <v>0</v>
      </c>
      <c r="F14" s="5">
        <v>8.6000002920627594E-2</v>
      </c>
      <c r="G14" s="3">
        <v>8.6000002920627594E-2</v>
      </c>
      <c r="H14" s="3">
        <v>38.073510702651774</v>
      </c>
      <c r="I14" s="3">
        <v>50.809864770014279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99.379501342773438</v>
      </c>
      <c r="D15" s="3">
        <v>0.19279998540878296</v>
      </c>
      <c r="E15" s="3">
        <v>0</v>
      </c>
      <c r="F15" s="5">
        <v>8.5799992084503174E-2</v>
      </c>
      <c r="G15" s="3">
        <v>8.5799992084503174E-2</v>
      </c>
      <c r="H15" s="3">
        <v>38.072397834127742</v>
      </c>
      <c r="I15" s="3">
        <v>50.808379624616073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99.378898620605469</v>
      </c>
      <c r="D16" s="3">
        <v>0.19290000200271606</v>
      </c>
      <c r="E16" s="3">
        <v>0</v>
      </c>
      <c r="F16" s="5">
        <v>8.5900001227855682E-2</v>
      </c>
      <c r="G16" s="3">
        <v>8.5900001227855682E-2</v>
      </c>
      <c r="H16" s="3">
        <v>38.072755146833813</v>
      </c>
      <c r="I16" s="3">
        <v>50.808856465599263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99.37750244140625</v>
      </c>
      <c r="D17" s="3">
        <v>0.19259999692440033</v>
      </c>
      <c r="E17" s="3">
        <v>0</v>
      </c>
      <c r="F17" s="5">
        <v>8.5900001227855682E-2</v>
      </c>
      <c r="G17" s="3">
        <v>8.5900001227855682E-2</v>
      </c>
      <c r="H17" s="3">
        <v>38.074653452334005</v>
      </c>
      <c r="I17" s="3">
        <v>50.811389792418254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99.382194519042969</v>
      </c>
      <c r="D18" s="3">
        <v>0.19089998304843903</v>
      </c>
      <c r="E18" s="3">
        <v>0</v>
      </c>
      <c r="F18" s="5">
        <v>8.5499994456768036E-2</v>
      </c>
      <c r="G18" s="3">
        <v>8.5499994456768036E-2</v>
      </c>
      <c r="H18" s="3">
        <v>38.072114996596063</v>
      </c>
      <c r="I18" s="3">
        <v>50.808002172249047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99.383201599121094</v>
      </c>
      <c r="D19" s="3">
        <v>0.1914999932050705</v>
      </c>
      <c r="E19" s="3">
        <v>0</v>
      </c>
      <c r="F19" s="5">
        <v>8.6999997496604919E-2</v>
      </c>
      <c r="G19" s="3">
        <v>8.6999997496604919E-2</v>
      </c>
      <c r="H19" s="3">
        <v>38.067923470445983</v>
      </c>
      <c r="I19" s="3">
        <v>50.806933663502093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99.383598327636719</v>
      </c>
      <c r="D20" s="3">
        <v>0.19050000607967377</v>
      </c>
      <c r="E20" s="3">
        <v>0</v>
      </c>
      <c r="F20" s="5">
        <v>8.5699997842311859E-2</v>
      </c>
      <c r="G20" s="3">
        <v>8.5699997842311859E-2</v>
      </c>
      <c r="H20" s="3">
        <v>38.070566533580312</v>
      </c>
      <c r="I20" s="3">
        <v>50.810461198526127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99.382598876953125</v>
      </c>
      <c r="D21" s="3">
        <v>0.19059999287128448</v>
      </c>
      <c r="E21" s="3">
        <v>0</v>
      </c>
      <c r="F21" s="5">
        <v>8.5600003600120544E-2</v>
      </c>
      <c r="G21" s="3">
        <v>8.5600003600120544E-2</v>
      </c>
      <c r="H21" s="3">
        <v>38.071735305917912</v>
      </c>
      <c r="I21" s="3">
        <v>50.807495467412664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99.383499145507813</v>
      </c>
      <c r="D22" s="3">
        <v>0.1898999959230423</v>
      </c>
      <c r="E22" s="3">
        <v>0</v>
      </c>
      <c r="F22" s="5">
        <v>8.5500001907348633E-2</v>
      </c>
      <c r="G22" s="3">
        <v>8.5500001907348633E-2</v>
      </c>
      <c r="H22" s="3">
        <v>38.071746499575355</v>
      </c>
      <c r="I22" s="3">
        <v>50.807510405573353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99.383094787597656</v>
      </c>
      <c r="D23" s="3">
        <v>0.19029998779296875</v>
      </c>
      <c r="E23" s="3">
        <v>0</v>
      </c>
      <c r="F23" s="5">
        <v>8.5499994456768036E-2</v>
      </c>
      <c r="G23" s="3">
        <v>8.5499994456768036E-2</v>
      </c>
      <c r="H23" s="3">
        <v>38.071746531235476</v>
      </c>
      <c r="I23" s="3">
        <v>50.807510447824427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99.37750244140625</v>
      </c>
      <c r="D24" s="3">
        <v>0.19089999794960022</v>
      </c>
      <c r="E24" s="3">
        <v>0</v>
      </c>
      <c r="F24" s="5">
        <v>8.6400002241134644E-2</v>
      </c>
      <c r="G24" s="3">
        <v>8.6400002241134644E-2</v>
      </c>
      <c r="H24" s="3">
        <v>38.075286121680037</v>
      </c>
      <c r="I24" s="3">
        <v>50.81223410236823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99.376800537109375</v>
      </c>
      <c r="D25" s="3">
        <v>0.19110000133514404</v>
      </c>
      <c r="E25" s="3">
        <v>0</v>
      </c>
      <c r="F25" s="5">
        <v>8.659999817609787E-2</v>
      </c>
      <c r="G25" s="3">
        <v>8.659999817609787E-2</v>
      </c>
      <c r="H25" s="3">
        <v>38.075353059235525</v>
      </c>
      <c r="I25" s="3">
        <v>50.812323431880529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99.376396179199219</v>
      </c>
      <c r="D26" s="3">
        <v>0.19129998981952667</v>
      </c>
      <c r="E26" s="3">
        <v>0</v>
      </c>
      <c r="F26" s="5">
        <v>8.6799994111061096E-2</v>
      </c>
      <c r="G26" s="3">
        <v>8.6799994111061096E-2</v>
      </c>
      <c r="H26" s="3">
        <v>38.075330660947074</v>
      </c>
      <c r="I26" s="3">
        <v>50.812293540914688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99.376899719238281</v>
      </c>
      <c r="D27" s="3">
        <v>0.19110000133514404</v>
      </c>
      <c r="E27" s="3">
        <v>0</v>
      </c>
      <c r="F27" s="5">
        <v>8.6699999868869781E-2</v>
      </c>
      <c r="G27" s="3">
        <v>8.6699999868869781E-2</v>
      </c>
      <c r="H27" s="3">
        <v>38.075256239076026</v>
      </c>
      <c r="I27" s="3">
        <v>50.812194223432954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99.3782958984375</v>
      </c>
      <c r="D28" s="3">
        <v>0.19059997797012329</v>
      </c>
      <c r="E28" s="3">
        <v>0</v>
      </c>
      <c r="F28" s="5">
        <v>8.6199991405010223E-2</v>
      </c>
      <c r="G28" s="3">
        <v>8.6199991405010223E-2</v>
      </c>
      <c r="H28" s="3">
        <v>38.075163297425398</v>
      </c>
      <c r="I28" s="3">
        <v>50.812070190933383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99.378402709960937</v>
      </c>
      <c r="D29" s="3">
        <v>0.19050000607967377</v>
      </c>
      <c r="E29" s="3">
        <v>0</v>
      </c>
      <c r="F29" s="5">
        <v>8.619999885559082E-2</v>
      </c>
      <c r="G29" s="3">
        <v>8.619999885559082E-2</v>
      </c>
      <c r="H29" s="3">
        <v>38.075133521803728</v>
      </c>
      <c r="I29" s="3">
        <v>50.812030454768205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99.378501892089844</v>
      </c>
      <c r="D30" s="3">
        <v>0.19040000438690186</v>
      </c>
      <c r="E30" s="3">
        <v>0</v>
      </c>
      <c r="F30" s="5">
        <v>8.619999885559082E-2</v>
      </c>
      <c r="G30" s="3">
        <v>8.619999885559082E-2</v>
      </c>
      <c r="H30" s="3">
        <v>38.075163300247695</v>
      </c>
      <c r="I30" s="3">
        <v>50.812070194699793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99.378898620605469</v>
      </c>
      <c r="D31" s="3">
        <v>0.19040000438690186</v>
      </c>
      <c r="E31" s="3">
        <v>0</v>
      </c>
      <c r="F31" s="5">
        <v>8.619999885559082E-2</v>
      </c>
      <c r="G31" s="3">
        <v>8.619999885559082E-2</v>
      </c>
      <c r="H31" s="3">
        <v>38.074794799858189</v>
      </c>
      <c r="I31" s="3">
        <v>50.811578423528367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99.3760986328125</v>
      </c>
      <c r="D32" s="3">
        <v>0.19159999489784241</v>
      </c>
      <c r="E32" s="3">
        <v>0</v>
      </c>
      <c r="F32" s="5">
        <v>8.659999817609787E-2</v>
      </c>
      <c r="G32" s="3">
        <v>8.659999817609787E-2</v>
      </c>
      <c r="H32" s="3">
        <v>38.076030447799553</v>
      </c>
      <c r="I32" s="3">
        <v>50.808702498907977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99.376396179199219</v>
      </c>
      <c r="D33" s="3">
        <v>0.19119998812675476</v>
      </c>
      <c r="E33" s="3">
        <v>0</v>
      </c>
      <c r="F33" s="5">
        <v>8.6499996483325958E-2</v>
      </c>
      <c r="G33" s="3">
        <v>8.6499996483325958E-2</v>
      </c>
      <c r="H33" s="3">
        <v>38.076238916099314</v>
      </c>
      <c r="I33" s="3">
        <v>50.808980679267073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99.377601623535156</v>
      </c>
      <c r="D34" s="3">
        <v>0.19079999625682831</v>
      </c>
      <c r="E34" s="3">
        <v>0</v>
      </c>
      <c r="F34" s="5">
        <v>8.6300000548362732E-2</v>
      </c>
      <c r="G34" s="3">
        <v>8.6300000548362732E-2</v>
      </c>
      <c r="H34" s="3">
        <v>38.075088578041637</v>
      </c>
      <c r="I34" s="3">
        <v>50.811970476414949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99.377700805664063</v>
      </c>
      <c r="D35" s="3">
        <v>0.19089998304843903</v>
      </c>
      <c r="E35" s="3">
        <v>0</v>
      </c>
      <c r="F35" s="5">
        <v>8.6299993097782135E-2</v>
      </c>
      <c r="G35" s="3">
        <v>8.6299993097782135E-2</v>
      </c>
      <c r="H35" s="3">
        <v>38.075569004101951</v>
      </c>
      <c r="I35" s="3">
        <v>50.812611614642186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99.383094787597656</v>
      </c>
      <c r="D36" s="3">
        <v>0.19179999828338623</v>
      </c>
      <c r="E36" s="3">
        <v>0</v>
      </c>
      <c r="F36" s="5">
        <v>8.8199995458126068E-2</v>
      </c>
      <c r="G36" s="3">
        <v>8.8199995458126068E-2</v>
      </c>
      <c r="H36" s="3">
        <v>38.065514865416731</v>
      </c>
      <c r="I36" s="3">
        <v>50.8037190453988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99.371803283691406</v>
      </c>
      <c r="D37" s="3">
        <v>0.1914999932050705</v>
      </c>
      <c r="E37" s="3">
        <v>0</v>
      </c>
      <c r="F37" s="5">
        <v>8.8799998164176941E-2</v>
      </c>
      <c r="G37" s="3">
        <v>8.8799998164176941E-2</v>
      </c>
      <c r="H37" s="3">
        <v>38.077265975786872</v>
      </c>
      <c r="I37" s="3">
        <v>50.810351188994609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99.367301940917969</v>
      </c>
      <c r="D38" s="3">
        <v>0.19159999489784241</v>
      </c>
      <c r="E38" s="3">
        <v>0</v>
      </c>
      <c r="F38" s="5">
        <v>9.0700000524520874E-2</v>
      </c>
      <c r="G38" s="3">
        <v>9.0700000524520874E-2</v>
      </c>
      <c r="H38" s="3">
        <v>38.078873761165326</v>
      </c>
      <c r="I38" s="3">
        <v>50.80797526474003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99.367401123046875</v>
      </c>
      <c r="D39" s="3">
        <v>0.19159999489784241</v>
      </c>
      <c r="E39" s="3">
        <v>0</v>
      </c>
      <c r="F39" s="5">
        <v>9.0699993073940277E-2</v>
      </c>
      <c r="G39" s="3">
        <v>9.0699993073940277E-2</v>
      </c>
      <c r="H39" s="3">
        <v>38.078732335454433</v>
      </c>
      <c r="I39" s="3">
        <v>50.8077865628875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99.37759602864584</v>
      </c>
      <c r="D40" s="6">
        <f t="shared" si="0"/>
        <v>0.19174332867066066</v>
      </c>
      <c r="E40" s="6">
        <f t="shared" si="0"/>
        <v>0</v>
      </c>
      <c r="F40" s="6">
        <f t="shared" si="0"/>
        <v>8.6643331497907636E-2</v>
      </c>
      <c r="G40" s="6">
        <f t="shared" si="0"/>
        <v>8.6643331497907636E-2</v>
      </c>
      <c r="H40" s="6">
        <f t="shared" si="0"/>
        <v>38.074127348210226</v>
      </c>
      <c r="I40" s="6">
        <f t="shared" si="0"/>
        <v>50.809782947089076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23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99.383598327636719</v>
      </c>
      <c r="D45" s="21">
        <f t="shared" si="1"/>
        <v>0.1964000016450882</v>
      </c>
      <c r="E45" s="26">
        <f t="shared" si="1"/>
        <v>0</v>
      </c>
      <c r="F45" s="26">
        <f t="shared" si="1"/>
        <v>9.0700000524520874E-2</v>
      </c>
      <c r="G45" s="21">
        <f t="shared" si="1"/>
        <v>9.0700000524520874E-2</v>
      </c>
      <c r="H45" s="26">
        <f t="shared" si="1"/>
        <v>38.078873761165326</v>
      </c>
      <c r="I45" s="22">
        <f t="shared" si="1"/>
        <v>50.812611614642186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99.367301940917969</v>
      </c>
      <c r="D46" s="26">
        <f t="shared" si="2"/>
        <v>0.1898999959230423</v>
      </c>
      <c r="E46" s="26">
        <f t="shared" si="2"/>
        <v>0</v>
      </c>
      <c r="F46" s="23">
        <f t="shared" si="2"/>
        <v>8.5499994456768036E-2</v>
      </c>
      <c r="G46" s="26">
        <f t="shared" si="2"/>
        <v>8.5499994456768036E-2</v>
      </c>
      <c r="H46" s="23">
        <f t="shared" si="2"/>
        <v>38.065514865416731</v>
      </c>
      <c r="I46" s="26">
        <f t="shared" si="2"/>
        <v>50.8037190453988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4.2936606838744357E-3</v>
      </c>
      <c r="D47" s="24">
        <f t="shared" si="3"/>
        <v>1.5424312175703844E-3</v>
      </c>
      <c r="E47" s="26">
        <f t="shared" si="3"/>
        <v>0</v>
      </c>
      <c r="F47" s="26">
        <f t="shared" si="3"/>
        <v>1.3090352717866737E-3</v>
      </c>
      <c r="G47" s="24">
        <f t="shared" si="3"/>
        <v>1.3090352717866737E-3</v>
      </c>
      <c r="H47" s="26">
        <f t="shared" si="3"/>
        <v>2.8625223712591299E-3</v>
      </c>
      <c r="I47" s="25">
        <f t="shared" si="3"/>
        <v>2.2297071339862141E-3</v>
      </c>
    </row>
    <row r="49" spans="3:9" x14ac:dyDescent="0.2">
      <c r="C49" s="27" t="s">
        <v>99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32:B32"/>
    <mergeCell ref="A33:B33"/>
    <mergeCell ref="H42:I42"/>
    <mergeCell ref="A40:B40"/>
    <mergeCell ref="A34:B34"/>
    <mergeCell ref="A39:B39"/>
    <mergeCell ref="A46:B46"/>
    <mergeCell ref="A47:B47"/>
    <mergeCell ref="A36:B36"/>
    <mergeCell ref="A35:B35"/>
    <mergeCell ref="A37:B37"/>
    <mergeCell ref="A38:B38"/>
    <mergeCell ref="A44:B44"/>
    <mergeCell ref="A45:B45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1:I1"/>
    <mergeCell ref="A3:I3"/>
    <mergeCell ref="A6:B6"/>
    <mergeCell ref="A4:I4"/>
    <mergeCell ref="A5:F5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outlinePr summaryBelow="0" summaryRight="0"/>
  </sheetPr>
  <dimension ref="A1:K50"/>
  <sheetViews>
    <sheetView showGridLines="0" topLeftCell="A18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56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88.589996337890625</v>
      </c>
      <c r="D10" s="10">
        <v>5.5149998664855957</v>
      </c>
      <c r="E10" s="10">
        <v>5.505000114440918</v>
      </c>
      <c r="F10" s="11">
        <v>3.5000000149011612E-2</v>
      </c>
      <c r="G10" s="10">
        <v>5.5399999618530273</v>
      </c>
      <c r="H10" s="10">
        <v>37.456627731707627</v>
      </c>
      <c r="I10" s="10">
        <v>48.01470242182085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87.480003356933594</v>
      </c>
      <c r="D11" s="3">
        <v>6.1350002288818359</v>
      </c>
      <c r="E11" s="3">
        <v>6.005000114440918</v>
      </c>
      <c r="F11" s="5">
        <v>5.4999999701976776E-2</v>
      </c>
      <c r="G11" s="3">
        <v>6.059999942779541</v>
      </c>
      <c r="H11" s="3">
        <v>37.417472447021822</v>
      </c>
      <c r="I11" s="3">
        <v>47.770035202255883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87.379997253417969</v>
      </c>
      <c r="D12" s="3">
        <v>6.0100002288818359</v>
      </c>
      <c r="E12" s="3">
        <v>6.2600002288818359</v>
      </c>
      <c r="F12" s="5">
        <v>4.5000001788139343E-2</v>
      </c>
      <c r="G12" s="3">
        <v>6.3050003051757812</v>
      </c>
      <c r="H12" s="3">
        <v>37.279666392022449</v>
      </c>
      <c r="I12" s="3">
        <v>47.587324362017057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85.775001525878906</v>
      </c>
      <c r="D13" s="3">
        <v>6.8350000381469727</v>
      </c>
      <c r="E13" s="3">
        <v>6.8400001525878906</v>
      </c>
      <c r="F13" s="5">
        <v>7.0000000298023224E-2</v>
      </c>
      <c r="G13" s="3">
        <v>6.9100003242492676</v>
      </c>
      <c r="H13" s="3">
        <v>37.396740629663825</v>
      </c>
      <c r="I13" s="3">
        <v>47.406243967174362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85.144996643066406</v>
      </c>
      <c r="D14" s="3">
        <v>6.9250001907348633</v>
      </c>
      <c r="E14" s="3">
        <v>7.3400001525878906</v>
      </c>
      <c r="F14" s="5">
        <v>5.000000074505806E-2</v>
      </c>
      <c r="G14" s="3">
        <v>7.3900003433227539</v>
      </c>
      <c r="H14" s="3">
        <v>37.279241805369885</v>
      </c>
      <c r="I14" s="3">
        <v>47.145037282203035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86.629997253417969</v>
      </c>
      <c r="D15" s="3">
        <v>6.0250000953674316</v>
      </c>
      <c r="E15" s="3">
        <v>6.9050002098083496</v>
      </c>
      <c r="F15" s="5">
        <v>5.000000074505806E-2</v>
      </c>
      <c r="G15" s="3">
        <v>6.9550004005432129</v>
      </c>
      <c r="H15" s="3">
        <v>37.083824079596198</v>
      </c>
      <c r="I15" s="3">
        <v>47.200494885656106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87.800003051757813</v>
      </c>
      <c r="D16" s="3">
        <v>5.494999885559082</v>
      </c>
      <c r="E16" s="3">
        <v>6.3649997711181641</v>
      </c>
      <c r="F16" s="5">
        <v>5.000000074505806E-2</v>
      </c>
      <c r="G16" s="3">
        <v>6.4149999618530273</v>
      </c>
      <c r="H16" s="3">
        <v>37.086631626834041</v>
      </c>
      <c r="I16" s="3">
        <v>47.423227543362287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87.519996643066406</v>
      </c>
      <c r="D17" s="3">
        <v>6.304999828338623</v>
      </c>
      <c r="E17" s="3">
        <v>5.8000001907348633</v>
      </c>
      <c r="F17" s="5">
        <v>5.000000074505806E-2</v>
      </c>
      <c r="G17" s="3">
        <v>5.8500003814697266</v>
      </c>
      <c r="H17" s="3">
        <v>37.544897222656864</v>
      </c>
      <c r="I17" s="3">
        <v>47.93524893519082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88.375</v>
      </c>
      <c r="D18" s="3">
        <v>5.8899998664855957</v>
      </c>
      <c r="E18" s="3">
        <v>5.315000057220459</v>
      </c>
      <c r="F18" s="5">
        <v>5.000000074505806E-2</v>
      </c>
      <c r="G18" s="3">
        <v>5.3650002479553223</v>
      </c>
      <c r="H18" s="3">
        <v>37.641633020886111</v>
      </c>
      <c r="I18" s="3">
        <v>48.196040794835547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88.870002746582031</v>
      </c>
      <c r="D19" s="3">
        <v>5.7150001525878906</v>
      </c>
      <c r="E19" s="3">
        <v>5.0349998474121094</v>
      </c>
      <c r="F19" s="5">
        <v>5.9999998658895493E-2</v>
      </c>
      <c r="G19" s="3">
        <v>5.0949997901916504</v>
      </c>
      <c r="H19" s="3">
        <v>37.664275251865234</v>
      </c>
      <c r="I19" s="3">
        <v>48.321160717456237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87.455001831054687</v>
      </c>
      <c r="D20" s="3">
        <v>6.1149997711181641</v>
      </c>
      <c r="E20" s="3">
        <v>6.0349998474121094</v>
      </c>
      <c r="F20" s="5">
        <v>5.9999998658895493E-2</v>
      </c>
      <c r="G20" s="3">
        <v>6.0949997901916504</v>
      </c>
      <c r="H20" s="3">
        <v>37.407089983534654</v>
      </c>
      <c r="I20" s="3">
        <v>47.748185352214307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87.220001220703125</v>
      </c>
      <c r="D21" s="3">
        <v>6.1050000190734863</v>
      </c>
      <c r="E21" s="3">
        <v>6.3299999237060547</v>
      </c>
      <c r="F21" s="5">
        <v>2.500000037252903E-2</v>
      </c>
      <c r="G21" s="3">
        <v>6.3550000190734863</v>
      </c>
      <c r="H21" s="3">
        <v>37.301853195455081</v>
      </c>
      <c r="I21" s="3">
        <v>47.584546135245851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87.635002136230469</v>
      </c>
      <c r="D22" s="3">
        <v>6.0949997901916504</v>
      </c>
      <c r="E22" s="3">
        <v>5.9499998092651367</v>
      </c>
      <c r="F22" s="5">
        <v>3.5000000149011612E-2</v>
      </c>
      <c r="G22" s="3">
        <v>5.9849996566772461</v>
      </c>
      <c r="H22" s="3">
        <v>37.408974984119126</v>
      </c>
      <c r="I22" s="3">
        <v>47.80029264313594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87.334999084472656</v>
      </c>
      <c r="D23" s="3">
        <v>5.8299999237060547</v>
      </c>
      <c r="E23" s="3">
        <v>6.4149999618530273</v>
      </c>
      <c r="F23" s="5">
        <v>5.9999998658895493E-2</v>
      </c>
      <c r="G23" s="3">
        <v>6.4749999046325684</v>
      </c>
      <c r="H23" s="3">
        <v>37.208404439432982</v>
      </c>
      <c r="I23" s="3">
        <v>47.470747664946906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87.995002746582031</v>
      </c>
      <c r="D24" s="3">
        <v>5.815000057220459</v>
      </c>
      <c r="E24" s="3">
        <v>5.7800002098083496</v>
      </c>
      <c r="F24" s="5">
        <v>5.000000074505806E-2</v>
      </c>
      <c r="G24" s="3">
        <v>5.8300004005432129</v>
      </c>
      <c r="H24" s="3">
        <v>37.440590723466023</v>
      </c>
      <c r="I24" s="3">
        <v>47.880586324585792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88.870002746582031</v>
      </c>
      <c r="D25" s="3">
        <v>5.434999942779541</v>
      </c>
      <c r="E25" s="3">
        <v>5.3649997711181641</v>
      </c>
      <c r="F25" s="5">
        <v>5.000000074505806E-2</v>
      </c>
      <c r="G25" s="3">
        <v>5.4149999618530273</v>
      </c>
      <c r="H25" s="3">
        <v>37.440100683985499</v>
      </c>
      <c r="I25" s="3">
        <v>48.05395365762125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89.019996643066406</v>
      </c>
      <c r="D26" s="3">
        <v>5.5300002098083496</v>
      </c>
      <c r="E26" s="3">
        <v>5.1599998474121094</v>
      </c>
      <c r="F26" s="5">
        <v>2.9999999329447746E-2</v>
      </c>
      <c r="G26" s="3">
        <v>5.190000057220459</v>
      </c>
      <c r="H26" s="3">
        <v>37.539207872848323</v>
      </c>
      <c r="I26" s="3">
        <v>48.212761570746366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89.204498291015625</v>
      </c>
      <c r="D27" s="3">
        <v>5.1239261627197266</v>
      </c>
      <c r="E27" s="3">
        <v>5.2325148582458496</v>
      </c>
      <c r="F27" s="5">
        <v>3.9387904107570648E-2</v>
      </c>
      <c r="G27" s="3">
        <v>5.2719025611877441</v>
      </c>
      <c r="H27" s="3">
        <v>37.511553148134666</v>
      </c>
      <c r="I27" s="3">
        <v>48.171103798179523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89.477218627929688</v>
      </c>
      <c r="D28" s="3">
        <v>5.0304789543151855</v>
      </c>
      <c r="E28" s="3">
        <v>5.1827569007873535</v>
      </c>
      <c r="F28" s="5">
        <v>4.6525251120328903E-2</v>
      </c>
      <c r="G28" s="3">
        <v>5.2292823791503906</v>
      </c>
      <c r="H28" s="3">
        <v>37.424513252459121</v>
      </c>
      <c r="I28" s="3">
        <v>48.135143442995179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89.385879516601563</v>
      </c>
      <c r="D29" s="3">
        <v>5.1404299736022949</v>
      </c>
      <c r="E29" s="3">
        <v>5.1147823333740234</v>
      </c>
      <c r="F29" s="5">
        <v>4.9152810126543045E-2</v>
      </c>
      <c r="G29" s="3">
        <v>5.1639351844787598</v>
      </c>
      <c r="H29" s="3">
        <v>37.511255917375621</v>
      </c>
      <c r="I29" s="3">
        <v>48.214470104054989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88.879997253417969</v>
      </c>
      <c r="D30" s="3">
        <v>5.434999942779541</v>
      </c>
      <c r="E30" s="3">
        <v>5.3299999237060547</v>
      </c>
      <c r="F30" s="5">
        <v>5.4999999701976776E-2</v>
      </c>
      <c r="G30" s="3">
        <v>5.3849997520446777</v>
      </c>
      <c r="H30" s="3">
        <v>37.455674705013472</v>
      </c>
      <c r="I30" s="3">
        <v>48.074846713014736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90.199996948242188</v>
      </c>
      <c r="D31" s="3">
        <v>5.0300002098083496</v>
      </c>
      <c r="E31" s="3">
        <v>4.4000000953674316</v>
      </c>
      <c r="F31" s="5">
        <v>5.000000074505806E-2</v>
      </c>
      <c r="G31" s="3">
        <v>4.4500002861022949</v>
      </c>
      <c r="H31" s="3">
        <v>37.715223452636181</v>
      </c>
      <c r="I31" s="3">
        <v>48.628644608839458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87.419998168945313</v>
      </c>
      <c r="D32" s="3">
        <v>6.3400001525878906</v>
      </c>
      <c r="E32" s="3">
        <v>5.630000114440918</v>
      </c>
      <c r="F32" s="5">
        <v>3.9999999105930328E-2</v>
      </c>
      <c r="G32" s="3">
        <v>5.6700000762939453</v>
      </c>
      <c r="H32" s="3">
        <v>37.835155687100404</v>
      </c>
      <c r="I32" s="3">
        <v>48.186980425912381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87.599998474121094</v>
      </c>
      <c r="D33" s="3">
        <v>6.0199999809265137</v>
      </c>
      <c r="E33" s="3">
        <v>5.7899999618530273</v>
      </c>
      <c r="F33" s="5">
        <v>0.10999999940395355</v>
      </c>
      <c r="G33" s="3">
        <v>5.9000000953674316</v>
      </c>
      <c r="H33" s="3">
        <v>37.538760740150344</v>
      </c>
      <c r="I33" s="3">
        <v>47.897809167549418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87.370002746582031</v>
      </c>
      <c r="D34" s="3">
        <v>6.2950000762939453</v>
      </c>
      <c r="E34" s="3">
        <v>5.9749999046325684</v>
      </c>
      <c r="F34" s="5">
        <v>5.9999998658895493E-2</v>
      </c>
      <c r="G34" s="3">
        <v>6.0349998474121094</v>
      </c>
      <c r="H34" s="3">
        <v>37.458060254194933</v>
      </c>
      <c r="I34" s="3">
        <v>47.803878638015192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88.955001831054688</v>
      </c>
      <c r="D35" s="3">
        <v>5.5799999237060547</v>
      </c>
      <c r="E35" s="3">
        <v>5.0100002288818359</v>
      </c>
      <c r="F35" s="5">
        <v>8.5000000894069672E-2</v>
      </c>
      <c r="G35" s="3">
        <v>5.0950002670288086</v>
      </c>
      <c r="H35" s="3">
        <v>37.651530598025879</v>
      </c>
      <c r="I35" s="3">
        <v>48.308021025833803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88.154998779296875</v>
      </c>
      <c r="D36" s="3">
        <v>5.815000057220459</v>
      </c>
      <c r="E36" s="3">
        <v>5.6550002098083496</v>
      </c>
      <c r="F36" s="5">
        <v>7.0000000298023224E-2</v>
      </c>
      <c r="G36" s="3">
        <v>5.7250003814697266</v>
      </c>
      <c r="H36" s="3">
        <v>37.441999707218628</v>
      </c>
      <c r="I36" s="3">
        <v>47.920822724469012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86.870002746582031</v>
      </c>
      <c r="D37" s="3">
        <v>6.8949999809265137</v>
      </c>
      <c r="E37" s="3">
        <v>5.7300000190734863</v>
      </c>
      <c r="F37" s="5">
        <v>3.5000000149011612E-2</v>
      </c>
      <c r="G37" s="3">
        <v>5.7649998664855957</v>
      </c>
      <c r="H37" s="3">
        <v>37.837518694363197</v>
      </c>
      <c r="I37" s="3">
        <v>48.150003834391669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87.080001831054688</v>
      </c>
      <c r="D38" s="3">
        <v>6.7800002098083496</v>
      </c>
      <c r="E38" s="3">
        <v>5.6350002288818359</v>
      </c>
      <c r="F38" s="5">
        <v>3.5000000149011612E-2</v>
      </c>
      <c r="G38" s="3">
        <v>5.6700000762939453</v>
      </c>
      <c r="H38" s="3">
        <v>37.8379871576808</v>
      </c>
      <c r="I38" s="3">
        <v>48.189710691899805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86.760002136230469</v>
      </c>
      <c r="D39" s="3">
        <v>6.820000171661377</v>
      </c>
      <c r="E39" s="3">
        <v>5.9800000190734863</v>
      </c>
      <c r="F39" s="5">
        <v>2.9999999329447746E-2</v>
      </c>
      <c r="G39" s="3">
        <v>6.0100002288818359</v>
      </c>
      <c r="H39" s="3">
        <v>37.677058407988781</v>
      </c>
      <c r="I39" s="3">
        <v>47.95309189782202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87.881753285725907</v>
      </c>
      <c r="D40" s="6">
        <f t="shared" si="0"/>
        <v>5.9359945297241214</v>
      </c>
      <c r="E40" s="6">
        <f t="shared" si="0"/>
        <v>5.7690018335978186</v>
      </c>
      <c r="F40" s="6">
        <f t="shared" si="0"/>
        <v>5.10021988923351E-2</v>
      </c>
      <c r="G40" s="6">
        <f t="shared" si="0"/>
        <v>5.8200040817260739</v>
      </c>
      <c r="H40" s="6">
        <f t="shared" si="0"/>
        <v>37.483117460426932</v>
      </c>
      <c r="I40" s="6">
        <f t="shared" si="0"/>
        <v>47.912837217781522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23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90.199996948242188</v>
      </c>
      <c r="D45" s="21">
        <f t="shared" si="1"/>
        <v>6.9250001907348633</v>
      </c>
      <c r="E45" s="26">
        <f t="shared" si="1"/>
        <v>7.3400001525878906</v>
      </c>
      <c r="F45" s="26">
        <f t="shared" si="1"/>
        <v>0.10999999940395355</v>
      </c>
      <c r="G45" s="21">
        <f t="shared" si="1"/>
        <v>7.3900003433227539</v>
      </c>
      <c r="H45" s="26">
        <f t="shared" si="1"/>
        <v>37.8379871576808</v>
      </c>
      <c r="I45" s="22">
        <f t="shared" si="1"/>
        <v>48.628644608839458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85.144996643066406</v>
      </c>
      <c r="D46" s="26">
        <f t="shared" si="2"/>
        <v>5.0300002098083496</v>
      </c>
      <c r="E46" s="26">
        <f t="shared" si="2"/>
        <v>4.4000000953674316</v>
      </c>
      <c r="F46" s="23">
        <f t="shared" si="2"/>
        <v>2.500000037252903E-2</v>
      </c>
      <c r="G46" s="26">
        <f t="shared" si="2"/>
        <v>4.4500002861022949</v>
      </c>
      <c r="H46" s="23">
        <f t="shared" si="2"/>
        <v>37.083824079596198</v>
      </c>
      <c r="I46" s="26">
        <f t="shared" si="2"/>
        <v>47.145037282203035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1.1244369516009298</v>
      </c>
      <c r="D47" s="24">
        <f t="shared" si="3"/>
        <v>0.55596954231116458</v>
      </c>
      <c r="E47" s="26">
        <f t="shared" si="3"/>
        <v>0.63203354940617662</v>
      </c>
      <c r="F47" s="26">
        <f t="shared" si="3"/>
        <v>1.7240965680094134E-2</v>
      </c>
      <c r="G47" s="24">
        <f t="shared" si="3"/>
        <v>0.63235890624909274</v>
      </c>
      <c r="H47" s="26">
        <f t="shared" si="3"/>
        <v>0.19535553306229733</v>
      </c>
      <c r="I47" s="25">
        <f t="shared" si="3"/>
        <v>0.35012870838550081</v>
      </c>
    </row>
    <row r="49" spans="3:9" x14ac:dyDescent="0.2">
      <c r="C49" s="27" t="s">
        <v>99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32:B32"/>
    <mergeCell ref="A33:B33"/>
    <mergeCell ref="H42:I42"/>
    <mergeCell ref="A40:B40"/>
    <mergeCell ref="A34:B34"/>
    <mergeCell ref="A39:B39"/>
    <mergeCell ref="A46:B46"/>
    <mergeCell ref="A47:B47"/>
    <mergeCell ref="A36:B36"/>
    <mergeCell ref="A35:B35"/>
    <mergeCell ref="A37:B37"/>
    <mergeCell ref="A38:B38"/>
    <mergeCell ref="A44:B44"/>
    <mergeCell ref="A45:B45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1:I1"/>
    <mergeCell ref="A3:I3"/>
    <mergeCell ref="A6:B6"/>
    <mergeCell ref="A4:I4"/>
    <mergeCell ref="A5:F5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outlinePr summaryBelow="0" summaryRight="0"/>
  </sheetPr>
  <dimension ref="A1:K50"/>
  <sheetViews>
    <sheetView showGridLines="0" topLeftCell="A18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57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88.589996337890625</v>
      </c>
      <c r="D10" s="10">
        <v>5.5149998664855957</v>
      </c>
      <c r="E10" s="10">
        <v>5.505000114440918</v>
      </c>
      <c r="F10" s="11">
        <v>3.5000000149011612E-2</v>
      </c>
      <c r="G10" s="10">
        <v>5.5399999618530273</v>
      </c>
      <c r="H10" s="10">
        <v>37.456627731707627</v>
      </c>
      <c r="I10" s="10">
        <v>48.01470242182085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87.480003356933594</v>
      </c>
      <c r="D11" s="3">
        <v>6.1350002288818359</v>
      </c>
      <c r="E11" s="3">
        <v>6.005000114440918</v>
      </c>
      <c r="F11" s="5">
        <v>5.4999999701976776E-2</v>
      </c>
      <c r="G11" s="3">
        <v>6.059999942779541</v>
      </c>
      <c r="H11" s="3">
        <v>37.417472447021822</v>
      </c>
      <c r="I11" s="3">
        <v>47.770035202255883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87.379997253417969</v>
      </c>
      <c r="D12" s="3">
        <v>6.0100002288818359</v>
      </c>
      <c r="E12" s="3">
        <v>6.2600002288818359</v>
      </c>
      <c r="F12" s="5">
        <v>4.5000001788139343E-2</v>
      </c>
      <c r="G12" s="3">
        <v>6.3050003051757812</v>
      </c>
      <c r="H12" s="3">
        <v>37.279666392022449</v>
      </c>
      <c r="I12" s="3">
        <v>47.587324362017057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85.775001525878906</v>
      </c>
      <c r="D13" s="3">
        <v>6.8350000381469727</v>
      </c>
      <c r="E13" s="3">
        <v>6.8400001525878906</v>
      </c>
      <c r="F13" s="5">
        <v>7.0000000298023224E-2</v>
      </c>
      <c r="G13" s="3">
        <v>6.9100003242492676</v>
      </c>
      <c r="H13" s="3">
        <v>37.396740629663825</v>
      </c>
      <c r="I13" s="3">
        <v>47.406243967174362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85.144996643066406</v>
      </c>
      <c r="D14" s="3">
        <v>6.9250001907348633</v>
      </c>
      <c r="E14" s="3">
        <v>7.3400001525878906</v>
      </c>
      <c r="F14" s="5">
        <v>5.000000074505806E-2</v>
      </c>
      <c r="G14" s="3">
        <v>7.3900003433227539</v>
      </c>
      <c r="H14" s="3">
        <v>37.279241805369885</v>
      </c>
      <c r="I14" s="3">
        <v>47.145037282203035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86.629997253417969</v>
      </c>
      <c r="D15" s="3">
        <v>6.0250000953674316</v>
      </c>
      <c r="E15" s="3">
        <v>6.9050002098083496</v>
      </c>
      <c r="F15" s="5">
        <v>5.000000074505806E-2</v>
      </c>
      <c r="G15" s="3">
        <v>6.9550004005432129</v>
      </c>
      <c r="H15" s="3">
        <v>37.083824079596198</v>
      </c>
      <c r="I15" s="3">
        <v>47.200494885656106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87.800003051757813</v>
      </c>
      <c r="D16" s="3">
        <v>5.494999885559082</v>
      </c>
      <c r="E16" s="3">
        <v>6.3649997711181641</v>
      </c>
      <c r="F16" s="5">
        <v>5.000000074505806E-2</v>
      </c>
      <c r="G16" s="3">
        <v>6.4149999618530273</v>
      </c>
      <c r="H16" s="3">
        <v>37.086631626834041</v>
      </c>
      <c r="I16" s="3">
        <v>47.423227543362287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87.519996643066406</v>
      </c>
      <c r="D17" s="3">
        <v>6.304999828338623</v>
      </c>
      <c r="E17" s="3">
        <v>5.8000001907348633</v>
      </c>
      <c r="F17" s="5">
        <v>5.000000074505806E-2</v>
      </c>
      <c r="G17" s="3">
        <v>5.8500003814697266</v>
      </c>
      <c r="H17" s="3">
        <v>37.544897222656864</v>
      </c>
      <c r="I17" s="3">
        <v>47.93524893519082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88.375</v>
      </c>
      <c r="D18" s="3">
        <v>5.8899998664855957</v>
      </c>
      <c r="E18" s="3">
        <v>5.315000057220459</v>
      </c>
      <c r="F18" s="5">
        <v>5.000000074505806E-2</v>
      </c>
      <c r="G18" s="3">
        <v>5.3650002479553223</v>
      </c>
      <c r="H18" s="3">
        <v>37.641633020886111</v>
      </c>
      <c r="I18" s="3">
        <v>48.196040794835547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88.870002746582031</v>
      </c>
      <c r="D19" s="3">
        <v>5.7150001525878906</v>
      </c>
      <c r="E19" s="3">
        <v>5.0349998474121094</v>
      </c>
      <c r="F19" s="5">
        <v>5.9999998658895493E-2</v>
      </c>
      <c r="G19" s="3">
        <v>5.0949997901916504</v>
      </c>
      <c r="H19" s="3">
        <v>37.664275251865234</v>
      </c>
      <c r="I19" s="3">
        <v>48.321160717456237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87.455001831054687</v>
      </c>
      <c r="D20" s="3">
        <v>6.1149997711181641</v>
      </c>
      <c r="E20" s="3">
        <v>6.0349998474121094</v>
      </c>
      <c r="F20" s="5">
        <v>5.9999998658895493E-2</v>
      </c>
      <c r="G20" s="3">
        <v>6.0949997901916504</v>
      </c>
      <c r="H20" s="3">
        <v>37.407089983534654</v>
      </c>
      <c r="I20" s="3">
        <v>47.748185352214307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87.220001220703125</v>
      </c>
      <c r="D21" s="3">
        <v>6.1050000190734863</v>
      </c>
      <c r="E21" s="3">
        <v>6.3299999237060547</v>
      </c>
      <c r="F21" s="5">
        <v>2.500000037252903E-2</v>
      </c>
      <c r="G21" s="3">
        <v>6.3550000190734863</v>
      </c>
      <c r="H21" s="3">
        <v>37.301853195455081</v>
      </c>
      <c r="I21" s="3">
        <v>47.584546135245851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87.635002136230469</v>
      </c>
      <c r="D22" s="3">
        <v>6.0949997901916504</v>
      </c>
      <c r="E22" s="3">
        <v>5.9499998092651367</v>
      </c>
      <c r="F22" s="5">
        <v>3.5000000149011612E-2</v>
      </c>
      <c r="G22" s="3">
        <v>5.9849996566772461</v>
      </c>
      <c r="H22" s="3">
        <v>37.408974984119126</v>
      </c>
      <c r="I22" s="3">
        <v>47.80029264313594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87.334999084472656</v>
      </c>
      <c r="D23" s="3">
        <v>5.8299999237060547</v>
      </c>
      <c r="E23" s="3">
        <v>6.4149999618530273</v>
      </c>
      <c r="F23" s="5">
        <v>5.9999998658895493E-2</v>
      </c>
      <c r="G23" s="3">
        <v>6.4749999046325684</v>
      </c>
      <c r="H23" s="3">
        <v>37.208404439432982</v>
      </c>
      <c r="I23" s="3">
        <v>47.470747664946906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87.995002746582031</v>
      </c>
      <c r="D24" s="3">
        <v>5.815000057220459</v>
      </c>
      <c r="E24" s="3">
        <v>5.7800002098083496</v>
      </c>
      <c r="F24" s="5">
        <v>5.000000074505806E-2</v>
      </c>
      <c r="G24" s="3">
        <v>5.8300004005432129</v>
      </c>
      <c r="H24" s="3">
        <v>37.440590723466023</v>
      </c>
      <c r="I24" s="3">
        <v>47.880586324585792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88.870002746582031</v>
      </c>
      <c r="D25" s="3">
        <v>5.434999942779541</v>
      </c>
      <c r="E25" s="3">
        <v>5.3649997711181641</v>
      </c>
      <c r="F25" s="5">
        <v>5.000000074505806E-2</v>
      </c>
      <c r="G25" s="3">
        <v>5.4149999618530273</v>
      </c>
      <c r="H25" s="3">
        <v>37.440100683985499</v>
      </c>
      <c r="I25" s="3">
        <v>48.05395365762125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89.019996643066406</v>
      </c>
      <c r="D26" s="3">
        <v>5.5300002098083496</v>
      </c>
      <c r="E26" s="3">
        <v>5.1599998474121094</v>
      </c>
      <c r="F26" s="5">
        <v>2.9999999329447746E-2</v>
      </c>
      <c r="G26" s="3">
        <v>5.190000057220459</v>
      </c>
      <c r="H26" s="3">
        <v>37.539207872848323</v>
      </c>
      <c r="I26" s="3">
        <v>48.212761570746366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89.204498291015625</v>
      </c>
      <c r="D27" s="3">
        <v>5.1239261627197266</v>
      </c>
      <c r="E27" s="3">
        <v>5.2325148582458496</v>
      </c>
      <c r="F27" s="5">
        <v>3.9387904107570648E-2</v>
      </c>
      <c r="G27" s="3">
        <v>5.2719025611877441</v>
      </c>
      <c r="H27" s="3">
        <v>37.511553148134666</v>
      </c>
      <c r="I27" s="3">
        <v>48.171103798179523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89.477218627929688</v>
      </c>
      <c r="D28" s="3">
        <v>5.0304789543151855</v>
      </c>
      <c r="E28" s="3">
        <v>5.1827569007873535</v>
      </c>
      <c r="F28" s="5">
        <v>4.6525251120328903E-2</v>
      </c>
      <c r="G28" s="3">
        <v>5.2292823791503906</v>
      </c>
      <c r="H28" s="3">
        <v>37.424513252459121</v>
      </c>
      <c r="I28" s="3">
        <v>48.135143442995179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89.385879516601563</v>
      </c>
      <c r="D29" s="3">
        <v>5.1404299736022949</v>
      </c>
      <c r="E29" s="3">
        <v>5.1147823333740234</v>
      </c>
      <c r="F29" s="5">
        <v>4.9152810126543045E-2</v>
      </c>
      <c r="G29" s="3">
        <v>5.1639351844787598</v>
      </c>
      <c r="H29" s="3">
        <v>37.511255917375621</v>
      </c>
      <c r="I29" s="3">
        <v>48.214470104054989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88.879997253417969</v>
      </c>
      <c r="D30" s="3">
        <v>5.434999942779541</v>
      </c>
      <c r="E30" s="3">
        <v>5.3299999237060547</v>
      </c>
      <c r="F30" s="5">
        <v>5.4999999701976776E-2</v>
      </c>
      <c r="G30" s="3">
        <v>5.3849997520446777</v>
      </c>
      <c r="H30" s="3">
        <v>37.455674705013472</v>
      </c>
      <c r="I30" s="3">
        <v>48.074846713014736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90.199996948242188</v>
      </c>
      <c r="D31" s="3">
        <v>5.0300002098083496</v>
      </c>
      <c r="E31" s="3">
        <v>4.4000000953674316</v>
      </c>
      <c r="F31" s="5">
        <v>5.000000074505806E-2</v>
      </c>
      <c r="G31" s="3">
        <v>4.4500002861022949</v>
      </c>
      <c r="H31" s="3">
        <v>37.715223452636181</v>
      </c>
      <c r="I31" s="3">
        <v>48.628644608839458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87.419998168945313</v>
      </c>
      <c r="D32" s="3">
        <v>6.3400001525878906</v>
      </c>
      <c r="E32" s="3">
        <v>5.630000114440918</v>
      </c>
      <c r="F32" s="5">
        <v>3.9999999105930328E-2</v>
      </c>
      <c r="G32" s="3">
        <v>5.6700000762939453</v>
      </c>
      <c r="H32" s="3">
        <v>37.835155687100404</v>
      </c>
      <c r="I32" s="3">
        <v>48.186980425912381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87.599998474121094</v>
      </c>
      <c r="D33" s="3">
        <v>6.0199999809265137</v>
      </c>
      <c r="E33" s="3">
        <v>5.7899999618530273</v>
      </c>
      <c r="F33" s="5">
        <v>0.10999999940395355</v>
      </c>
      <c r="G33" s="3">
        <v>5.9000000953674316</v>
      </c>
      <c r="H33" s="3">
        <v>37.538760740150344</v>
      </c>
      <c r="I33" s="3">
        <v>47.897809167549418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87.370002746582031</v>
      </c>
      <c r="D34" s="3">
        <v>6.2950000762939453</v>
      </c>
      <c r="E34" s="3">
        <v>5.9749999046325684</v>
      </c>
      <c r="F34" s="5">
        <v>5.9999998658895493E-2</v>
      </c>
      <c r="G34" s="3">
        <v>6.0349998474121094</v>
      </c>
      <c r="H34" s="3">
        <v>37.458060254194933</v>
      </c>
      <c r="I34" s="3">
        <v>47.803878638015192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88.955001831054688</v>
      </c>
      <c r="D35" s="3">
        <v>5.5799999237060547</v>
      </c>
      <c r="E35" s="3">
        <v>5.0100002288818359</v>
      </c>
      <c r="F35" s="5">
        <v>8.5000000894069672E-2</v>
      </c>
      <c r="G35" s="3">
        <v>5.0950002670288086</v>
      </c>
      <c r="H35" s="3">
        <v>37.651530598025879</v>
      </c>
      <c r="I35" s="3">
        <v>48.308021025833803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88.154998779296875</v>
      </c>
      <c r="D36" s="3">
        <v>5.815000057220459</v>
      </c>
      <c r="E36" s="3">
        <v>5.6550002098083496</v>
      </c>
      <c r="F36" s="5">
        <v>7.0000000298023224E-2</v>
      </c>
      <c r="G36" s="3">
        <v>5.7250003814697266</v>
      </c>
      <c r="H36" s="3">
        <v>37.441999707218628</v>
      </c>
      <c r="I36" s="3">
        <v>47.920822724469012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86.870002746582031</v>
      </c>
      <c r="D37" s="3">
        <v>6.8949999809265137</v>
      </c>
      <c r="E37" s="3">
        <v>5.7300000190734863</v>
      </c>
      <c r="F37" s="5">
        <v>3.5000000149011612E-2</v>
      </c>
      <c r="G37" s="3">
        <v>5.7649998664855957</v>
      </c>
      <c r="H37" s="3">
        <v>37.837518694363197</v>
      </c>
      <c r="I37" s="3">
        <v>48.150003834391669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87.080001831054688</v>
      </c>
      <c r="D38" s="3">
        <v>6.7800002098083496</v>
      </c>
      <c r="E38" s="3">
        <v>5.6350002288818359</v>
      </c>
      <c r="F38" s="5">
        <v>3.5000000149011612E-2</v>
      </c>
      <c r="G38" s="3">
        <v>5.6700000762939453</v>
      </c>
      <c r="H38" s="3">
        <v>37.8379871576808</v>
      </c>
      <c r="I38" s="3">
        <v>48.189710691899805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86.760002136230469</v>
      </c>
      <c r="D39" s="3">
        <v>6.820000171661377</v>
      </c>
      <c r="E39" s="3">
        <v>5.9800000190734863</v>
      </c>
      <c r="F39" s="5">
        <v>2.9999999329447746E-2</v>
      </c>
      <c r="G39" s="3">
        <v>6.0100002288818359</v>
      </c>
      <c r="H39" s="3">
        <v>37.677058407988781</v>
      </c>
      <c r="I39" s="3">
        <v>47.95309189782202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87.881753285725907</v>
      </c>
      <c r="D40" s="6">
        <f t="shared" si="0"/>
        <v>5.9359945297241214</v>
      </c>
      <c r="E40" s="6">
        <f t="shared" si="0"/>
        <v>5.7690018335978186</v>
      </c>
      <c r="F40" s="6">
        <f t="shared" si="0"/>
        <v>5.10021988923351E-2</v>
      </c>
      <c r="G40" s="6">
        <f t="shared" si="0"/>
        <v>5.8200040817260739</v>
      </c>
      <c r="H40" s="6">
        <f t="shared" si="0"/>
        <v>37.483117460426932</v>
      </c>
      <c r="I40" s="6">
        <f t="shared" si="0"/>
        <v>47.912837217781522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23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90.199996948242188</v>
      </c>
      <c r="D45" s="21">
        <f t="shared" si="1"/>
        <v>6.9250001907348633</v>
      </c>
      <c r="E45" s="26">
        <f t="shared" si="1"/>
        <v>7.3400001525878906</v>
      </c>
      <c r="F45" s="26">
        <f t="shared" si="1"/>
        <v>0.10999999940395355</v>
      </c>
      <c r="G45" s="21">
        <f t="shared" si="1"/>
        <v>7.3900003433227539</v>
      </c>
      <c r="H45" s="26">
        <f t="shared" si="1"/>
        <v>37.8379871576808</v>
      </c>
      <c r="I45" s="22">
        <f t="shared" si="1"/>
        <v>48.628644608839458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85.144996643066406</v>
      </c>
      <c r="D46" s="26">
        <f t="shared" si="2"/>
        <v>5.0300002098083496</v>
      </c>
      <c r="E46" s="26">
        <f t="shared" si="2"/>
        <v>4.4000000953674316</v>
      </c>
      <c r="F46" s="23">
        <f t="shared" si="2"/>
        <v>2.500000037252903E-2</v>
      </c>
      <c r="G46" s="26">
        <f t="shared" si="2"/>
        <v>4.4500002861022949</v>
      </c>
      <c r="H46" s="23">
        <f t="shared" si="2"/>
        <v>37.083824079596198</v>
      </c>
      <c r="I46" s="26">
        <f t="shared" si="2"/>
        <v>47.145037282203035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1.1244369516009298</v>
      </c>
      <c r="D47" s="24">
        <f t="shared" si="3"/>
        <v>0.55596954231116458</v>
      </c>
      <c r="E47" s="26">
        <f t="shared" si="3"/>
        <v>0.63203354940617662</v>
      </c>
      <c r="F47" s="26">
        <f t="shared" si="3"/>
        <v>1.7240965680094134E-2</v>
      </c>
      <c r="G47" s="24">
        <f t="shared" si="3"/>
        <v>0.63235890624909274</v>
      </c>
      <c r="H47" s="26">
        <f t="shared" si="3"/>
        <v>0.19535553306229733</v>
      </c>
      <c r="I47" s="25">
        <f t="shared" si="3"/>
        <v>0.35012870838550081</v>
      </c>
    </row>
    <row r="49" spans="3:9" x14ac:dyDescent="0.2">
      <c r="C49" s="27" t="s">
        <v>99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32:B32"/>
    <mergeCell ref="A33:B33"/>
    <mergeCell ref="H42:I42"/>
    <mergeCell ref="A40:B40"/>
    <mergeCell ref="A34:B34"/>
    <mergeCell ref="A39:B39"/>
    <mergeCell ref="A46:B46"/>
    <mergeCell ref="A47:B47"/>
    <mergeCell ref="A36:B36"/>
    <mergeCell ref="A35:B35"/>
    <mergeCell ref="A37:B37"/>
    <mergeCell ref="A38:B38"/>
    <mergeCell ref="A44:B44"/>
    <mergeCell ref="A45:B45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1:I1"/>
    <mergeCell ref="A3:I3"/>
    <mergeCell ref="A6:B6"/>
    <mergeCell ref="A4:I4"/>
    <mergeCell ref="A5:F5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outlinePr summaryBelow="0" summaryRight="0"/>
  </sheetPr>
  <dimension ref="A1:K50"/>
  <sheetViews>
    <sheetView showGridLines="0" topLeftCell="A18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58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88.589996337890625</v>
      </c>
      <c r="D10" s="10">
        <v>5.5149998664855957</v>
      </c>
      <c r="E10" s="10">
        <v>5.505000114440918</v>
      </c>
      <c r="F10" s="11">
        <v>3.5000000149011612E-2</v>
      </c>
      <c r="G10" s="10">
        <v>5.5399999618530273</v>
      </c>
      <c r="H10" s="10">
        <v>37.456627731707627</v>
      </c>
      <c r="I10" s="10">
        <v>48.01470242182085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87.480003356933594</v>
      </c>
      <c r="D11" s="3">
        <v>6.1350002288818359</v>
      </c>
      <c r="E11" s="3">
        <v>6.005000114440918</v>
      </c>
      <c r="F11" s="5">
        <v>5.4999999701976776E-2</v>
      </c>
      <c r="G11" s="3">
        <v>6.059999942779541</v>
      </c>
      <c r="H11" s="3">
        <v>37.417472447021815</v>
      </c>
      <c r="I11" s="3">
        <v>47.770035202255869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87.379997253417969</v>
      </c>
      <c r="D12" s="3">
        <v>6.0100002288818359</v>
      </c>
      <c r="E12" s="3">
        <v>6.2600002288818359</v>
      </c>
      <c r="F12" s="5">
        <v>4.5000001788139343E-2</v>
      </c>
      <c r="G12" s="3">
        <v>6.3050003051757812</v>
      </c>
      <c r="H12" s="3">
        <v>37.279666392022456</v>
      </c>
      <c r="I12" s="3">
        <v>47.587324362017064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85.775001525878906</v>
      </c>
      <c r="D13" s="3">
        <v>6.8350000381469727</v>
      </c>
      <c r="E13" s="3">
        <v>6.8400001525878906</v>
      </c>
      <c r="F13" s="5">
        <v>7.0000000298023224E-2</v>
      </c>
      <c r="G13" s="3">
        <v>6.9100003242492676</v>
      </c>
      <c r="H13" s="3">
        <v>37.396740629663832</v>
      </c>
      <c r="I13" s="3">
        <v>47.406243967174369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85.144996643066406</v>
      </c>
      <c r="D14" s="3">
        <v>6.9250001907348633</v>
      </c>
      <c r="E14" s="3">
        <v>7.3400001525878906</v>
      </c>
      <c r="F14" s="5">
        <v>5.000000074505806E-2</v>
      </c>
      <c r="G14" s="3">
        <v>7.3900003433227539</v>
      </c>
      <c r="H14" s="3">
        <v>37.2792418053699</v>
      </c>
      <c r="I14" s="3">
        <v>47.145037282203049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86.629997253417969</v>
      </c>
      <c r="D15" s="3">
        <v>6.0250000953674316</v>
      </c>
      <c r="E15" s="3">
        <v>6.9050002098083496</v>
      </c>
      <c r="F15" s="5">
        <v>5.000000074505806E-2</v>
      </c>
      <c r="G15" s="3">
        <v>6.9550004005432129</v>
      </c>
      <c r="H15" s="3">
        <v>37.083824079596191</v>
      </c>
      <c r="I15" s="3">
        <v>47.200494885656099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87.800003051757813</v>
      </c>
      <c r="D16" s="3">
        <v>5.494999885559082</v>
      </c>
      <c r="E16" s="3">
        <v>6.3649997711181641</v>
      </c>
      <c r="F16" s="5">
        <v>5.000000074505806E-2</v>
      </c>
      <c r="G16" s="3">
        <v>6.4149999618530273</v>
      </c>
      <c r="H16" s="3">
        <v>37.086631626834041</v>
      </c>
      <c r="I16" s="3">
        <v>47.423227543362287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87.519996643066406</v>
      </c>
      <c r="D17" s="3">
        <v>6.304999828338623</v>
      </c>
      <c r="E17" s="3">
        <v>5.8000001907348633</v>
      </c>
      <c r="F17" s="5">
        <v>5.000000074505806E-2</v>
      </c>
      <c r="G17" s="3">
        <v>5.8500003814697266</v>
      </c>
      <c r="H17" s="3">
        <v>37.544897222656857</v>
      </c>
      <c r="I17" s="3">
        <v>47.935248935190813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88.375</v>
      </c>
      <c r="D18" s="3">
        <v>5.8899998664855957</v>
      </c>
      <c r="E18" s="3">
        <v>5.315000057220459</v>
      </c>
      <c r="F18" s="5">
        <v>5.000000074505806E-2</v>
      </c>
      <c r="G18" s="3">
        <v>5.3650002479553223</v>
      </c>
      <c r="H18" s="3">
        <v>37.641633020886111</v>
      </c>
      <c r="I18" s="3">
        <v>48.196040794835547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88.870002746582031</v>
      </c>
      <c r="D19" s="3">
        <v>5.7150001525878906</v>
      </c>
      <c r="E19" s="3">
        <v>5.0349998474121094</v>
      </c>
      <c r="F19" s="5">
        <v>5.9999998658895493E-2</v>
      </c>
      <c r="G19" s="3">
        <v>5.0949997901916504</v>
      </c>
      <c r="H19" s="3">
        <v>37.664275251865242</v>
      </c>
      <c r="I19" s="3">
        <v>48.321160717456245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87.455001831054687</v>
      </c>
      <c r="D20" s="3">
        <v>6.1149997711181641</v>
      </c>
      <c r="E20" s="3">
        <v>6.0349998474121094</v>
      </c>
      <c r="F20" s="5">
        <v>5.9999998658895493E-2</v>
      </c>
      <c r="G20" s="3">
        <v>6.0949997901916504</v>
      </c>
      <c r="H20" s="3">
        <v>37.407089983534632</v>
      </c>
      <c r="I20" s="3">
        <v>47.748185352214286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87.220001220703125</v>
      </c>
      <c r="D21" s="3">
        <v>6.1050000190734863</v>
      </c>
      <c r="E21" s="3">
        <v>6.3299999237060547</v>
      </c>
      <c r="F21" s="5">
        <v>2.500000037252903E-2</v>
      </c>
      <c r="G21" s="3">
        <v>6.3550000190734863</v>
      </c>
      <c r="H21" s="3">
        <v>37.301853195455088</v>
      </c>
      <c r="I21" s="3">
        <v>47.584546135245859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87.635002136230469</v>
      </c>
      <c r="D22" s="3">
        <v>6.0949997901916504</v>
      </c>
      <c r="E22" s="3">
        <v>5.9499998092651367</v>
      </c>
      <c r="F22" s="5">
        <v>3.5000000149011612E-2</v>
      </c>
      <c r="G22" s="3">
        <v>5.9849996566772461</v>
      </c>
      <c r="H22" s="3">
        <v>37.408974984119162</v>
      </c>
      <c r="I22" s="3">
        <v>47.800292643135975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87.334999084472656</v>
      </c>
      <c r="D23" s="3">
        <v>5.8299999237060547</v>
      </c>
      <c r="E23" s="3">
        <v>6.4149999618530273</v>
      </c>
      <c r="F23" s="5">
        <v>5.9999998658895493E-2</v>
      </c>
      <c r="G23" s="3">
        <v>6.4749999046325684</v>
      </c>
      <c r="H23" s="3">
        <v>37.208404439432989</v>
      </c>
      <c r="I23" s="3">
        <v>47.470747664946913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87.995002746582031</v>
      </c>
      <c r="D24" s="3">
        <v>5.815000057220459</v>
      </c>
      <c r="E24" s="3">
        <v>5.7800002098083496</v>
      </c>
      <c r="F24" s="5">
        <v>5.000000074505806E-2</v>
      </c>
      <c r="G24" s="3">
        <v>5.8300004005432129</v>
      </c>
      <c r="H24" s="3">
        <v>37.440590723466016</v>
      </c>
      <c r="I24" s="3">
        <v>47.880586324585785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88.870002746582031</v>
      </c>
      <c r="D25" s="3">
        <v>5.434999942779541</v>
      </c>
      <c r="E25" s="3">
        <v>5.3649997711181641</v>
      </c>
      <c r="F25" s="5">
        <v>5.000000074505806E-2</v>
      </c>
      <c r="G25" s="3">
        <v>5.4149999618530273</v>
      </c>
      <c r="H25" s="3">
        <v>37.44010068398552</v>
      </c>
      <c r="I25" s="3">
        <v>48.053953657621278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89.019996643066406</v>
      </c>
      <c r="D26" s="3">
        <v>5.5300002098083496</v>
      </c>
      <c r="E26" s="3">
        <v>5.1599998474121094</v>
      </c>
      <c r="F26" s="5">
        <v>2.9999999329447746E-2</v>
      </c>
      <c r="G26" s="3">
        <v>5.190000057220459</v>
      </c>
      <c r="H26" s="3">
        <v>37.539207872848301</v>
      </c>
      <c r="I26" s="3">
        <v>48.212761570746345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89.204498291015625</v>
      </c>
      <c r="D27" s="3">
        <v>5.1239261627197266</v>
      </c>
      <c r="E27" s="3">
        <v>5.2325148582458496</v>
      </c>
      <c r="F27" s="5">
        <v>3.9387904107570648E-2</v>
      </c>
      <c r="G27" s="3">
        <v>5.2719025611877441</v>
      </c>
      <c r="H27" s="3">
        <v>37.511552390387102</v>
      </c>
      <c r="I27" s="3">
        <v>48.171102825104995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89.477218627929688</v>
      </c>
      <c r="D28" s="3">
        <v>5.0304789543151855</v>
      </c>
      <c r="E28" s="3">
        <v>5.1827569007873535</v>
      </c>
      <c r="F28" s="5">
        <v>4.6525251120328903E-2</v>
      </c>
      <c r="G28" s="3">
        <v>5.2292823791503906</v>
      </c>
      <c r="H28" s="3">
        <v>37.424513169749851</v>
      </c>
      <c r="I28" s="3">
        <v>48.135143336615094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89.385879516601563</v>
      </c>
      <c r="D29" s="3">
        <v>5.1404299736022949</v>
      </c>
      <c r="E29" s="3">
        <v>5.1147823333740234</v>
      </c>
      <c r="F29" s="5">
        <v>4.9152810126543045E-2</v>
      </c>
      <c r="G29" s="3">
        <v>5.1639351844787598</v>
      </c>
      <c r="H29" s="3">
        <v>37.511255665317037</v>
      </c>
      <c r="I29" s="3">
        <v>48.214469780075682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88.879997253417969</v>
      </c>
      <c r="D30" s="3">
        <v>5.434999942779541</v>
      </c>
      <c r="E30" s="3">
        <v>5.3299999237060547</v>
      </c>
      <c r="F30" s="5">
        <v>5.4999999701976776E-2</v>
      </c>
      <c r="G30" s="3">
        <v>5.3849997520446777</v>
      </c>
      <c r="H30" s="3">
        <v>37.4556747050135</v>
      </c>
      <c r="I30" s="3">
        <v>48.074846713014765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90.199996948242188</v>
      </c>
      <c r="D31" s="3">
        <v>5.0300002098083496</v>
      </c>
      <c r="E31" s="3">
        <v>4.4000000953674316</v>
      </c>
      <c r="F31" s="5">
        <v>5.000000074505806E-2</v>
      </c>
      <c r="G31" s="3">
        <v>4.4500002861022949</v>
      </c>
      <c r="H31" s="3">
        <v>37.715223452636202</v>
      </c>
      <c r="I31" s="3">
        <v>48.62864460883948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87.419998168945313</v>
      </c>
      <c r="D32" s="3">
        <v>6.3400001525878906</v>
      </c>
      <c r="E32" s="3">
        <v>5.630000114440918</v>
      </c>
      <c r="F32" s="5">
        <v>3.9999999105930328E-2</v>
      </c>
      <c r="G32" s="3">
        <v>5.6700000762939453</v>
      </c>
      <c r="H32" s="3">
        <v>37.835155687100368</v>
      </c>
      <c r="I32" s="3">
        <v>48.18698042591236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87.599998474121094</v>
      </c>
      <c r="D33" s="3">
        <v>6.0199999809265137</v>
      </c>
      <c r="E33" s="3">
        <v>5.7899999618530273</v>
      </c>
      <c r="F33" s="5">
        <v>0.10999999940395355</v>
      </c>
      <c r="G33" s="3">
        <v>5.9000000953674316</v>
      </c>
      <c r="H33" s="3">
        <v>37.538760740150344</v>
      </c>
      <c r="I33" s="3">
        <v>47.897809167549418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87.370002746582031</v>
      </c>
      <c r="D34" s="3">
        <v>6.2950000762939453</v>
      </c>
      <c r="E34" s="3">
        <v>5.9749999046325684</v>
      </c>
      <c r="F34" s="5">
        <v>5.9999998658895493E-2</v>
      </c>
      <c r="G34" s="3">
        <v>6.0349998474121094</v>
      </c>
      <c r="H34" s="3">
        <v>37.45806025419494</v>
      </c>
      <c r="I34" s="3">
        <v>47.803878638015206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88.955001831054688</v>
      </c>
      <c r="D35" s="3">
        <v>5.5799999237060547</v>
      </c>
      <c r="E35" s="3">
        <v>5.0100002288818359</v>
      </c>
      <c r="F35" s="5">
        <v>8.5000000894069672E-2</v>
      </c>
      <c r="G35" s="3">
        <v>5.0950002670288086</v>
      </c>
      <c r="H35" s="3">
        <v>37.651530598025822</v>
      </c>
      <c r="I35" s="3">
        <v>48.308021025833732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88.154998779296875</v>
      </c>
      <c r="D36" s="3">
        <v>5.815000057220459</v>
      </c>
      <c r="E36" s="3">
        <v>5.6550002098083496</v>
      </c>
      <c r="F36" s="5">
        <v>7.0000000298023224E-2</v>
      </c>
      <c r="G36" s="3">
        <v>5.7250003814697266</v>
      </c>
      <c r="H36" s="3">
        <v>37.441999707218656</v>
      </c>
      <c r="I36" s="3">
        <v>47.920822724469048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86.870002746582031</v>
      </c>
      <c r="D37" s="3">
        <v>6.8949999809265137</v>
      </c>
      <c r="E37" s="3">
        <v>5.7300000190734863</v>
      </c>
      <c r="F37" s="5">
        <v>3.5000000149011612E-2</v>
      </c>
      <c r="G37" s="3">
        <v>5.7649998664855957</v>
      </c>
      <c r="H37" s="3">
        <v>37.837518694363197</v>
      </c>
      <c r="I37" s="3">
        <v>48.150003834391669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87.080001831054688</v>
      </c>
      <c r="D38" s="3">
        <v>6.7800002098083496</v>
      </c>
      <c r="E38" s="3">
        <v>5.6350002288818359</v>
      </c>
      <c r="F38" s="5">
        <v>3.5000000149011612E-2</v>
      </c>
      <c r="G38" s="3">
        <v>5.6700000762939453</v>
      </c>
      <c r="H38" s="3">
        <v>37.837987157680786</v>
      </c>
      <c r="I38" s="3">
        <v>48.189710691899784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86.760002136230469</v>
      </c>
      <c r="D39" s="3">
        <v>6.820000171661377</v>
      </c>
      <c r="E39" s="3">
        <v>5.9800000190734863</v>
      </c>
      <c r="F39" s="5">
        <v>2.9999999329447746E-2</v>
      </c>
      <c r="G39" s="3">
        <v>6.0100002288818359</v>
      </c>
      <c r="H39" s="3">
        <v>37.677058407988802</v>
      </c>
      <c r="I39" s="3">
        <v>47.953091897822041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87.881753285725907</v>
      </c>
      <c r="D40" s="6">
        <f t="shared" si="0"/>
        <v>5.9359945297241214</v>
      </c>
      <c r="E40" s="6">
        <f t="shared" si="0"/>
        <v>5.7690018335978186</v>
      </c>
      <c r="F40" s="6">
        <f t="shared" si="0"/>
        <v>5.10021988923351E-2</v>
      </c>
      <c r="G40" s="6">
        <f t="shared" si="0"/>
        <v>5.8200040817260739</v>
      </c>
      <c r="H40" s="6">
        <f t="shared" si="0"/>
        <v>37.483117424009748</v>
      </c>
      <c r="I40" s="6">
        <f t="shared" si="0"/>
        <v>47.912837171000405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23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90.199996948242188</v>
      </c>
      <c r="D45" s="21">
        <f t="shared" si="1"/>
        <v>6.9250001907348633</v>
      </c>
      <c r="E45" s="26">
        <f t="shared" si="1"/>
        <v>7.3400001525878906</v>
      </c>
      <c r="F45" s="26">
        <f t="shared" si="1"/>
        <v>0.10999999940395355</v>
      </c>
      <c r="G45" s="21">
        <f t="shared" si="1"/>
        <v>7.3900003433227539</v>
      </c>
      <c r="H45" s="26">
        <f t="shared" si="1"/>
        <v>37.837987157680786</v>
      </c>
      <c r="I45" s="22">
        <f t="shared" si="1"/>
        <v>48.62864460883948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85.144996643066406</v>
      </c>
      <c r="D46" s="26">
        <f t="shared" si="2"/>
        <v>5.0300002098083496</v>
      </c>
      <c r="E46" s="26">
        <f t="shared" si="2"/>
        <v>4.4000000953674316</v>
      </c>
      <c r="F46" s="23">
        <f t="shared" si="2"/>
        <v>2.500000037252903E-2</v>
      </c>
      <c r="G46" s="26">
        <f t="shared" si="2"/>
        <v>4.4500002861022949</v>
      </c>
      <c r="H46" s="23">
        <f t="shared" si="2"/>
        <v>37.083824079596191</v>
      </c>
      <c r="I46" s="26">
        <f t="shared" si="2"/>
        <v>47.145037282203049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1.1244369516009298</v>
      </c>
      <c r="D47" s="24">
        <f t="shared" si="3"/>
        <v>0.55596954231116458</v>
      </c>
      <c r="E47" s="26">
        <f t="shared" si="3"/>
        <v>0.63203354940617662</v>
      </c>
      <c r="F47" s="26">
        <f t="shared" si="3"/>
        <v>1.7240965680094134E-2</v>
      </c>
      <c r="G47" s="24">
        <f t="shared" si="3"/>
        <v>0.63235890624909274</v>
      </c>
      <c r="H47" s="26">
        <f t="shared" si="3"/>
        <v>0.19535552886266402</v>
      </c>
      <c r="I47" s="25">
        <f t="shared" si="3"/>
        <v>0.35012867168136724</v>
      </c>
    </row>
    <row r="49" spans="3:9" x14ac:dyDescent="0.2">
      <c r="C49" s="27" t="s">
        <v>99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1:I1"/>
    <mergeCell ref="A3:I3"/>
    <mergeCell ref="A6:B6"/>
    <mergeCell ref="A4:I4"/>
    <mergeCell ref="A5:F5"/>
    <mergeCell ref="A22:B22"/>
    <mergeCell ref="A44:B44"/>
    <mergeCell ref="A45:B45"/>
    <mergeCell ref="A46:B46"/>
    <mergeCell ref="A47:B47"/>
    <mergeCell ref="A20:B20"/>
    <mergeCell ref="A16:B16"/>
    <mergeCell ref="A21:B21"/>
    <mergeCell ref="A18:B18"/>
    <mergeCell ref="A19:B19"/>
    <mergeCell ref="A17:B17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32:B32"/>
    <mergeCell ref="A33:B33"/>
    <mergeCell ref="H42:I42"/>
    <mergeCell ref="A40:B40"/>
    <mergeCell ref="A34:B34"/>
    <mergeCell ref="A36:B36"/>
    <mergeCell ref="A35:B35"/>
    <mergeCell ref="A37:B37"/>
    <mergeCell ref="A38:B38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outlinePr summaryBelow="0" summaryRight="0"/>
  </sheetPr>
  <dimension ref="A1:K50"/>
  <sheetViews>
    <sheetView showGridLines="0" topLeftCell="A18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59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92.933334350585938</v>
      </c>
      <c r="D10" s="10">
        <v>1.9836670160293579</v>
      </c>
      <c r="E10" s="10">
        <v>4.9613327980041504</v>
      </c>
      <c r="F10" s="11">
        <v>8.7999999523162842E-2</v>
      </c>
      <c r="G10" s="10">
        <v>5.0493326187133789</v>
      </c>
      <c r="H10" s="10">
        <v>36.438586838482387</v>
      </c>
      <c r="I10" s="10">
        <v>47.595976266009856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92.96600341796875</v>
      </c>
      <c r="D11" s="3">
        <v>1.9240000247955322</v>
      </c>
      <c r="E11" s="3">
        <v>4.9920001029968262</v>
      </c>
      <c r="F11" s="5">
        <v>8.7999999523162842E-2</v>
      </c>
      <c r="G11" s="3">
        <v>5.0799999237060547</v>
      </c>
      <c r="H11" s="3">
        <v>36.408924455806556</v>
      </c>
      <c r="I11" s="3">
        <v>47.564731819989071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92.579330444335938</v>
      </c>
      <c r="D12" s="3">
        <v>1.9833329916000366</v>
      </c>
      <c r="E12" s="3">
        <v>5.301332950592041</v>
      </c>
      <c r="F12" s="5">
        <v>9.5666997134685516E-2</v>
      </c>
      <c r="G12" s="3">
        <v>5.3969998359680176</v>
      </c>
      <c r="H12" s="3">
        <v>36.311006028885394</v>
      </c>
      <c r="I12" s="3">
        <v>47.367116842373399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93.139335632324219</v>
      </c>
      <c r="D13" s="3">
        <v>1.710332989692688</v>
      </c>
      <c r="E13" s="3">
        <v>5.0043330192565918</v>
      </c>
      <c r="F13" s="5">
        <v>6.4000003039836884E-2</v>
      </c>
      <c r="G13" s="3">
        <v>5.0683331489562988</v>
      </c>
      <c r="H13" s="3">
        <v>36.381384168318782</v>
      </c>
      <c r="I13" s="3">
        <v>47.558462622093806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91.280998229980469</v>
      </c>
      <c r="D14" s="3">
        <v>2.2426669597625732</v>
      </c>
      <c r="E14" s="3">
        <v>6.3073329925537109</v>
      </c>
      <c r="F14" s="5">
        <v>0.12766699492931366</v>
      </c>
      <c r="G14" s="3">
        <v>6.434999942779541</v>
      </c>
      <c r="H14" s="3">
        <v>35.993117630307431</v>
      </c>
      <c r="I14" s="3">
        <v>46.724970019168772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92.27532958984375</v>
      </c>
      <c r="D15" s="3">
        <v>2.1653330326080322</v>
      </c>
      <c r="E15" s="3">
        <v>5.3856668472290039</v>
      </c>
      <c r="F15" s="5">
        <v>0.12700000405311584</v>
      </c>
      <c r="G15" s="3">
        <v>5.5126667022705078</v>
      </c>
      <c r="H15" s="3">
        <v>36.322463481478628</v>
      </c>
      <c r="I15" s="3">
        <v>47.31766609785447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91.148002624511719</v>
      </c>
      <c r="D16" s="3">
        <v>3.2374999523162842</v>
      </c>
      <c r="E16" s="3">
        <v>5.2820000648498535</v>
      </c>
      <c r="F16" s="5">
        <v>9.7999997437000275E-2</v>
      </c>
      <c r="G16" s="3">
        <v>5.380000114440918</v>
      </c>
      <c r="H16" s="3">
        <v>36.791072216169745</v>
      </c>
      <c r="I16" s="3">
        <v>47.666055252905579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92.153335571289063</v>
      </c>
      <c r="D17" s="3">
        <v>3.369999885559082</v>
      </c>
      <c r="E17" s="3">
        <v>4.0399999618530273</v>
      </c>
      <c r="F17" s="5">
        <v>9.03329998254776E-2</v>
      </c>
      <c r="G17" s="3">
        <v>4.1303329467773437</v>
      </c>
      <c r="H17" s="3">
        <v>37.37439411162979</v>
      </c>
      <c r="I17" s="3">
        <v>48.555638729738384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91.692665100097656</v>
      </c>
      <c r="D18" s="3">
        <v>3.5636670589447021</v>
      </c>
      <c r="E18" s="3">
        <v>4.310999870300293</v>
      </c>
      <c r="F18" s="5">
        <v>9.0666003525257111E-2</v>
      </c>
      <c r="G18" s="3">
        <v>4.4016656875610352</v>
      </c>
      <c r="H18" s="3">
        <v>37.322659265499944</v>
      </c>
      <c r="I18" s="3">
        <v>48.406997300758995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90.037330627441406</v>
      </c>
      <c r="D19" s="3">
        <v>4.7606668472290039</v>
      </c>
      <c r="E19" s="3">
        <v>4.7630000114440918</v>
      </c>
      <c r="F19" s="5">
        <v>8.9332997798919678E-2</v>
      </c>
      <c r="G19" s="3">
        <v>4.8523330688476563</v>
      </c>
      <c r="H19" s="3">
        <v>37.488563491954245</v>
      </c>
      <c r="I19" s="3">
        <v>48.312667771515628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89.213333129882813</v>
      </c>
      <c r="D20" s="3">
        <v>5.1033329963684082</v>
      </c>
      <c r="E20" s="3">
        <v>5.2443327903747559</v>
      </c>
      <c r="F20" s="5">
        <v>7.9332999885082245E-2</v>
      </c>
      <c r="G20" s="3">
        <v>5.3236656188964844</v>
      </c>
      <c r="H20" s="3">
        <v>37.42530590699144</v>
      </c>
      <c r="I20" s="3">
        <v>48.077086721089906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88.56866455078125</v>
      </c>
      <c r="D21" s="3">
        <v>5.5216670036315918</v>
      </c>
      <c r="E21" s="3">
        <v>5.4113330841064453</v>
      </c>
      <c r="F21" s="5">
        <v>8.9666999876499176E-2</v>
      </c>
      <c r="G21" s="3">
        <v>5.500999927520752</v>
      </c>
      <c r="H21" s="3">
        <v>37.503725552492057</v>
      </c>
      <c r="I21" s="3">
        <v>48.047429740325846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88.840667724609375</v>
      </c>
      <c r="D22" s="3">
        <v>5.2966670989990234</v>
      </c>
      <c r="E22" s="3">
        <v>5.3933329582214355</v>
      </c>
      <c r="F22" s="5">
        <v>9.3999996781349182E-2</v>
      </c>
      <c r="G22" s="3">
        <v>5.487332820892334</v>
      </c>
      <c r="H22" s="3">
        <v>37.426383231600035</v>
      </c>
      <c r="I22" s="3">
        <v>48.00564083126595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89.844329833984375</v>
      </c>
      <c r="D23" s="3">
        <v>4.5646672248840332</v>
      </c>
      <c r="E23" s="3">
        <v>5.0993328094482422</v>
      </c>
      <c r="F23" s="5">
        <v>9.7332999110221863E-2</v>
      </c>
      <c r="G23" s="3">
        <v>5.1966657638549805</v>
      </c>
      <c r="H23" s="3">
        <v>37.142785740809579</v>
      </c>
      <c r="I23" s="3">
        <v>47.932864459144355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89.838996887207031</v>
      </c>
      <c r="D24" s="3">
        <v>4.7393331527709961</v>
      </c>
      <c r="E24" s="3">
        <v>4.9763331413269043</v>
      </c>
      <c r="F24" s="5">
        <v>8.8333003222942352E-2</v>
      </c>
      <c r="G24" s="3">
        <v>5.0646662712097168</v>
      </c>
      <c r="H24" s="3">
        <v>37.429079109838028</v>
      </c>
      <c r="I24" s="3">
        <v>48.186957847637466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89.724998474121094</v>
      </c>
      <c r="D25" s="3">
        <v>4.7996659278869629</v>
      </c>
      <c r="E25" s="3">
        <v>5.0313329696655273</v>
      </c>
      <c r="F25" s="5">
        <v>9.1333001852035522E-2</v>
      </c>
      <c r="G25" s="3">
        <v>5.1226658821105957</v>
      </c>
      <c r="H25" s="3">
        <v>37.413352946839019</v>
      </c>
      <c r="I25" s="3">
        <v>48.152252413432173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89.643669128417969</v>
      </c>
      <c r="D26" s="3">
        <v>4.9426660537719727</v>
      </c>
      <c r="E26" s="3">
        <v>5.0186657905578613</v>
      </c>
      <c r="F26" s="5">
        <v>7.7665999531745911E-2</v>
      </c>
      <c r="G26" s="3">
        <v>5.0963315963745117</v>
      </c>
      <c r="H26" s="3">
        <v>37.437147236367323</v>
      </c>
      <c r="I26" s="3">
        <v>48.180707326404608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90.753692626953125</v>
      </c>
      <c r="D27" s="3">
        <v>3.3018229007720947</v>
      </c>
      <c r="E27" s="3">
        <v>5.4573445320129395</v>
      </c>
      <c r="F27" s="5">
        <v>8.6657367646694183E-2</v>
      </c>
      <c r="G27" s="3">
        <v>5.5440020561218262</v>
      </c>
      <c r="H27" s="3">
        <v>36.909232439129077</v>
      </c>
      <c r="I27" s="3">
        <v>47.68628858744141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90.629791259765625</v>
      </c>
      <c r="D28" s="3">
        <v>3.1268293857574463</v>
      </c>
      <c r="E28" s="3">
        <v>5.7852768898010254</v>
      </c>
      <c r="F28" s="5">
        <v>0.10088543593883514</v>
      </c>
      <c r="G28" s="3">
        <v>5.886162281036377</v>
      </c>
      <c r="H28" s="3">
        <v>36.670711517401429</v>
      </c>
      <c r="I28" s="3">
        <v>47.381912781535533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90.705230712890625</v>
      </c>
      <c r="D29" s="3">
        <v>3.6121127605438232</v>
      </c>
      <c r="E29" s="3">
        <v>5.357581615447998</v>
      </c>
      <c r="F29" s="5">
        <v>6.0166541486978531E-2</v>
      </c>
      <c r="G29" s="3">
        <v>5.417747974395752</v>
      </c>
      <c r="H29" s="3">
        <v>36.894898576259308</v>
      </c>
      <c r="I29" s="3">
        <v>47.716751107317108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93.135665893554688</v>
      </c>
      <c r="D30" s="3">
        <v>1.7416659593582153</v>
      </c>
      <c r="E30" s="3">
        <v>5.0679998397827148</v>
      </c>
      <c r="F30" s="5">
        <v>4.4332999736070633E-2</v>
      </c>
      <c r="G30" s="3">
        <v>5.112332820892334</v>
      </c>
      <c r="H30" s="3">
        <v>36.351079097393558</v>
      </c>
      <c r="I30" s="3">
        <v>47.525501179832162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90.4185791015625</v>
      </c>
      <c r="D31" s="3">
        <v>4.3183703422546387</v>
      </c>
      <c r="E31" s="3">
        <v>4.9240813255310059</v>
      </c>
      <c r="F31" s="5">
        <v>5.5312439799308777E-2</v>
      </c>
      <c r="G31" s="3">
        <v>4.9793939590454102</v>
      </c>
      <c r="H31" s="3">
        <v>37.240049916865303</v>
      </c>
      <c r="I31" s="3">
        <v>48.105172613143026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89.799278259277344</v>
      </c>
      <c r="D32" s="3">
        <v>4.2169175148010254</v>
      </c>
      <c r="E32" s="3">
        <v>5.6414284706115723</v>
      </c>
      <c r="F32" s="5">
        <v>6.165684387087822E-2</v>
      </c>
      <c r="G32" s="3">
        <v>5.7030854225158691</v>
      </c>
      <c r="H32" s="3">
        <v>36.963540424376362</v>
      </c>
      <c r="I32" s="3">
        <v>47.65452209012458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89.270637512207031</v>
      </c>
      <c r="D33" s="3">
        <v>4.8011384010314941</v>
      </c>
      <c r="E33" s="3">
        <v>5.5801448822021484</v>
      </c>
      <c r="F33" s="5">
        <v>6.2351088970899582E-2</v>
      </c>
      <c r="G33" s="3">
        <v>5.6424961090087891</v>
      </c>
      <c r="H33" s="3">
        <v>37.135464406301914</v>
      </c>
      <c r="I33" s="3">
        <v>47.78589413713074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89.469474792480469</v>
      </c>
      <c r="D34" s="3">
        <v>4.9388179779052734</v>
      </c>
      <c r="E34" s="3">
        <v>5.2540493011474609</v>
      </c>
      <c r="F34" s="5">
        <v>7.3716752231121063E-2</v>
      </c>
      <c r="G34" s="3">
        <v>5.327765941619873</v>
      </c>
      <c r="H34" s="3">
        <v>37.331695574647327</v>
      </c>
      <c r="I34" s="3">
        <v>48.030782218848117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89.759490966796875</v>
      </c>
      <c r="D35" s="3">
        <v>4.6232810020446777</v>
      </c>
      <c r="E35" s="3">
        <v>5.2541918754577637</v>
      </c>
      <c r="F35" s="5">
        <v>8.0699585378170013E-2</v>
      </c>
      <c r="G35" s="3">
        <v>5.3348913192749023</v>
      </c>
      <c r="H35" s="3">
        <v>37.220733190502365</v>
      </c>
      <c r="I35" s="3">
        <v>47.968463444110412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89.925025939941406</v>
      </c>
      <c r="D36" s="3">
        <v>4.3863835334777832</v>
      </c>
      <c r="E36" s="3">
        <v>5.4199814796447754</v>
      </c>
      <c r="F36" s="5">
        <v>7.8286409378051758E-2</v>
      </c>
      <c r="G36" s="3">
        <v>5.4982681274414062</v>
      </c>
      <c r="H36" s="3">
        <v>37.050634322763251</v>
      </c>
      <c r="I36" s="3">
        <v>47.791352341148873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88.613044738769531</v>
      </c>
      <c r="D37" s="3">
        <v>5.2706069946289062</v>
      </c>
      <c r="E37" s="3">
        <v>5.7804946899414062</v>
      </c>
      <c r="F37" s="5">
        <v>4.9756105989217758E-2</v>
      </c>
      <c r="G37" s="3">
        <v>5.8302507400512695</v>
      </c>
      <c r="H37" s="3">
        <v>37.219801057024419</v>
      </c>
      <c r="I37" s="3">
        <v>47.764671178809955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88.138092041015625</v>
      </c>
      <c r="D38" s="3">
        <v>5.6145386695861816</v>
      </c>
      <c r="E38" s="3">
        <v>5.8630213737487793</v>
      </c>
      <c r="F38" s="5">
        <v>4.5669477432966232E-2</v>
      </c>
      <c r="G38" s="3">
        <v>5.9086909294128418</v>
      </c>
      <c r="H38" s="3">
        <v>37.338667103674453</v>
      </c>
      <c r="I38" s="3">
        <v>47.802966727726151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87.668754577636719</v>
      </c>
      <c r="D39" s="3">
        <v>5.7100338935852051</v>
      </c>
      <c r="E39" s="3">
        <v>6.2097864151000977</v>
      </c>
      <c r="F39" s="5">
        <v>4.451843723654747E-2</v>
      </c>
      <c r="G39" s="3">
        <v>6.2543048858642578</v>
      </c>
      <c r="H39" s="3">
        <v>37.22772520559883</v>
      </c>
      <c r="I39" s="3">
        <v>47.603337480047315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90.472236124674481</v>
      </c>
      <c r="D40" s="6">
        <f t="shared" si="0"/>
        <v>3.9190561850865682</v>
      </c>
      <c r="E40" s="6">
        <f t="shared" si="0"/>
        <v>5.270601495107015</v>
      </c>
      <c r="F40" s="6">
        <f t="shared" si="0"/>
        <v>8.0678016071518269E-2</v>
      </c>
      <c r="G40" s="6">
        <f t="shared" si="0"/>
        <v>5.3512794812520346</v>
      </c>
      <c r="H40" s="6">
        <f t="shared" si="0"/>
        <v>37.005472808180258</v>
      </c>
      <c r="I40" s="6">
        <f t="shared" si="0"/>
        <v>47.815694598297462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23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93.139335632324219</v>
      </c>
      <c r="D45" s="21">
        <f t="shared" si="1"/>
        <v>5.7100338935852051</v>
      </c>
      <c r="E45" s="26">
        <f t="shared" si="1"/>
        <v>6.3073329925537109</v>
      </c>
      <c r="F45" s="26">
        <f t="shared" si="1"/>
        <v>0.12766699492931366</v>
      </c>
      <c r="G45" s="21">
        <f t="shared" si="1"/>
        <v>6.434999942779541</v>
      </c>
      <c r="H45" s="26">
        <f t="shared" si="1"/>
        <v>37.503725552492057</v>
      </c>
      <c r="I45" s="22">
        <f t="shared" si="1"/>
        <v>48.555638729738384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87.668754577636719</v>
      </c>
      <c r="D46" s="26">
        <f t="shared" si="2"/>
        <v>1.710332989692688</v>
      </c>
      <c r="E46" s="26">
        <f t="shared" si="2"/>
        <v>4.0399999618530273</v>
      </c>
      <c r="F46" s="23">
        <f t="shared" si="2"/>
        <v>4.4332999736070633E-2</v>
      </c>
      <c r="G46" s="26">
        <f t="shared" si="2"/>
        <v>4.1303329467773437</v>
      </c>
      <c r="H46" s="23">
        <f t="shared" si="2"/>
        <v>35.993117630307431</v>
      </c>
      <c r="I46" s="26">
        <f t="shared" si="2"/>
        <v>46.724970019168772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1.5573562665273726</v>
      </c>
      <c r="D47" s="24">
        <f t="shared" si="3"/>
        <v>1.3018920133998262</v>
      </c>
      <c r="E47" s="26">
        <f t="shared" si="3"/>
        <v>0.47401561593568198</v>
      </c>
      <c r="F47" s="26">
        <f t="shared" si="3"/>
        <v>2.1432070548546789E-2</v>
      </c>
      <c r="G47" s="24">
        <f t="shared" si="3"/>
        <v>0.47212996753896708</v>
      </c>
      <c r="H47" s="26">
        <f t="shared" si="3"/>
        <v>0.44356407727390551</v>
      </c>
      <c r="I47" s="25">
        <f t="shared" si="3"/>
        <v>0.3744743537300757</v>
      </c>
    </row>
    <row r="49" spans="3:9" x14ac:dyDescent="0.2">
      <c r="C49" s="27" t="s">
        <v>99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1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32:B32"/>
    <mergeCell ref="A33:B33"/>
    <mergeCell ref="H42:I42"/>
    <mergeCell ref="A40:B40"/>
    <mergeCell ref="A34:B34"/>
    <mergeCell ref="A39:B39"/>
    <mergeCell ref="A46:B46"/>
    <mergeCell ref="A47:B47"/>
    <mergeCell ref="A36:B36"/>
    <mergeCell ref="A35:B35"/>
    <mergeCell ref="A37:B37"/>
    <mergeCell ref="A38:B38"/>
    <mergeCell ref="A44:B44"/>
    <mergeCell ref="A45:B45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1:I1"/>
    <mergeCell ref="A3:I3"/>
    <mergeCell ref="A6:B6"/>
    <mergeCell ref="A4:I4"/>
    <mergeCell ref="A5:F5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outlinePr summaryBelow="0" summaryRight="0"/>
  </sheetPr>
  <dimension ref="A1:K50"/>
  <sheetViews>
    <sheetView showGridLines="0" topLeftCell="A18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60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92.906997680664063</v>
      </c>
      <c r="D10" s="10">
        <v>2.0476670265197754</v>
      </c>
      <c r="E10" s="10">
        <v>4.9159998893737793</v>
      </c>
      <c r="F10" s="11">
        <v>8.9000001549720764E-2</v>
      </c>
      <c r="G10" s="10">
        <v>5.005000114440918</v>
      </c>
      <c r="H10" s="10">
        <v>36.477224892894355</v>
      </c>
      <c r="I10" s="10">
        <v>47.638333659893902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92.93499755859375</v>
      </c>
      <c r="D11" s="3">
        <v>1.9633330106735229</v>
      </c>
      <c r="E11" s="3">
        <v>4.9663329124450684</v>
      </c>
      <c r="F11" s="5">
        <v>0.1033329963684082</v>
      </c>
      <c r="G11" s="3">
        <v>5.0696659088134766</v>
      </c>
      <c r="H11" s="3">
        <v>36.424205777174194</v>
      </c>
      <c r="I11" s="3">
        <v>47.575012243358735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92.625335693359375</v>
      </c>
      <c r="D12" s="3">
        <v>2.0529999732971191</v>
      </c>
      <c r="E12" s="3">
        <v>5.1996669769287109</v>
      </c>
      <c r="F12" s="5">
        <v>9.6666999161243439E-2</v>
      </c>
      <c r="G12" s="3">
        <v>5.2963337898254395</v>
      </c>
      <c r="H12" s="3">
        <v>36.360245831921311</v>
      </c>
      <c r="I12" s="3">
        <v>47.440083491538694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93.811668395996094</v>
      </c>
      <c r="D13" s="3">
        <v>1.6083329916000366</v>
      </c>
      <c r="E13" s="3">
        <v>4.3439998626708984</v>
      </c>
      <c r="F13" s="5">
        <v>6.9333001971244812E-2</v>
      </c>
      <c r="G13" s="3">
        <v>4.4133329391479492</v>
      </c>
      <c r="H13" s="3">
        <v>36.647748196310118</v>
      </c>
      <c r="I13" s="3">
        <v>48.002954621443756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91.083000183105469</v>
      </c>
      <c r="D14" s="3">
        <v>2.9939999580383301</v>
      </c>
      <c r="E14" s="3">
        <v>5.7203330993652344</v>
      </c>
      <c r="F14" s="5">
        <v>0.13366700708866119</v>
      </c>
      <c r="G14" s="3">
        <v>5.8540000915527344</v>
      </c>
      <c r="H14" s="3">
        <v>36.440918868041358</v>
      </c>
      <c r="I14" s="3">
        <v>47.243853477455744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92.210670471191406</v>
      </c>
      <c r="D15" s="3">
        <v>2.2000000476837158</v>
      </c>
      <c r="E15" s="3">
        <v>5.4403328895568848</v>
      </c>
      <c r="F15" s="5">
        <v>0.10400000214576721</v>
      </c>
      <c r="G15" s="3">
        <v>5.5443329811096191</v>
      </c>
      <c r="H15" s="3">
        <v>36.319383410409124</v>
      </c>
      <c r="I15" s="3">
        <v>47.307404523093041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91.148002624511719</v>
      </c>
      <c r="D16" s="3">
        <v>3.2374999523162842</v>
      </c>
      <c r="E16" s="3">
        <v>5.2820000648498535</v>
      </c>
      <c r="F16" s="5">
        <v>9.7999997437000275E-2</v>
      </c>
      <c r="G16" s="3">
        <v>5.380000114440918</v>
      </c>
      <c r="H16" s="3">
        <v>36.791072216169745</v>
      </c>
      <c r="I16" s="3">
        <v>47.666055252905579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92.153335571289063</v>
      </c>
      <c r="D17" s="3">
        <v>3.369999885559082</v>
      </c>
      <c r="E17" s="3">
        <v>4.0399999618530273</v>
      </c>
      <c r="F17" s="5">
        <v>9.03329998254776E-2</v>
      </c>
      <c r="G17" s="3">
        <v>4.1303329467773437</v>
      </c>
      <c r="H17" s="3">
        <v>37.374394111629798</v>
      </c>
      <c r="I17" s="3">
        <v>48.555638729738398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91.692665100097656</v>
      </c>
      <c r="D18" s="3">
        <v>3.5636670589447021</v>
      </c>
      <c r="E18" s="3">
        <v>4.310999870300293</v>
      </c>
      <c r="F18" s="5">
        <v>9.0666003525257111E-2</v>
      </c>
      <c r="G18" s="3">
        <v>4.4016656875610352</v>
      </c>
      <c r="H18" s="3">
        <v>37.322659265499922</v>
      </c>
      <c r="I18" s="3">
        <v>48.406997300758974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90.037330627441406</v>
      </c>
      <c r="D19" s="3">
        <v>4.7606668472290039</v>
      </c>
      <c r="E19" s="3">
        <v>4.7630000114440918</v>
      </c>
      <c r="F19" s="5">
        <v>8.9332997798919678E-2</v>
      </c>
      <c r="G19" s="3">
        <v>4.8523330688476563</v>
      </c>
      <c r="H19" s="3">
        <v>37.488563491954245</v>
      </c>
      <c r="I19" s="3">
        <v>48.312667771515628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89.213333129882813</v>
      </c>
      <c r="D20" s="3">
        <v>5.1033329963684082</v>
      </c>
      <c r="E20" s="3">
        <v>5.2443327903747559</v>
      </c>
      <c r="F20" s="5">
        <v>7.9332999885082245E-2</v>
      </c>
      <c r="G20" s="3">
        <v>5.3236656188964844</v>
      </c>
      <c r="H20" s="3">
        <v>37.42530590699144</v>
      </c>
      <c r="I20" s="3">
        <v>48.077086721089906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88.56866455078125</v>
      </c>
      <c r="D21" s="3">
        <v>5.5216670036315918</v>
      </c>
      <c r="E21" s="3">
        <v>5.4113330841064453</v>
      </c>
      <c r="F21" s="5">
        <v>8.9666999876499176E-2</v>
      </c>
      <c r="G21" s="3">
        <v>5.500999927520752</v>
      </c>
      <c r="H21" s="3">
        <v>37.503724378896209</v>
      </c>
      <c r="I21" s="3">
        <v>48.047428236788171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88.840667724609375</v>
      </c>
      <c r="D22" s="3">
        <v>5.2966670989990234</v>
      </c>
      <c r="E22" s="3">
        <v>5.3933329582214355</v>
      </c>
      <c r="F22" s="5">
        <v>9.3999996781349182E-2</v>
      </c>
      <c r="G22" s="3">
        <v>5.487332820892334</v>
      </c>
      <c r="H22" s="3">
        <v>37.426383231600035</v>
      </c>
      <c r="I22" s="3">
        <v>48.00564083126595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89.844329833984375</v>
      </c>
      <c r="D23" s="3">
        <v>4.5646672248840332</v>
      </c>
      <c r="E23" s="3">
        <v>5.0993328094482422</v>
      </c>
      <c r="F23" s="5">
        <v>9.7332999110221863E-2</v>
      </c>
      <c r="G23" s="3">
        <v>5.1966657638549805</v>
      </c>
      <c r="H23" s="3">
        <v>37.118994424983477</v>
      </c>
      <c r="I23" s="3">
        <v>48.017395836002905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89.838996887207031</v>
      </c>
      <c r="D24" s="3">
        <v>4.7393331527709961</v>
      </c>
      <c r="E24" s="3">
        <v>4.9763331413269043</v>
      </c>
      <c r="F24" s="5">
        <v>8.8333003222942352E-2</v>
      </c>
      <c r="G24" s="3">
        <v>5.0646662712097168</v>
      </c>
      <c r="H24" s="3">
        <v>37.434782816059354</v>
      </c>
      <c r="I24" s="3">
        <v>48.19039482449697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89.724998474121094</v>
      </c>
      <c r="D25" s="3">
        <v>4.7996659278869629</v>
      </c>
      <c r="E25" s="3">
        <v>5.0313329696655273</v>
      </c>
      <c r="F25" s="5">
        <v>9.1333001852035522E-2</v>
      </c>
      <c r="G25" s="3">
        <v>5.1226658821105957</v>
      </c>
      <c r="H25" s="3">
        <v>37.434170072595805</v>
      </c>
      <c r="I25" s="3">
        <v>48.164775833891909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89.643669128417969</v>
      </c>
      <c r="D26" s="3">
        <v>4.9426660537719727</v>
      </c>
      <c r="E26" s="3">
        <v>5.0186657905578613</v>
      </c>
      <c r="F26" s="5">
        <v>7.7665999531745911E-2</v>
      </c>
      <c r="G26" s="3">
        <v>5.0963315963745117</v>
      </c>
      <c r="H26" s="3">
        <v>37.456952006002062</v>
      </c>
      <c r="I26" s="3">
        <v>48.192614131353743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90.509048461914062</v>
      </c>
      <c r="D27" s="3">
        <v>3.9323358535766602</v>
      </c>
      <c r="E27" s="3">
        <v>5.0974602699279785</v>
      </c>
      <c r="F27" s="5">
        <v>6.8980999290943146E-2</v>
      </c>
      <c r="G27" s="3">
        <v>5.1664414405822754</v>
      </c>
      <c r="H27" s="3">
        <v>37.201438167682049</v>
      </c>
      <c r="I27" s="3">
        <v>48.0163110648867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90.373611450195313</v>
      </c>
      <c r="D28" s="3">
        <v>3.3197898864746094</v>
      </c>
      <c r="E28" s="3">
        <v>5.9334793090820312</v>
      </c>
      <c r="F28" s="5">
        <v>8.9069269597530365E-2</v>
      </c>
      <c r="G28" s="3">
        <v>6.0225486755371094</v>
      </c>
      <c r="H28" s="3">
        <v>36.639936811033856</v>
      </c>
      <c r="I28" s="3">
        <v>47.302816380259564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91.601028442382813</v>
      </c>
      <c r="D29" s="3">
        <v>2.5856525897979736</v>
      </c>
      <c r="E29" s="3">
        <v>5.505558967590332</v>
      </c>
      <c r="F29" s="5">
        <v>0.10031731426715851</v>
      </c>
      <c r="G29" s="3">
        <v>5.6058764457702637</v>
      </c>
      <c r="H29" s="3">
        <v>36.530599417148103</v>
      </c>
      <c r="I29" s="3">
        <v>47.415913488017601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91.484329223632813</v>
      </c>
      <c r="D30" s="3">
        <v>3.4236660003662109</v>
      </c>
      <c r="E30" s="3">
        <v>4.9006662368774414</v>
      </c>
      <c r="F30" s="5">
        <v>9.7666002810001373E-2</v>
      </c>
      <c r="G30" s="3">
        <v>4.9983320236206055</v>
      </c>
      <c r="H30" s="3">
        <v>36.90363512439751</v>
      </c>
      <c r="I30" s="3">
        <v>47.897157320737328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91.189041137695313</v>
      </c>
      <c r="D31" s="3">
        <v>3.1589620113372803</v>
      </c>
      <c r="E31" s="3">
        <v>5.3492255210876465</v>
      </c>
      <c r="F31" s="5">
        <v>9.6826829016208649E-2</v>
      </c>
      <c r="G31" s="3">
        <v>5.4460525512695313</v>
      </c>
      <c r="H31" s="3">
        <v>36.787634782359248</v>
      </c>
      <c r="I31" s="3">
        <v>47.647362230690007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91.750801086425781</v>
      </c>
      <c r="D32" s="3">
        <v>2.6707041263580322</v>
      </c>
      <c r="E32" s="3">
        <v>5.3266420364379883</v>
      </c>
      <c r="F32" s="5">
        <v>9.4258129596710205E-2</v>
      </c>
      <c r="G32" s="3">
        <v>5.4209003448486328</v>
      </c>
      <c r="H32" s="3">
        <v>36.610158964865043</v>
      </c>
      <c r="I32" s="3">
        <v>47.544316412892051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90.974388122558594</v>
      </c>
      <c r="D33" s="3">
        <v>3.3408756256103516</v>
      </c>
      <c r="E33" s="3">
        <v>5.3671936988830566</v>
      </c>
      <c r="F33" s="5">
        <v>9.2532359063625336E-2</v>
      </c>
      <c r="G33" s="3">
        <v>5.4597258567810059</v>
      </c>
      <c r="H33" s="3">
        <v>36.825792585011371</v>
      </c>
      <c r="I33" s="3">
        <v>47.66115792034681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89.717536926269531</v>
      </c>
      <c r="D34" s="3">
        <v>4.7018404006958008</v>
      </c>
      <c r="E34" s="3">
        <v>5.2044806480407715</v>
      </c>
      <c r="F34" s="5">
        <v>0.11624538898468018</v>
      </c>
      <c r="G34" s="3">
        <v>5.3207259178161621</v>
      </c>
      <c r="H34" s="3">
        <v>37.293675990265854</v>
      </c>
      <c r="I34" s="3">
        <v>48.00612358314109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90.823295593261719</v>
      </c>
      <c r="D35" s="3">
        <v>3.7874195575714111</v>
      </c>
      <c r="E35" s="3">
        <v>4.9959344863891602</v>
      </c>
      <c r="F35" s="5">
        <v>0.1132560595870018</v>
      </c>
      <c r="G35" s="3">
        <v>5.1091904640197754</v>
      </c>
      <c r="H35" s="3">
        <v>37.10617474111725</v>
      </c>
      <c r="I35" s="3">
        <v>47.974350536465558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90.605537414550781</v>
      </c>
      <c r="D36" s="3">
        <v>3.8210785388946533</v>
      </c>
      <c r="E36" s="3">
        <v>5.1880335807800293</v>
      </c>
      <c r="F36" s="5">
        <v>0.10717745125293732</v>
      </c>
      <c r="G36" s="3">
        <v>5.2952108383178711</v>
      </c>
      <c r="H36" s="3">
        <v>37.04444309083307</v>
      </c>
      <c r="I36" s="3">
        <v>47.85849839054535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90.582351684570313</v>
      </c>
      <c r="D37" s="3">
        <v>3.700253963470459</v>
      </c>
      <c r="E37" s="3">
        <v>5.4291219711303711</v>
      </c>
      <c r="F37" s="5">
        <v>9.1680921614170074E-2</v>
      </c>
      <c r="G37" s="3">
        <v>5.5208029747009277</v>
      </c>
      <c r="H37" s="3">
        <v>36.864449777051888</v>
      </c>
      <c r="I37" s="3">
        <v>47.65765457835419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90.230514526367188</v>
      </c>
      <c r="D38" s="3">
        <v>4.0000958442687988</v>
      </c>
      <c r="E38" s="3">
        <v>5.476076602935791</v>
      </c>
      <c r="F38" s="5">
        <v>9.1113165020942688E-2</v>
      </c>
      <c r="G38" s="3">
        <v>5.5671896934509277</v>
      </c>
      <c r="H38" s="3">
        <v>36.936268907520137</v>
      </c>
      <c r="I38" s="3">
        <v>47.683645579410282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89.78326416015625</v>
      </c>
      <c r="D39" s="3">
        <v>4.2053689956665039</v>
      </c>
      <c r="E39" s="3">
        <v>5.6680426597595215</v>
      </c>
      <c r="F39" s="5">
        <v>8.4988176822662354E-2</v>
      </c>
      <c r="G39" s="3">
        <v>5.7530307769775391</v>
      </c>
      <c r="H39" s="3">
        <v>36.949280203860482</v>
      </c>
      <c r="I39" s="3">
        <v>47.611955225942218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90.863447062174473</v>
      </c>
      <c r="D40" s="6">
        <f t="shared" si="0"/>
        <v>3.64714032014211</v>
      </c>
      <c r="E40" s="6">
        <f t="shared" si="0"/>
        <v>5.1533081690470377</v>
      </c>
      <c r="F40" s="6">
        <f t="shared" si="0"/>
        <v>9.4203635801871619E-2</v>
      </c>
      <c r="G40" s="6">
        <f t="shared" si="0"/>
        <v>5.2475117842356367</v>
      </c>
      <c r="H40" s="6">
        <f t="shared" si="0"/>
        <v>36.971340582075953</v>
      </c>
      <c r="I40" s="6">
        <f t="shared" si="0"/>
        <v>47.837386673276022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23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93.811668395996094</v>
      </c>
      <c r="D45" s="21">
        <f t="shared" si="1"/>
        <v>5.5216670036315918</v>
      </c>
      <c r="E45" s="26">
        <f t="shared" si="1"/>
        <v>5.9334793090820312</v>
      </c>
      <c r="F45" s="26">
        <f t="shared" si="1"/>
        <v>0.13366700708866119</v>
      </c>
      <c r="G45" s="21">
        <f t="shared" si="1"/>
        <v>6.0225486755371094</v>
      </c>
      <c r="H45" s="26">
        <f t="shared" si="1"/>
        <v>37.503724378896209</v>
      </c>
      <c r="I45" s="22">
        <f t="shared" si="1"/>
        <v>48.555638729738398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88.56866455078125</v>
      </c>
      <c r="D46" s="26">
        <f t="shared" si="2"/>
        <v>1.6083329916000366</v>
      </c>
      <c r="E46" s="26">
        <f t="shared" si="2"/>
        <v>4.0399999618530273</v>
      </c>
      <c r="F46" s="23">
        <f t="shared" si="2"/>
        <v>6.8980999290943146E-2</v>
      </c>
      <c r="G46" s="26">
        <f t="shared" si="2"/>
        <v>4.1303329467773437</v>
      </c>
      <c r="H46" s="23">
        <f t="shared" si="2"/>
        <v>36.319383410409124</v>
      </c>
      <c r="I46" s="26">
        <f t="shared" si="2"/>
        <v>47.243853477455744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1.2787755324465166</v>
      </c>
      <c r="D47" s="24">
        <f t="shared" si="3"/>
        <v>1.0788352049611831</v>
      </c>
      <c r="E47" s="26">
        <f t="shared" si="3"/>
        <v>0.40926866414710628</v>
      </c>
      <c r="F47" s="26">
        <f t="shared" si="3"/>
        <v>1.294727585444855E-2</v>
      </c>
      <c r="G47" s="24">
        <f t="shared" si="3"/>
        <v>0.4133709179702218</v>
      </c>
      <c r="H47" s="26">
        <f t="shared" si="3"/>
        <v>0.3888398301935394</v>
      </c>
      <c r="I47" s="25">
        <f t="shared" si="3"/>
        <v>0.33983929707512794</v>
      </c>
    </row>
    <row r="49" spans="3:9" x14ac:dyDescent="0.2">
      <c r="C49" s="27" t="s">
        <v>99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1:I1"/>
    <mergeCell ref="A3:I3"/>
    <mergeCell ref="A6:B6"/>
    <mergeCell ref="A4:I4"/>
    <mergeCell ref="A5:F5"/>
    <mergeCell ref="A22:B22"/>
    <mergeCell ref="A44:B44"/>
    <mergeCell ref="A45:B45"/>
    <mergeCell ref="A46:B46"/>
    <mergeCell ref="A47:B47"/>
    <mergeCell ref="A20:B20"/>
    <mergeCell ref="A16:B16"/>
    <mergeCell ref="A21:B21"/>
    <mergeCell ref="A18:B18"/>
    <mergeCell ref="A19:B19"/>
    <mergeCell ref="A17:B17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32:B32"/>
    <mergeCell ref="A33:B33"/>
    <mergeCell ref="H42:I42"/>
    <mergeCell ref="A40:B40"/>
    <mergeCell ref="A34:B34"/>
    <mergeCell ref="A36:B36"/>
    <mergeCell ref="A35:B35"/>
    <mergeCell ref="A37:B37"/>
    <mergeCell ref="A38:B38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outlinePr summaryBelow="0" summaryRight="0"/>
  </sheetPr>
  <dimension ref="A1:K50"/>
  <sheetViews>
    <sheetView showGridLines="0" topLeftCell="A17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89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93.890769958496094</v>
      </c>
      <c r="D10" s="10">
        <v>4.6655292510986328</v>
      </c>
      <c r="E10" s="10">
        <v>0.26424050331115723</v>
      </c>
      <c r="F10" s="11">
        <v>1.0315378904342651</v>
      </c>
      <c r="G10" s="10">
        <v>1.2957783937454224</v>
      </c>
      <c r="H10" s="10">
        <v>38.712355142589232</v>
      </c>
      <c r="I10" s="10">
        <v>50.388134355888482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94.270881652832031</v>
      </c>
      <c r="D11" s="3">
        <v>4.3404140472412109</v>
      </c>
      <c r="E11" s="3">
        <v>0.25498440861701965</v>
      </c>
      <c r="F11" s="5">
        <v>1.0297895669937134</v>
      </c>
      <c r="G11" s="3">
        <v>1.2847739458084106</v>
      </c>
      <c r="H11" s="3">
        <v>38.605640683148891</v>
      </c>
      <c r="I11" s="3">
        <v>50.332416271150599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94.460807800292969</v>
      </c>
      <c r="D12" s="3">
        <v>4.123023509979248</v>
      </c>
      <c r="E12" s="3">
        <v>0.25282454490661621</v>
      </c>
      <c r="F12" s="5">
        <v>1.0515137910842896</v>
      </c>
      <c r="G12" s="3">
        <v>1.3043383359909058</v>
      </c>
      <c r="H12" s="3">
        <v>38.547158349277453</v>
      </c>
      <c r="I12" s="3">
        <v>50.284722612588425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94.362152099609375</v>
      </c>
      <c r="D13" s="3">
        <v>4.2030777931213379</v>
      </c>
      <c r="E13" s="3">
        <v>0.24881578981876373</v>
      </c>
      <c r="F13" s="5">
        <v>1.0809179544448853</v>
      </c>
      <c r="G13" s="3">
        <v>1.3297337293624878</v>
      </c>
      <c r="H13" s="3">
        <v>38.554198848090891</v>
      </c>
      <c r="I13" s="3">
        <v>50.270370656580049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94.397199999999998</v>
      </c>
      <c r="D14" s="3">
        <v>4.1398999999999999</v>
      </c>
      <c r="E14" s="3">
        <v>0.2419</v>
      </c>
      <c r="F14" s="5">
        <v>1.1009</v>
      </c>
      <c r="G14" s="3">
        <v>1.3428</v>
      </c>
      <c r="H14" s="3">
        <v>38.54265820745119</v>
      </c>
      <c r="I14" s="3">
        <v>50.250714184958774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93.960700000000003</v>
      </c>
      <c r="D15" s="3">
        <v>4.6623000000000001</v>
      </c>
      <c r="E15" s="3">
        <v>0.2571</v>
      </c>
      <c r="F15" s="5">
        <v>1.0476000000000001</v>
      </c>
      <c r="G15" s="3">
        <v>1.3047</v>
      </c>
      <c r="H15" s="3">
        <v>38.66734135470525</v>
      </c>
      <c r="I15" s="3">
        <v>50.353394096281129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93.961006164550781</v>
      </c>
      <c r="D16" s="3">
        <v>4.6520004272460937</v>
      </c>
      <c r="E16" s="3">
        <v>0.25637492537498474</v>
      </c>
      <c r="F16" s="5">
        <v>1.0629467964172363</v>
      </c>
      <c r="G16" s="3">
        <v>1.3193217515945435</v>
      </c>
      <c r="H16" s="3">
        <v>38.654302811456496</v>
      </c>
      <c r="I16" s="3">
        <v>50.337092291351453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94.247444152832031</v>
      </c>
      <c r="D17" s="3">
        <v>4.2926859855651855</v>
      </c>
      <c r="E17" s="3">
        <v>0.25098046660423279</v>
      </c>
      <c r="F17" s="5">
        <v>1.1038473844528198</v>
      </c>
      <c r="G17" s="3">
        <v>1.354827880859375</v>
      </c>
      <c r="H17" s="3">
        <v>38.571696611106027</v>
      </c>
      <c r="I17" s="3">
        <v>50.263642079638707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94.531646728515625</v>
      </c>
      <c r="D18" s="3">
        <v>3.996807336807251</v>
      </c>
      <c r="E18" s="3">
        <v>0.2497083991765976</v>
      </c>
      <c r="F18" s="5">
        <v>1.0823692083358765</v>
      </c>
      <c r="G18" s="3">
        <v>1.3320776224136353</v>
      </c>
      <c r="H18" s="3">
        <v>38.522365375972861</v>
      </c>
      <c r="I18" s="3">
        <v>50.250420483469604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94.259422302246094</v>
      </c>
      <c r="D19" s="3">
        <v>4.263918399810791</v>
      </c>
      <c r="E19" s="3">
        <v>0.25582623481750488</v>
      </c>
      <c r="F19" s="5">
        <v>1.109387993812561</v>
      </c>
      <c r="G19" s="3">
        <v>1.3652142286300659</v>
      </c>
      <c r="H19" s="3">
        <v>38.565632233876308</v>
      </c>
      <c r="I19" s="3">
        <v>50.254086357592762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94.214385986328125</v>
      </c>
      <c r="D20" s="3">
        <v>4.323371410369873</v>
      </c>
      <c r="E20" s="3">
        <v>0.25390362739562988</v>
      </c>
      <c r="F20" s="5">
        <v>1.1134442090988159</v>
      </c>
      <c r="G20" s="3">
        <v>1.3673478364944458</v>
      </c>
      <c r="H20" s="3">
        <v>38.56789766842855</v>
      </c>
      <c r="I20" s="3">
        <v>50.253600279430088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94.355110168457031</v>
      </c>
      <c r="D21" s="3">
        <v>4.1881308555603027</v>
      </c>
      <c r="E21" s="3">
        <v>0.25307205319404602</v>
      </c>
      <c r="F21" s="5">
        <v>1.1018877029418945</v>
      </c>
      <c r="G21" s="3">
        <v>1.3549597263336182</v>
      </c>
      <c r="H21" s="3">
        <v>38.539114629658847</v>
      </c>
      <c r="I21" s="3">
        <v>50.2453387758014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94.109375</v>
      </c>
      <c r="D22" s="3">
        <v>4.5101122856140137</v>
      </c>
      <c r="E22" s="3">
        <v>0.25758090615272522</v>
      </c>
      <c r="F22" s="5">
        <v>1.0564634799957275</v>
      </c>
      <c r="G22" s="3">
        <v>1.3140443563461304</v>
      </c>
      <c r="H22" s="3">
        <v>38.617414814072362</v>
      </c>
      <c r="I22" s="3">
        <v>50.319813814479303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94.161590576171875</v>
      </c>
      <c r="D23" s="3">
        <v>4.4253988265991211</v>
      </c>
      <c r="E23" s="3">
        <v>0.25182649493217468</v>
      </c>
      <c r="F23" s="5">
        <v>1.0546824932098389</v>
      </c>
      <c r="G23" s="3">
        <v>1.3065090179443359</v>
      </c>
      <c r="H23" s="3">
        <v>38.62495184477757</v>
      </c>
      <c r="I23" s="3">
        <v>50.327724873180884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94.181320190429688</v>
      </c>
      <c r="D24" s="3">
        <v>4.4079766273498535</v>
      </c>
      <c r="E24" s="3">
        <v>0.25521504878997803</v>
      </c>
      <c r="F24" s="5">
        <v>1.0742558240890503</v>
      </c>
      <c r="G24" s="3">
        <v>1.3294708728790283</v>
      </c>
      <c r="H24" s="3">
        <v>38.594761493009372</v>
      </c>
      <c r="I24" s="3">
        <v>50.295515866353725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94.312591552734375</v>
      </c>
      <c r="D25" s="3">
        <v>4.334320068359375</v>
      </c>
      <c r="E25" s="3">
        <v>0.25550699234008789</v>
      </c>
      <c r="F25" s="5">
        <v>1.0338852405548096</v>
      </c>
      <c r="G25" s="3">
        <v>1.2893922328948975</v>
      </c>
      <c r="H25" s="3">
        <v>38.57768505405538</v>
      </c>
      <c r="I25" s="3">
        <v>50.313494658105796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94.025474548339844</v>
      </c>
      <c r="D26" s="3">
        <v>4.5435123443603516</v>
      </c>
      <c r="E26" s="3">
        <v>0.25357601046562195</v>
      </c>
      <c r="F26" s="5">
        <v>1.0773580074310303</v>
      </c>
      <c r="G26" s="3">
        <v>1.3309340476989746</v>
      </c>
      <c r="H26" s="3">
        <v>38.647821722375063</v>
      </c>
      <c r="I26" s="3">
        <v>50.324448356048208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94.1738</v>
      </c>
      <c r="D27" s="3">
        <v>4.3841999999999999</v>
      </c>
      <c r="E27" s="3">
        <v>0.25009999999999999</v>
      </c>
      <c r="F27" s="5">
        <v>1.0966</v>
      </c>
      <c r="G27" s="3">
        <v>1.3466</v>
      </c>
      <c r="H27" s="3">
        <v>38.589545282049791</v>
      </c>
      <c r="I27" s="3">
        <v>50.277670575193078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94.160980224609375</v>
      </c>
      <c r="D28" s="3">
        <v>4.4320626258850098</v>
      </c>
      <c r="E28" s="3">
        <v>0.2570691704750061</v>
      </c>
      <c r="F28" s="5">
        <v>1.0716936588287354</v>
      </c>
      <c r="G28" s="3">
        <v>1.3287627696990967</v>
      </c>
      <c r="H28" s="3">
        <v>38.601719364086065</v>
      </c>
      <c r="I28" s="3">
        <v>50.300438765652771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94.00982666015625</v>
      </c>
      <c r="D29" s="3">
        <v>4.5779085159301758</v>
      </c>
      <c r="E29" s="3">
        <v>0.2553820013999939</v>
      </c>
      <c r="F29" s="5">
        <v>1.0822008848190308</v>
      </c>
      <c r="G29" s="3">
        <v>1.3375828266143799</v>
      </c>
      <c r="H29" s="3">
        <v>38.636244655287584</v>
      </c>
      <c r="I29" s="3">
        <v>50.313820391337536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93.953353881835938</v>
      </c>
      <c r="D30" s="3">
        <v>4.6455593109130859</v>
      </c>
      <c r="E30" s="3">
        <v>0.26120650768280029</v>
      </c>
      <c r="F30" s="5">
        <v>1.0751273632049561</v>
      </c>
      <c r="G30" s="3">
        <v>1.3363338708877563</v>
      </c>
      <c r="H30" s="3">
        <v>38.649022889807213</v>
      </c>
      <c r="I30" s="3">
        <v>50.323446714940104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93.92950439453125</v>
      </c>
      <c r="D31" s="3">
        <v>4.6831378936767578</v>
      </c>
      <c r="E31" s="3">
        <v>0.26137277483940125</v>
      </c>
      <c r="F31" s="5">
        <v>1.068337082862854</v>
      </c>
      <c r="G31" s="3">
        <v>1.3297098875045776</v>
      </c>
      <c r="H31" s="3">
        <v>38.65495383024961</v>
      </c>
      <c r="I31" s="3">
        <v>50.33151756881098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94.066963195800781</v>
      </c>
      <c r="D32" s="3">
        <v>4.411989688873291</v>
      </c>
      <c r="E32" s="3">
        <v>0.25251084566116333</v>
      </c>
      <c r="F32" s="5">
        <v>1.1021990776062012</v>
      </c>
      <c r="G32" s="3">
        <v>1.3547098636627197</v>
      </c>
      <c r="H32" s="3">
        <v>38.641581039019179</v>
      </c>
      <c r="I32" s="3">
        <v>50.303980172257525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94.033299999999997</v>
      </c>
      <c r="D33" s="3">
        <v>4.5259</v>
      </c>
      <c r="E33" s="3">
        <v>0.2591</v>
      </c>
      <c r="F33" s="5">
        <v>1.0848</v>
      </c>
      <c r="G33" s="3">
        <v>1.3440000000000001</v>
      </c>
      <c r="H33" s="3">
        <v>38.634922696690793</v>
      </c>
      <c r="I33" s="3">
        <v>50.311177625359619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93.990200000000002</v>
      </c>
      <c r="D34" s="3">
        <v>4.5826000000000002</v>
      </c>
      <c r="E34" s="3">
        <v>0.24629999999999999</v>
      </c>
      <c r="F34" s="5">
        <v>1.0961000000000001</v>
      </c>
      <c r="G34" s="3">
        <v>1.3423</v>
      </c>
      <c r="H34" s="3">
        <v>38.641105211459262</v>
      </c>
      <c r="I34" s="3">
        <v>50.310697721642001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94.123062133789063</v>
      </c>
      <c r="D35" s="3">
        <v>4.4443521499633789</v>
      </c>
      <c r="E35" s="3">
        <v>0.24336399137973785</v>
      </c>
      <c r="F35" s="5">
        <v>1.0946928262710571</v>
      </c>
      <c r="G35" s="3">
        <v>1.3380568027496338</v>
      </c>
      <c r="H35" s="3">
        <v>38.613853494314021</v>
      </c>
      <c r="I35" s="3">
        <v>50.297660773803997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94.232231140136719</v>
      </c>
      <c r="D36" s="3">
        <v>4.3584308624267578</v>
      </c>
      <c r="E36" s="3">
        <v>0.23983797430992126</v>
      </c>
      <c r="F36" s="5">
        <v>1.0747127532958984</v>
      </c>
      <c r="G36" s="3">
        <v>1.3145507574081421</v>
      </c>
      <c r="H36" s="3">
        <v>38.598292573539226</v>
      </c>
      <c r="I36" s="3">
        <v>50.304076618520135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94.178848266601563</v>
      </c>
      <c r="D37" s="3">
        <v>4.3904433250427246</v>
      </c>
      <c r="E37" s="3">
        <v>0.2413632720708847</v>
      </c>
      <c r="F37" s="5">
        <v>1.0953421592712402</v>
      </c>
      <c r="G37" s="3">
        <v>1.3367054462432861</v>
      </c>
      <c r="H37" s="3">
        <v>38.597535559836949</v>
      </c>
      <c r="I37" s="3">
        <v>50.288778111731808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94.177505493164063</v>
      </c>
      <c r="D38" s="3">
        <v>4.3760514259338379</v>
      </c>
      <c r="E38" s="3">
        <v>0.24723255634307861</v>
      </c>
      <c r="F38" s="5">
        <v>1.0994174480438232</v>
      </c>
      <c r="G38" s="3">
        <v>1.3466500043869019</v>
      </c>
      <c r="H38" s="3">
        <v>38.592900609081582</v>
      </c>
      <c r="I38" s="3">
        <v>50.280625419763901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94.383712768554688</v>
      </c>
      <c r="D39" s="3">
        <v>4.2416176795959473</v>
      </c>
      <c r="E39" s="3">
        <v>0.24738670885562897</v>
      </c>
      <c r="F39" s="5">
        <v>1.0578939914703369</v>
      </c>
      <c r="G39" s="3">
        <v>1.3052806854248047</v>
      </c>
      <c r="H39" s="3">
        <v>38.55011802430419</v>
      </c>
      <c r="I39" s="3">
        <v>50.284743055189089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94.17050556803386</v>
      </c>
      <c r="D40" s="6">
        <f t="shared" si="0"/>
        <v>4.4042244215774531</v>
      </c>
      <c r="E40" s="6">
        <f t="shared" si="0"/>
        <v>0.25252207363049189</v>
      </c>
      <c r="F40" s="6">
        <f t="shared" si="0"/>
        <v>1.0770634929656984</v>
      </c>
      <c r="G40" s="6">
        <f t="shared" si="0"/>
        <v>1.3295822297859192</v>
      </c>
      <c r="H40" s="6">
        <f t="shared" si="0"/>
        <v>38.603826402459241</v>
      </c>
      <c r="I40" s="6">
        <f t="shared" si="0"/>
        <v>50.299785450903393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44</v>
      </c>
      <c r="I42" s="33"/>
      <c r="J42" s="20"/>
      <c r="K42" s="20"/>
    </row>
    <row r="43" spans="1:11" ht="13.5" thickBot="1" x14ac:dyDescent="0.25"/>
    <row r="44" spans="1:11" ht="13.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31</v>
      </c>
      <c r="I44" s="19" t="s">
        <v>32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94.531646728515625</v>
      </c>
      <c r="D45" s="21">
        <f t="shared" si="1"/>
        <v>4.6831378936767578</v>
      </c>
      <c r="E45" s="26">
        <f t="shared" si="1"/>
        <v>0.26424050331115723</v>
      </c>
      <c r="F45" s="26">
        <f t="shared" si="1"/>
        <v>1.1134442090988159</v>
      </c>
      <c r="G45" s="21">
        <f t="shared" si="1"/>
        <v>1.3673478364944458</v>
      </c>
      <c r="H45" s="26">
        <f t="shared" si="1"/>
        <v>38.712355142589232</v>
      </c>
      <c r="I45" s="22">
        <f t="shared" si="1"/>
        <v>50.388134355888482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93.890769958496094</v>
      </c>
      <c r="D46" s="26">
        <f t="shared" si="2"/>
        <v>3.996807336807251</v>
      </c>
      <c r="E46" s="26">
        <f t="shared" si="2"/>
        <v>0.23983797430992126</v>
      </c>
      <c r="F46" s="23">
        <f t="shared" si="2"/>
        <v>1.0297895669937134</v>
      </c>
      <c r="G46" s="26">
        <f t="shared" si="2"/>
        <v>1.2847739458084106</v>
      </c>
      <c r="H46" s="23">
        <f t="shared" si="2"/>
        <v>38.522365375972861</v>
      </c>
      <c r="I46" s="26">
        <f t="shared" si="2"/>
        <v>50.2453387758014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0.16804019986218294</v>
      </c>
      <c r="D47" s="24">
        <f t="shared" si="3"/>
        <v>0.17833066126470795</v>
      </c>
      <c r="E47" s="26">
        <f t="shared" si="3"/>
        <v>6.0648773731372969E-3</v>
      </c>
      <c r="F47" s="26">
        <f t="shared" si="3"/>
        <v>2.3654733181580252E-2</v>
      </c>
      <c r="G47" s="24">
        <f t="shared" si="3"/>
        <v>2.17291230816638E-2</v>
      </c>
      <c r="H47" s="26">
        <f t="shared" si="3"/>
        <v>4.4948225199936472E-2</v>
      </c>
      <c r="I47" s="25">
        <f t="shared" si="3"/>
        <v>3.3640398205292639E-2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A33:B33"/>
    <mergeCell ref="H42:I42"/>
    <mergeCell ref="A40:B40"/>
    <mergeCell ref="A34:B34"/>
    <mergeCell ref="A36:B36"/>
    <mergeCell ref="A35:B35"/>
    <mergeCell ref="A37:B37"/>
    <mergeCell ref="A39:B39"/>
    <mergeCell ref="A15:B15"/>
    <mergeCell ref="A10:B10"/>
    <mergeCell ref="A31:B31"/>
    <mergeCell ref="A26:B26"/>
    <mergeCell ref="A28:B28"/>
    <mergeCell ref="A29:B29"/>
    <mergeCell ref="A27:B27"/>
    <mergeCell ref="A30:B30"/>
    <mergeCell ref="A14:B14"/>
    <mergeCell ref="A9:B9"/>
    <mergeCell ref="A11:B11"/>
    <mergeCell ref="A12:B12"/>
    <mergeCell ref="A1:I1"/>
    <mergeCell ref="A3:I3"/>
    <mergeCell ref="A6:B6"/>
    <mergeCell ref="A4:I4"/>
    <mergeCell ref="A5:F5"/>
    <mergeCell ref="A7:B7"/>
    <mergeCell ref="A8:B8"/>
    <mergeCell ref="A13:B13"/>
    <mergeCell ref="A45:B45"/>
    <mergeCell ref="A46:B46"/>
    <mergeCell ref="A47:B47"/>
    <mergeCell ref="A16:B16"/>
    <mergeCell ref="A44:B44"/>
    <mergeCell ref="A22:B22"/>
    <mergeCell ref="A38:B38"/>
    <mergeCell ref="A24:B24"/>
    <mergeCell ref="A25:B25"/>
    <mergeCell ref="A23:B23"/>
    <mergeCell ref="A17:B17"/>
    <mergeCell ref="A20:B20"/>
    <mergeCell ref="A21:B21"/>
    <mergeCell ref="A18:B18"/>
    <mergeCell ref="A19:B19"/>
    <mergeCell ref="A32:B32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outlinePr summaryBelow="0" summaryRight="0"/>
  </sheetPr>
  <dimension ref="A1:K50"/>
  <sheetViews>
    <sheetView showGridLines="0" topLeftCell="A27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61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93.890769958496094</v>
      </c>
      <c r="D10" s="10">
        <v>4.6655292510986328</v>
      </c>
      <c r="E10" s="10">
        <v>0.26424050331115723</v>
      </c>
      <c r="F10" s="11">
        <v>1.0315378904342651</v>
      </c>
      <c r="G10" s="10">
        <v>1.2957783937454224</v>
      </c>
      <c r="H10" s="10">
        <v>38.712355142589232</v>
      </c>
      <c r="I10" s="10">
        <v>50.388134355888482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94.270881652832031</v>
      </c>
      <c r="D11" s="3">
        <v>4.3404140472412109</v>
      </c>
      <c r="E11" s="3">
        <v>0.25498440861701965</v>
      </c>
      <c r="F11" s="5">
        <v>1.0297895669937134</v>
      </c>
      <c r="G11" s="3">
        <v>1.2847739458084106</v>
      </c>
      <c r="H11" s="3">
        <v>38.605640683148891</v>
      </c>
      <c r="I11" s="3">
        <v>50.332416271150599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94.460807800292969</v>
      </c>
      <c r="D12" s="3">
        <v>4.123023509979248</v>
      </c>
      <c r="E12" s="3">
        <v>0.25282454490661621</v>
      </c>
      <c r="F12" s="5">
        <v>1.0515137910842896</v>
      </c>
      <c r="G12" s="3">
        <v>1.3043383359909058</v>
      </c>
      <c r="H12" s="3">
        <v>38.547158349277453</v>
      </c>
      <c r="I12" s="3">
        <v>50.284722612588425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94.362152099609375</v>
      </c>
      <c r="D13" s="3">
        <v>4.2030777931213379</v>
      </c>
      <c r="E13" s="3">
        <v>0.24881578981876373</v>
      </c>
      <c r="F13" s="5">
        <v>1.0809179544448853</v>
      </c>
      <c r="G13" s="3">
        <v>1.3297337293624878</v>
      </c>
      <c r="H13" s="3">
        <v>38.554198848090891</v>
      </c>
      <c r="I13" s="3">
        <v>50.270370656580049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94.397199999999998</v>
      </c>
      <c r="D14" s="3">
        <v>4.1398999999999999</v>
      </c>
      <c r="E14" s="3">
        <v>0.2419</v>
      </c>
      <c r="F14" s="5">
        <v>1.1009</v>
      </c>
      <c r="G14" s="3">
        <v>1.3428</v>
      </c>
      <c r="H14" s="3">
        <v>38.54265820745119</v>
      </c>
      <c r="I14" s="3">
        <v>50.250714184958774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93.960700000000003</v>
      </c>
      <c r="D15" s="3">
        <v>4.6623000000000001</v>
      </c>
      <c r="E15" s="3">
        <v>0.2571</v>
      </c>
      <c r="F15" s="5">
        <v>1.0476000000000001</v>
      </c>
      <c r="G15" s="3">
        <v>1.3047</v>
      </c>
      <c r="H15" s="3">
        <v>38.66734135470525</v>
      </c>
      <c r="I15" s="3">
        <v>50.353394096281129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93.961006164550781</v>
      </c>
      <c r="D16" s="3">
        <v>4.6520004272460937</v>
      </c>
      <c r="E16" s="3">
        <v>0.25637492537498474</v>
      </c>
      <c r="F16" s="5">
        <v>1.0629467964172363</v>
      </c>
      <c r="G16" s="3">
        <v>1.3193217515945435</v>
      </c>
      <c r="H16" s="3">
        <v>38.654302811456496</v>
      </c>
      <c r="I16" s="3">
        <v>50.337092291351453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94.247444152832031</v>
      </c>
      <c r="D17" s="3">
        <v>4.2926859855651855</v>
      </c>
      <c r="E17" s="3">
        <v>0.25098046660423279</v>
      </c>
      <c r="F17" s="5">
        <v>1.1038473844528198</v>
      </c>
      <c r="G17" s="3">
        <v>1.354827880859375</v>
      </c>
      <c r="H17" s="3">
        <v>38.571696611106027</v>
      </c>
      <c r="I17" s="3">
        <v>50.263642079638707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94.531646728515625</v>
      </c>
      <c r="D18" s="3">
        <v>3.996807336807251</v>
      </c>
      <c r="E18" s="3">
        <v>0.2497083991765976</v>
      </c>
      <c r="F18" s="5">
        <v>1.0823692083358765</v>
      </c>
      <c r="G18" s="3">
        <v>1.3320776224136353</v>
      </c>
      <c r="H18" s="3">
        <v>38.522365375972861</v>
      </c>
      <c r="I18" s="3">
        <v>50.250420483469604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94.259422302246094</v>
      </c>
      <c r="D19" s="3">
        <v>4.263918399810791</v>
      </c>
      <c r="E19" s="3">
        <v>0.25582623481750488</v>
      </c>
      <c r="F19" s="5">
        <v>1.109387993812561</v>
      </c>
      <c r="G19" s="3">
        <v>1.3652142286300659</v>
      </c>
      <c r="H19" s="3">
        <v>38.565632233876308</v>
      </c>
      <c r="I19" s="3">
        <v>50.254086357592762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94.214385986328125</v>
      </c>
      <c r="D20" s="3">
        <v>4.323371410369873</v>
      </c>
      <c r="E20" s="3">
        <v>0.25390362739562988</v>
      </c>
      <c r="F20" s="5">
        <v>1.1134442090988159</v>
      </c>
      <c r="G20" s="3">
        <v>1.3673478364944458</v>
      </c>
      <c r="H20" s="3">
        <v>38.56789766842855</v>
      </c>
      <c r="I20" s="3">
        <v>50.253600279430088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94.355110168457031</v>
      </c>
      <c r="D21" s="3">
        <v>4.1881308555603027</v>
      </c>
      <c r="E21" s="3">
        <v>0.25307205319404602</v>
      </c>
      <c r="F21" s="5">
        <v>1.1018877029418945</v>
      </c>
      <c r="G21" s="3">
        <v>1.3549597263336182</v>
      </c>
      <c r="H21" s="3">
        <v>38.539114629658847</v>
      </c>
      <c r="I21" s="3">
        <v>50.2453387758014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94.109375</v>
      </c>
      <c r="D22" s="3">
        <v>4.5101122856140137</v>
      </c>
      <c r="E22" s="3">
        <v>0.25758090615272522</v>
      </c>
      <c r="F22" s="5">
        <v>1.0564634799957275</v>
      </c>
      <c r="G22" s="3">
        <v>1.3140443563461304</v>
      </c>
      <c r="H22" s="3">
        <v>38.617414814072362</v>
      </c>
      <c r="I22" s="3">
        <v>50.319813814479303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94.161590576171875</v>
      </c>
      <c r="D23" s="3">
        <v>4.4253988265991211</v>
      </c>
      <c r="E23" s="3">
        <v>0.25182649493217468</v>
      </c>
      <c r="F23" s="5">
        <v>1.0546824932098389</v>
      </c>
      <c r="G23" s="3">
        <v>1.3065090179443359</v>
      </c>
      <c r="H23" s="3">
        <v>38.62495184477757</v>
      </c>
      <c r="I23" s="3">
        <v>50.327724873180884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94.181320190429688</v>
      </c>
      <c r="D24" s="3">
        <v>4.4079766273498535</v>
      </c>
      <c r="E24" s="3">
        <v>0.25521504878997803</v>
      </c>
      <c r="F24" s="5">
        <v>1.0742558240890503</v>
      </c>
      <c r="G24" s="3">
        <v>1.3294708728790283</v>
      </c>
      <c r="H24" s="3">
        <v>38.594761493009372</v>
      </c>
      <c r="I24" s="3">
        <v>50.295515866353725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94.312591552734375</v>
      </c>
      <c r="D25" s="3">
        <v>4.334320068359375</v>
      </c>
      <c r="E25" s="3">
        <v>0.25550699234008789</v>
      </c>
      <c r="F25" s="5">
        <v>1.0338852405548096</v>
      </c>
      <c r="G25" s="3">
        <v>1.2893922328948975</v>
      </c>
      <c r="H25" s="3">
        <v>38.57768505405538</v>
      </c>
      <c r="I25" s="3">
        <v>50.313494658105796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94.025474548339844</v>
      </c>
      <c r="D26" s="3">
        <v>4.5435123443603516</v>
      </c>
      <c r="E26" s="3">
        <v>0.25357601046562195</v>
      </c>
      <c r="F26" s="5">
        <v>1.0773580074310303</v>
      </c>
      <c r="G26" s="3">
        <v>1.3309340476989746</v>
      </c>
      <c r="H26" s="3">
        <v>38.647821722375063</v>
      </c>
      <c r="I26" s="3">
        <v>50.324448356048208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94.1738</v>
      </c>
      <c r="D27" s="3">
        <v>4.3841999999999999</v>
      </c>
      <c r="E27" s="3">
        <v>0.25009999999999999</v>
      </c>
      <c r="F27" s="5">
        <v>1.0966</v>
      </c>
      <c r="G27" s="3">
        <v>1.3466</v>
      </c>
      <c r="H27" s="3">
        <v>38.589545282049791</v>
      </c>
      <c r="I27" s="3">
        <v>50.277670575193078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94.160980224609375</v>
      </c>
      <c r="D28" s="3">
        <v>4.4320626258850098</v>
      </c>
      <c r="E28" s="3">
        <v>0.2570691704750061</v>
      </c>
      <c r="F28" s="5">
        <v>1.0716936588287354</v>
      </c>
      <c r="G28" s="3">
        <v>1.3287627696990967</v>
      </c>
      <c r="H28" s="3">
        <v>38.601719364086065</v>
      </c>
      <c r="I28" s="3">
        <v>50.300438765652771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94.00982666015625</v>
      </c>
      <c r="D29" s="3">
        <v>4.5779085159301758</v>
      </c>
      <c r="E29" s="3">
        <v>0.2553820013999939</v>
      </c>
      <c r="F29" s="5">
        <v>1.0822008848190308</v>
      </c>
      <c r="G29" s="3">
        <v>1.3375828266143799</v>
      </c>
      <c r="H29" s="3">
        <v>38.636244655287584</v>
      </c>
      <c r="I29" s="3">
        <v>50.313820391337536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93.953353881835938</v>
      </c>
      <c r="D30" s="3">
        <v>4.6455593109130859</v>
      </c>
      <c r="E30" s="3">
        <v>0.26120650768280029</v>
      </c>
      <c r="F30" s="5">
        <v>1.0751273632049561</v>
      </c>
      <c r="G30" s="3">
        <v>1.3363338708877563</v>
      </c>
      <c r="H30" s="3">
        <v>38.649022889807213</v>
      </c>
      <c r="I30" s="3">
        <v>50.323446714940104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93.92950439453125</v>
      </c>
      <c r="D31" s="3">
        <v>4.6831378936767578</v>
      </c>
      <c r="E31" s="3">
        <v>0.26137277483940125</v>
      </c>
      <c r="F31" s="5">
        <v>1.068337082862854</v>
      </c>
      <c r="G31" s="3">
        <v>1.3297098875045776</v>
      </c>
      <c r="H31" s="3">
        <v>38.65495383024961</v>
      </c>
      <c r="I31" s="3">
        <v>50.33151756881098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94.066963195800781</v>
      </c>
      <c r="D32" s="3">
        <v>4.411989688873291</v>
      </c>
      <c r="E32" s="3">
        <v>0.25251084566116333</v>
      </c>
      <c r="F32" s="5">
        <v>1.1021990776062012</v>
      </c>
      <c r="G32" s="3">
        <v>1.3547098636627197</v>
      </c>
      <c r="H32" s="3">
        <v>38.641581039019179</v>
      </c>
      <c r="I32" s="3">
        <v>50.303980172257525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94.033299999999997</v>
      </c>
      <c r="D33" s="3">
        <v>4.5259</v>
      </c>
      <c r="E33" s="3">
        <v>0.2591</v>
      </c>
      <c r="F33" s="5">
        <v>1.0848</v>
      </c>
      <c r="G33" s="3">
        <v>1.3440000000000001</v>
      </c>
      <c r="H33" s="3">
        <v>38.634922696690793</v>
      </c>
      <c r="I33" s="3">
        <v>50.311177625359619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93.990200000000002</v>
      </c>
      <c r="D34" s="3">
        <v>4.5826000000000002</v>
      </c>
      <c r="E34" s="3">
        <v>0.24629999999999999</v>
      </c>
      <c r="F34" s="5">
        <v>1.0961000000000001</v>
      </c>
      <c r="G34" s="3">
        <v>1.3423</v>
      </c>
      <c r="H34" s="3">
        <v>38.641105211459262</v>
      </c>
      <c r="I34" s="3">
        <v>50.310697721642001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94.123062133789063</v>
      </c>
      <c r="D35" s="3">
        <v>4.4443521499633789</v>
      </c>
      <c r="E35" s="3">
        <v>0.24336399137973785</v>
      </c>
      <c r="F35" s="5">
        <v>1.0946928262710571</v>
      </c>
      <c r="G35" s="3">
        <v>1.3380568027496338</v>
      </c>
      <c r="H35" s="3">
        <v>38.613853494314021</v>
      </c>
      <c r="I35" s="3">
        <v>50.297660773803997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94.232231140136719</v>
      </c>
      <c r="D36" s="3">
        <v>4.3584308624267578</v>
      </c>
      <c r="E36" s="3">
        <v>0.23983797430992126</v>
      </c>
      <c r="F36" s="5">
        <v>1.0747127532958984</v>
      </c>
      <c r="G36" s="3">
        <v>1.3145507574081421</v>
      </c>
      <c r="H36" s="3">
        <v>38.598292573539226</v>
      </c>
      <c r="I36" s="3">
        <v>50.304076618520135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94.178848266601563</v>
      </c>
      <c r="D37" s="3">
        <v>4.3904433250427246</v>
      </c>
      <c r="E37" s="3">
        <v>0.2413632720708847</v>
      </c>
      <c r="F37" s="5">
        <v>1.0953421592712402</v>
      </c>
      <c r="G37" s="3">
        <v>1.3367054462432861</v>
      </c>
      <c r="H37" s="3">
        <v>38.597535559836949</v>
      </c>
      <c r="I37" s="3">
        <v>50.288778111731808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94.177505493164063</v>
      </c>
      <c r="D38" s="3">
        <v>4.3760514259338379</v>
      </c>
      <c r="E38" s="3">
        <v>0.24723255634307861</v>
      </c>
      <c r="F38" s="5">
        <v>1.0994174480438232</v>
      </c>
      <c r="G38" s="3">
        <v>1.3466500043869019</v>
      </c>
      <c r="H38" s="3">
        <v>38.592900609081582</v>
      </c>
      <c r="I38" s="3">
        <v>50.280625419763901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94.383712768554688</v>
      </c>
      <c r="D39" s="3">
        <v>4.2416176795959473</v>
      </c>
      <c r="E39" s="3">
        <v>0.24738670885562897</v>
      </c>
      <c r="F39" s="5">
        <v>1.0578939914703369</v>
      </c>
      <c r="G39" s="3">
        <v>1.3052806854248047</v>
      </c>
      <c r="H39" s="3">
        <v>38.55011802430419</v>
      </c>
      <c r="I39" s="3">
        <v>50.284743055189089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94.17050556803386</v>
      </c>
      <c r="D40" s="6">
        <f t="shared" si="0"/>
        <v>4.4042244215774531</v>
      </c>
      <c r="E40" s="6">
        <f t="shared" si="0"/>
        <v>0.25252207363049189</v>
      </c>
      <c r="F40" s="6">
        <f t="shared" si="0"/>
        <v>1.0770634929656984</v>
      </c>
      <c r="G40" s="6">
        <f t="shared" si="0"/>
        <v>1.3295822297859192</v>
      </c>
      <c r="H40" s="6">
        <f t="shared" si="0"/>
        <v>38.603826402459241</v>
      </c>
      <c r="I40" s="6">
        <f t="shared" si="0"/>
        <v>50.299785450903393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44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94.531646728515625</v>
      </c>
      <c r="D45" s="21">
        <f t="shared" si="1"/>
        <v>4.6831378936767578</v>
      </c>
      <c r="E45" s="26">
        <f t="shared" si="1"/>
        <v>0.26424050331115723</v>
      </c>
      <c r="F45" s="26">
        <f t="shared" si="1"/>
        <v>1.1134442090988159</v>
      </c>
      <c r="G45" s="21">
        <f t="shared" si="1"/>
        <v>1.3673478364944458</v>
      </c>
      <c r="H45" s="26">
        <f t="shared" si="1"/>
        <v>38.712355142589232</v>
      </c>
      <c r="I45" s="22">
        <f t="shared" si="1"/>
        <v>50.388134355888482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93.890769958496094</v>
      </c>
      <c r="D46" s="26">
        <f t="shared" si="2"/>
        <v>3.996807336807251</v>
      </c>
      <c r="E46" s="26">
        <f t="shared" si="2"/>
        <v>0.23983797430992126</v>
      </c>
      <c r="F46" s="23">
        <f t="shared" si="2"/>
        <v>1.0297895669937134</v>
      </c>
      <c r="G46" s="26">
        <f t="shared" si="2"/>
        <v>1.2847739458084106</v>
      </c>
      <c r="H46" s="23">
        <f t="shared" si="2"/>
        <v>38.522365375972861</v>
      </c>
      <c r="I46" s="26">
        <f t="shared" si="2"/>
        <v>50.2453387758014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0.16804019986218294</v>
      </c>
      <c r="D47" s="24">
        <f t="shared" si="3"/>
        <v>0.17833066126470795</v>
      </c>
      <c r="E47" s="26">
        <f t="shared" si="3"/>
        <v>6.0648773731372969E-3</v>
      </c>
      <c r="F47" s="26">
        <f t="shared" si="3"/>
        <v>2.3654733181580252E-2</v>
      </c>
      <c r="G47" s="24">
        <f t="shared" si="3"/>
        <v>2.17291230816638E-2</v>
      </c>
      <c r="H47" s="26">
        <f t="shared" si="3"/>
        <v>4.4948225199936472E-2</v>
      </c>
      <c r="I47" s="25">
        <f t="shared" si="3"/>
        <v>3.3640398205292639E-2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1:I1"/>
    <mergeCell ref="A3:I3"/>
    <mergeCell ref="A6:B6"/>
    <mergeCell ref="A4:I4"/>
    <mergeCell ref="A5:F5"/>
    <mergeCell ref="A22:B22"/>
    <mergeCell ref="A44:B44"/>
    <mergeCell ref="A45:B45"/>
    <mergeCell ref="A46:B46"/>
    <mergeCell ref="A47:B47"/>
    <mergeCell ref="A20:B20"/>
    <mergeCell ref="A16:B16"/>
    <mergeCell ref="A21:B21"/>
    <mergeCell ref="A18:B18"/>
    <mergeCell ref="A19:B19"/>
    <mergeCell ref="A17:B17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32:B32"/>
    <mergeCell ref="A33:B33"/>
    <mergeCell ref="H42:I42"/>
    <mergeCell ref="A40:B40"/>
    <mergeCell ref="A34:B34"/>
    <mergeCell ref="A36:B36"/>
    <mergeCell ref="A35:B35"/>
    <mergeCell ref="A37:B37"/>
    <mergeCell ref="A38:B38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outlinePr summaryBelow="0" summaryRight="0"/>
  </sheetPr>
  <dimension ref="A1:K50"/>
  <sheetViews>
    <sheetView showGridLines="0" topLeftCell="A18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62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93.930892944335938</v>
      </c>
      <c r="D10" s="10">
        <v>4.6209039688110352</v>
      </c>
      <c r="E10" s="10">
        <v>0.2659832239151001</v>
      </c>
      <c r="F10" s="11">
        <v>1.0338340997695923</v>
      </c>
      <c r="G10" s="10">
        <v>1.2998173236846924</v>
      </c>
      <c r="H10" s="10">
        <v>38.699013564413903</v>
      </c>
      <c r="I10" s="10">
        <v>50.378110285500703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94.270156860351563</v>
      </c>
      <c r="D11" s="3">
        <v>4.3439874649047852</v>
      </c>
      <c r="E11" s="3">
        <v>0.25473469495773315</v>
      </c>
      <c r="F11" s="5">
        <v>1.0287197828292847</v>
      </c>
      <c r="G11" s="3">
        <v>1.283454418182373</v>
      </c>
      <c r="H11" s="3">
        <v>38.605831149396501</v>
      </c>
      <c r="I11" s="3">
        <v>50.333388731788261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94.447441101074219</v>
      </c>
      <c r="D12" s="3">
        <v>4.1349496841430664</v>
      </c>
      <c r="E12" s="3">
        <v>0.25373122096061707</v>
      </c>
      <c r="F12" s="5">
        <v>1.0521458387374878</v>
      </c>
      <c r="G12" s="3">
        <v>1.3058770895004272</v>
      </c>
      <c r="H12" s="3">
        <v>38.550331081348986</v>
      </c>
      <c r="I12" s="3">
        <v>50.28509491161617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94.365074157714844</v>
      </c>
      <c r="D13" s="3">
        <v>4.2000694274902344</v>
      </c>
      <c r="E13" s="3">
        <v>0.2505497932434082</v>
      </c>
      <c r="F13" s="5">
        <v>1.0792984962463379</v>
      </c>
      <c r="G13" s="3">
        <v>1.3298482894897461</v>
      </c>
      <c r="H13" s="3">
        <v>38.553414175979746</v>
      </c>
      <c r="I13" s="3">
        <v>50.27024920485497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94.403400000000005</v>
      </c>
      <c r="D14" s="3">
        <v>4.1329000000000002</v>
      </c>
      <c r="E14" s="3">
        <v>0.24410000000000001</v>
      </c>
      <c r="F14" s="5">
        <v>1.0999000000000001</v>
      </c>
      <c r="G14" s="3">
        <v>1.3440000000000001</v>
      </c>
      <c r="H14" s="3">
        <v>38.540173549984338</v>
      </c>
      <c r="I14" s="3">
        <v>50.251745708874388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93.980599999999995</v>
      </c>
      <c r="D15" s="3">
        <v>4.6346999999999996</v>
      </c>
      <c r="E15" s="3">
        <v>0.26529999999999998</v>
      </c>
      <c r="F15" s="5">
        <v>1.0451999999999999</v>
      </c>
      <c r="G15" s="3">
        <v>1.3104</v>
      </c>
      <c r="H15" s="3">
        <v>38.659860041298693</v>
      </c>
      <c r="I15" s="3">
        <v>50.347921046544599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93.949745178222656</v>
      </c>
      <c r="D16" s="3">
        <v>4.6688122749328613</v>
      </c>
      <c r="E16" s="3">
        <v>0.256601482629776</v>
      </c>
      <c r="F16" s="5">
        <v>1.0598936080932617</v>
      </c>
      <c r="G16" s="3">
        <v>1.3164950609207153</v>
      </c>
      <c r="H16" s="3">
        <v>38.658183483775034</v>
      </c>
      <c r="I16" s="3">
        <v>50.341334248336864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94.252677917480469</v>
      </c>
      <c r="D17" s="3">
        <v>4.2846980094909668</v>
      </c>
      <c r="E17" s="3">
        <v>0.25631314516067505</v>
      </c>
      <c r="F17" s="5">
        <v>1.1008716821670532</v>
      </c>
      <c r="G17" s="3">
        <v>1.357184886932373</v>
      </c>
      <c r="H17" s="3">
        <v>38.570727290691245</v>
      </c>
      <c r="I17" s="3">
        <v>50.262999607472452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94.535018920898438</v>
      </c>
      <c r="D18" s="3">
        <v>3.9925684928894043</v>
      </c>
      <c r="E18" s="3">
        <v>0.24999931454658508</v>
      </c>
      <c r="F18" s="5">
        <v>1.0821501016616821</v>
      </c>
      <c r="G18" s="3">
        <v>1.3321493864059448</v>
      </c>
      <c r="H18" s="3">
        <v>38.521778390372916</v>
      </c>
      <c r="I18" s="3">
        <v>50.250095638945133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94.260124206542969</v>
      </c>
      <c r="D19" s="3">
        <v>4.2631750106811523</v>
      </c>
      <c r="E19" s="3">
        <v>0.25669002532958984</v>
      </c>
      <c r="F19" s="5">
        <v>1.1080689430236816</v>
      </c>
      <c r="G19" s="3">
        <v>1.3647589683532715</v>
      </c>
      <c r="H19" s="3">
        <v>38.56617424969356</v>
      </c>
      <c r="I19" s="3">
        <v>50.254914718248848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94.206710815429688</v>
      </c>
      <c r="D20" s="3">
        <v>4.331489086151123</v>
      </c>
      <c r="E20" s="3">
        <v>0.25365325808525085</v>
      </c>
      <c r="F20" s="5">
        <v>1.1129778623580933</v>
      </c>
      <c r="G20" s="3">
        <v>1.3666311502456665</v>
      </c>
      <c r="H20" s="3">
        <v>38.571738064757113</v>
      </c>
      <c r="I20" s="3">
        <v>50.256168281146437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94.354080200195313</v>
      </c>
      <c r="D21" s="3">
        <v>4.1886320114135742</v>
      </c>
      <c r="E21" s="3">
        <v>0.25290015339851379</v>
      </c>
      <c r="F21" s="5">
        <v>1.1020435094833374</v>
      </c>
      <c r="G21" s="3">
        <v>1.3549436330795288</v>
      </c>
      <c r="H21" s="3">
        <v>38.53979186656256</v>
      </c>
      <c r="I21" s="3">
        <v>50.245694850847272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94.146011352539063</v>
      </c>
      <c r="D22" s="3">
        <v>4.4616608619689941</v>
      </c>
      <c r="E22" s="3">
        <v>0.26034349203109741</v>
      </c>
      <c r="F22" s="5">
        <v>1.0597347021102905</v>
      </c>
      <c r="G22" s="3">
        <v>1.3200781345367432</v>
      </c>
      <c r="H22" s="3">
        <v>38.602297114742768</v>
      </c>
      <c r="I22" s="3">
        <v>50.305539743516384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94.161628723144531</v>
      </c>
      <c r="D23" s="3">
        <v>4.4259357452392578</v>
      </c>
      <c r="E23" s="3">
        <v>0.25240015983581543</v>
      </c>
      <c r="F23" s="5">
        <v>1.0536210536956787</v>
      </c>
      <c r="G23" s="3">
        <v>1.3060212135314941</v>
      </c>
      <c r="H23" s="3">
        <v>38.625140946551227</v>
      </c>
      <c r="I23" s="3">
        <v>50.328304860543788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94.183883666992188</v>
      </c>
      <c r="D24" s="3">
        <v>4.405860424041748</v>
      </c>
      <c r="E24" s="3">
        <v>0.25597980618476868</v>
      </c>
      <c r="F24" s="5">
        <v>1.0733100175857544</v>
      </c>
      <c r="G24" s="3">
        <v>1.3292897939682007</v>
      </c>
      <c r="H24" s="3">
        <v>38.594148598994202</v>
      </c>
      <c r="I24" s="3">
        <v>50.295470648562777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94.321693420410156</v>
      </c>
      <c r="D25" s="3">
        <v>4.3232593536376953</v>
      </c>
      <c r="E25" s="3">
        <v>0.25689676403999329</v>
      </c>
      <c r="F25" s="5">
        <v>1.033439040184021</v>
      </c>
      <c r="G25" s="3">
        <v>1.2903357744216919</v>
      </c>
      <c r="H25" s="3">
        <v>38.574760110231693</v>
      </c>
      <c r="I25" s="3">
        <v>50.311488199610679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94.036323547363281</v>
      </c>
      <c r="D26" s="3">
        <v>4.527653694152832</v>
      </c>
      <c r="E26" s="3">
        <v>0.25459331274032593</v>
      </c>
      <c r="F26" s="5">
        <v>1.0796248912811279</v>
      </c>
      <c r="G26" s="3">
        <v>1.3342182636260986</v>
      </c>
      <c r="H26" s="3">
        <v>38.643317533805281</v>
      </c>
      <c r="I26" s="3">
        <v>50.319834351882598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94.182199999999995</v>
      </c>
      <c r="D27" s="3">
        <v>4.3689</v>
      </c>
      <c r="E27" s="3">
        <v>0.2525</v>
      </c>
      <c r="F27" s="5">
        <v>1.0995999999999999</v>
      </c>
      <c r="G27" s="3">
        <v>1.3521000000000001</v>
      </c>
      <c r="H27" s="3">
        <v>38.584277654919688</v>
      </c>
      <c r="I27" s="3">
        <v>50.270807615578704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94.189826965332031</v>
      </c>
      <c r="D28" s="3">
        <v>4.3930325508117676</v>
      </c>
      <c r="E28" s="3">
        <v>0.26231113076210022</v>
      </c>
      <c r="F28" s="5">
        <v>1.0720245838165283</v>
      </c>
      <c r="G28" s="3">
        <v>1.3343356847763062</v>
      </c>
      <c r="H28" s="3">
        <v>38.589813465032151</v>
      </c>
      <c r="I28" s="3">
        <v>50.290816405285902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94.009140014648437</v>
      </c>
      <c r="D29" s="3">
        <v>4.5765476226806641</v>
      </c>
      <c r="E29" s="3">
        <v>0.2550373375415802</v>
      </c>
      <c r="F29" s="5">
        <v>1.083490252494812</v>
      </c>
      <c r="G29" s="3">
        <v>1.3385275602340698</v>
      </c>
      <c r="H29" s="3">
        <v>38.63640072678038</v>
      </c>
      <c r="I29" s="3">
        <v>50.313169252398815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94.017791748046875</v>
      </c>
      <c r="D30" s="3">
        <v>4.5686702728271484</v>
      </c>
      <c r="E30" s="3">
        <v>0.27438163757324219</v>
      </c>
      <c r="F30" s="5">
        <v>1.0698117017745972</v>
      </c>
      <c r="G30" s="3">
        <v>1.3441933393478394</v>
      </c>
      <c r="H30" s="3">
        <v>38.61765681706752</v>
      </c>
      <c r="I30" s="3">
        <v>50.301518650023873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93.930137634277344</v>
      </c>
      <c r="D31" s="3">
        <v>4.6811532974243164</v>
      </c>
      <c r="E31" s="3">
        <v>0.26100447773933411</v>
      </c>
      <c r="F31" s="5">
        <v>1.0697430372238159</v>
      </c>
      <c r="G31" s="3">
        <v>1.3307474851608276</v>
      </c>
      <c r="H31" s="3">
        <v>38.653672667306765</v>
      </c>
      <c r="I31" s="3">
        <v>50.32967139423701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94.064216613769531</v>
      </c>
      <c r="D32" s="3">
        <v>4.4151201248168945</v>
      </c>
      <c r="E32" s="3">
        <v>0.25242912769317627</v>
      </c>
      <c r="F32" s="5">
        <v>1.1018855571746826</v>
      </c>
      <c r="G32" s="3">
        <v>1.3543146848678589</v>
      </c>
      <c r="H32" s="3">
        <v>38.64236245879323</v>
      </c>
      <c r="I32" s="3">
        <v>50.30468492681657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94.049899999999994</v>
      </c>
      <c r="D33" s="3">
        <v>4.5029000000000003</v>
      </c>
      <c r="E33" s="3">
        <v>0.2616</v>
      </c>
      <c r="F33" s="5">
        <v>1.0864</v>
      </c>
      <c r="G33" s="3">
        <v>1.3480000000000001</v>
      </c>
      <c r="H33" s="3">
        <v>38.628877088663046</v>
      </c>
      <c r="I33" s="3">
        <v>50.303304912314424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93.996399999999994</v>
      </c>
      <c r="D34" s="3">
        <v>4.5734000000000004</v>
      </c>
      <c r="E34" s="3">
        <v>0.2462</v>
      </c>
      <c r="F34" s="5">
        <v>1.097</v>
      </c>
      <c r="G34" s="3">
        <v>1.3431999999999999</v>
      </c>
      <c r="H34" s="3">
        <v>38.639840795373928</v>
      </c>
      <c r="I34" s="3">
        <v>50.309051476465264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94.11859130859375</v>
      </c>
      <c r="D35" s="3">
        <v>4.4509377479553223</v>
      </c>
      <c r="E35" s="3">
        <v>0.24316635727882385</v>
      </c>
      <c r="F35" s="5">
        <v>1.0940494537353516</v>
      </c>
      <c r="G35" s="3">
        <v>1.337215781211853</v>
      </c>
      <c r="H35" s="3">
        <v>38.61497044858875</v>
      </c>
      <c r="I35" s="3">
        <v>50.298843552125362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94.255149841308594</v>
      </c>
      <c r="D36" s="3">
        <v>4.3281712532043457</v>
      </c>
      <c r="E36" s="3">
        <v>0.24563498795032501</v>
      </c>
      <c r="F36" s="5">
        <v>1.073395848274231</v>
      </c>
      <c r="G36" s="3">
        <v>1.3190308809280396</v>
      </c>
      <c r="H36" s="3">
        <v>38.590392201680302</v>
      </c>
      <c r="I36" s="3">
        <v>50.297803226407773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94.174507141113281</v>
      </c>
      <c r="D37" s="3">
        <v>4.3960766792297363</v>
      </c>
      <c r="E37" s="3">
        <v>0.24088793992996216</v>
      </c>
      <c r="F37" s="5">
        <v>1.0949269533157349</v>
      </c>
      <c r="G37" s="3">
        <v>1.3358149528503418</v>
      </c>
      <c r="H37" s="3">
        <v>38.599156766997062</v>
      </c>
      <c r="I37" s="3">
        <v>50.290200902798524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94.183082580566406</v>
      </c>
      <c r="D38" s="3">
        <v>4.3685550689697266</v>
      </c>
      <c r="E38" s="3">
        <v>0.24797652661800385</v>
      </c>
      <c r="F38" s="5">
        <v>1.0999041795730591</v>
      </c>
      <c r="G38" s="3">
        <v>1.3478807210922241</v>
      </c>
      <c r="H38" s="3">
        <v>38.590870880130105</v>
      </c>
      <c r="I38" s="3">
        <v>50.27878472775518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94.384796142578125</v>
      </c>
      <c r="D39" s="3">
        <v>4.2389287948608398</v>
      </c>
      <c r="E39" s="3">
        <v>0.2467244416475296</v>
      </c>
      <c r="F39" s="5">
        <v>1.0593252182006836</v>
      </c>
      <c r="G39" s="3">
        <v>1.3060497045516968</v>
      </c>
      <c r="H39" s="3">
        <v>38.549399720382659</v>
      </c>
      <c r="I39" s="3">
        <v>50.28364291628602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94.178706766764336</v>
      </c>
      <c r="D40" s="6">
        <f t="shared" si="0"/>
        <v>4.3934549640909832</v>
      </c>
      <c r="E40" s="6">
        <f t="shared" si="0"/>
        <v>0.25435412705977756</v>
      </c>
      <c r="F40" s="6">
        <f t="shared" si="0"/>
        <v>1.0768796804936727</v>
      </c>
      <c r="G40" s="6">
        <f t="shared" si="0"/>
        <v>1.3312304727300011</v>
      </c>
      <c r="H40" s="6">
        <f t="shared" si="0"/>
        <v>38.600479096810517</v>
      </c>
      <c r="I40" s="6">
        <f t="shared" si="0"/>
        <v>50.297021833226196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44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94.535018920898438</v>
      </c>
      <c r="D45" s="21">
        <f t="shared" si="1"/>
        <v>4.6811532974243164</v>
      </c>
      <c r="E45" s="26">
        <f t="shared" si="1"/>
        <v>0.27438163757324219</v>
      </c>
      <c r="F45" s="26">
        <f t="shared" si="1"/>
        <v>1.1129778623580933</v>
      </c>
      <c r="G45" s="21">
        <f t="shared" si="1"/>
        <v>1.3666311502456665</v>
      </c>
      <c r="H45" s="26">
        <f t="shared" si="1"/>
        <v>38.699013564413903</v>
      </c>
      <c r="I45" s="22">
        <f t="shared" si="1"/>
        <v>50.378110285500703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93.930137634277344</v>
      </c>
      <c r="D46" s="26">
        <f t="shared" si="2"/>
        <v>3.9925684928894043</v>
      </c>
      <c r="E46" s="26">
        <f t="shared" si="2"/>
        <v>0.24088793992996216</v>
      </c>
      <c r="F46" s="23">
        <f t="shared" si="2"/>
        <v>1.0287197828292847</v>
      </c>
      <c r="G46" s="26">
        <f t="shared" si="2"/>
        <v>1.283454418182373</v>
      </c>
      <c r="H46" s="23">
        <f t="shared" si="2"/>
        <v>38.521778390372916</v>
      </c>
      <c r="I46" s="26">
        <f t="shared" si="2"/>
        <v>50.245694850847272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0.16221080737444357</v>
      </c>
      <c r="D47" s="24">
        <f t="shared" si="3"/>
        <v>0.17109279146706244</v>
      </c>
      <c r="E47" s="26">
        <f t="shared" si="3"/>
        <v>7.3733664809270474E-3</v>
      </c>
      <c r="F47" s="26">
        <f t="shared" si="3"/>
        <v>2.3593377878267246E-2</v>
      </c>
      <c r="G47" s="24">
        <f t="shared" si="3"/>
        <v>2.1598442922922536E-2</v>
      </c>
      <c r="H47" s="26">
        <f t="shared" si="3"/>
        <v>4.2665252173522433E-2</v>
      </c>
      <c r="I47" s="25">
        <f t="shared" si="3"/>
        <v>3.1871562333709982E-2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A32:B32"/>
    <mergeCell ref="A33:B33"/>
    <mergeCell ref="H42:I42"/>
    <mergeCell ref="A40:B40"/>
    <mergeCell ref="A34:B34"/>
    <mergeCell ref="A39:B39"/>
    <mergeCell ref="A46:B46"/>
    <mergeCell ref="A47:B47"/>
    <mergeCell ref="A36:B36"/>
    <mergeCell ref="A35:B35"/>
    <mergeCell ref="A37:B37"/>
    <mergeCell ref="A38:B38"/>
    <mergeCell ref="A44:B44"/>
    <mergeCell ref="A45:B45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1:I1"/>
    <mergeCell ref="A3:I3"/>
    <mergeCell ref="A6:B6"/>
    <mergeCell ref="A4:I4"/>
    <mergeCell ref="A5:F5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 summaryRight="0"/>
  </sheetPr>
  <dimension ref="A1:K50"/>
  <sheetViews>
    <sheetView showGridLines="0" topLeftCell="A22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33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83.449600000000004</v>
      </c>
      <c r="D10" s="10">
        <v>9.2011000000000003</v>
      </c>
      <c r="E10" s="10">
        <v>6.9202000000000004</v>
      </c>
      <c r="F10" s="11">
        <v>7.9200000000000007E-2</v>
      </c>
      <c r="G10" s="10">
        <v>6.9995000000000003</v>
      </c>
      <c r="H10" s="10">
        <v>37.97242817272096</v>
      </c>
      <c r="I10" s="10">
        <v>47.734803193496823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83.179100000000005</v>
      </c>
      <c r="D11" s="3">
        <v>9.2339000000000002</v>
      </c>
      <c r="E11" s="3">
        <v>7.1852</v>
      </c>
      <c r="F11" s="5">
        <v>5.0700000000000002E-2</v>
      </c>
      <c r="G11" s="3">
        <v>7.2359</v>
      </c>
      <c r="H11" s="3">
        <v>37.888666186210706</v>
      </c>
      <c r="I11" s="3">
        <v>47.591916985531519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83.040924072265625</v>
      </c>
      <c r="D12" s="3">
        <v>9.3473396301269531</v>
      </c>
      <c r="E12" s="3">
        <v>7.1263322830200195</v>
      </c>
      <c r="F12" s="5">
        <v>0.12104123830795288</v>
      </c>
      <c r="G12" s="3">
        <v>7.2473735809326172</v>
      </c>
      <c r="H12" s="3">
        <v>37.922737264669337</v>
      </c>
      <c r="I12" s="3">
        <v>47.594204926329169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82.71197509765625</v>
      </c>
      <c r="D13" s="3">
        <v>9.5197610855102539</v>
      </c>
      <c r="E13" s="3">
        <v>7.2321534156799316</v>
      </c>
      <c r="F13" s="5">
        <v>9.4797000288963318E-2</v>
      </c>
      <c r="G13" s="3">
        <v>7.3269505500793457</v>
      </c>
      <c r="H13" s="3">
        <v>38.000389451916092</v>
      </c>
      <c r="I13" s="3">
        <v>47.618482141837021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82.084152221679688</v>
      </c>
      <c r="D14" s="3">
        <v>9.9179134368896484</v>
      </c>
      <c r="E14" s="3">
        <v>7.4978828430175781</v>
      </c>
      <c r="F14" s="5">
        <v>7.6485984027385712E-2</v>
      </c>
      <c r="G14" s="3">
        <v>7.574368953704834</v>
      </c>
      <c r="H14" s="3">
        <v>38.004855334290205</v>
      </c>
      <c r="I14" s="3">
        <v>47.526022797238419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82.710884094238281</v>
      </c>
      <c r="D15" s="3">
        <v>9.2282905578613281</v>
      </c>
      <c r="E15" s="3">
        <v>7.6172752380371094</v>
      </c>
      <c r="F15" s="5">
        <v>6.1153408139944077E-2</v>
      </c>
      <c r="G15" s="3">
        <v>7.6784286499023437</v>
      </c>
      <c r="H15" s="3">
        <v>37.733511511450246</v>
      </c>
      <c r="I15" s="3">
        <v>47.316575490820988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81.700332641601562</v>
      </c>
      <c r="D16" s="3">
        <v>12.158298492431641</v>
      </c>
      <c r="E16" s="3">
        <v>5.6403336524963379</v>
      </c>
      <c r="F16" s="5">
        <v>6.4347229897975922E-2</v>
      </c>
      <c r="G16" s="3">
        <v>5.7046809196472168</v>
      </c>
      <c r="H16" s="3">
        <v>39.355154800047906</v>
      </c>
      <c r="I16" s="3">
        <v>49.092384226032856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82.004366320800784</v>
      </c>
      <c r="D17" s="3">
        <v>11.69429924621582</v>
      </c>
      <c r="E17" s="3">
        <v>5.7978668262481694</v>
      </c>
      <c r="F17" s="5">
        <v>6.822361494898796E-2</v>
      </c>
      <c r="G17" s="3">
        <v>5.8660904598236083</v>
      </c>
      <c r="H17" s="3">
        <v>38.813666739209232</v>
      </c>
      <c r="I17" s="3">
        <v>48.562183885968842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82.308400000000006</v>
      </c>
      <c r="D18" s="3">
        <v>11.2303</v>
      </c>
      <c r="E18" s="3">
        <v>5.9554</v>
      </c>
      <c r="F18" s="5">
        <v>7.2099999999999997E-2</v>
      </c>
      <c r="G18" s="3">
        <v>6.0274999999999999</v>
      </c>
      <c r="H18" s="3">
        <v>38.272178678370565</v>
      </c>
      <c r="I18" s="3">
        <v>48.031983545904829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83.056831359863281</v>
      </c>
      <c r="D19" s="3">
        <v>9.7918815612792969</v>
      </c>
      <c r="E19" s="3">
        <v>6.6785531044006348</v>
      </c>
      <c r="F19" s="5">
        <v>6.4592868089675903E-2</v>
      </c>
      <c r="G19" s="3">
        <v>6.7431459426879883</v>
      </c>
      <c r="H19" s="3">
        <v>38.272378823615632</v>
      </c>
      <c r="I19" s="3">
        <v>48.021390078737362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82.917678833007813</v>
      </c>
      <c r="D20" s="3">
        <v>9.8583869934082031</v>
      </c>
      <c r="E20" s="3">
        <v>6.7547416687011719</v>
      </c>
      <c r="F20" s="5">
        <v>6.2663145363330841E-2</v>
      </c>
      <c r="G20" s="3">
        <v>6.8174047470092773</v>
      </c>
      <c r="H20" s="3">
        <v>38.267076683960809</v>
      </c>
      <c r="I20" s="3">
        <v>47.988754342145143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83.637275695800781</v>
      </c>
      <c r="D21" s="3">
        <v>8.8061838150024414</v>
      </c>
      <c r="E21" s="3">
        <v>7.1299419403076172</v>
      </c>
      <c r="F21" s="5">
        <v>2.381892129778862E-2</v>
      </c>
      <c r="G21" s="3">
        <v>7.1537609100341797</v>
      </c>
      <c r="H21" s="3">
        <v>37.827455375565577</v>
      </c>
      <c r="I21" s="3">
        <v>47.595697853862902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83.381973266601563</v>
      </c>
      <c r="D22" s="3">
        <v>8.9470500946044922</v>
      </c>
      <c r="E22" s="3">
        <v>7.043673038482666</v>
      </c>
      <c r="F22" s="5">
        <v>6.6448517143726349E-2</v>
      </c>
      <c r="G22" s="3">
        <v>7.1101217269897461</v>
      </c>
      <c r="H22" s="3">
        <v>37.983819277518897</v>
      </c>
      <c r="I22" s="3">
        <v>47.699399295403126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83.542976379394531</v>
      </c>
      <c r="D23" s="3">
        <v>9.0753488540649414</v>
      </c>
      <c r="E23" s="3">
        <v>6.9378824234008789</v>
      </c>
      <c r="F23" s="5">
        <v>8.8391721248626709E-2</v>
      </c>
      <c r="G23" s="3">
        <v>7.0262742042541504</v>
      </c>
      <c r="H23" s="3">
        <v>37.928567900049046</v>
      </c>
      <c r="I23" s="3">
        <v>47.694240584354489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83.925600000000003</v>
      </c>
      <c r="D24" s="3">
        <v>8.6690000000000005</v>
      </c>
      <c r="E24" s="3">
        <v>7.0532000000000004</v>
      </c>
      <c r="F24" s="5">
        <v>5.3499999999999999E-2</v>
      </c>
      <c r="G24" s="3">
        <v>7.1067</v>
      </c>
      <c r="H24" s="3">
        <v>37.74992532425734</v>
      </c>
      <c r="I24" s="3">
        <v>47.560435252912121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83.450218200683594</v>
      </c>
      <c r="D25" s="3">
        <v>9.31634521484375</v>
      </c>
      <c r="E25" s="3">
        <v>6.843775749206543</v>
      </c>
      <c r="F25" s="5">
        <v>3.4876603633165359E-2</v>
      </c>
      <c r="G25" s="3">
        <v>6.8786525726318359</v>
      </c>
      <c r="H25" s="3">
        <v>38.042896741686562</v>
      </c>
      <c r="I25" s="3">
        <v>47.831145510506438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83.8372802734375</v>
      </c>
      <c r="D26" s="3">
        <v>8.781804084777832</v>
      </c>
      <c r="E26" s="3">
        <v>7.0235671997070313</v>
      </c>
      <c r="F26" s="5">
        <v>3.4647263586521149E-2</v>
      </c>
      <c r="G26" s="3">
        <v>7.0582146644592285</v>
      </c>
      <c r="H26" s="3">
        <v>37.817322899647984</v>
      </c>
      <c r="I26" s="3">
        <v>47.625506587280249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83.652100000000004</v>
      </c>
      <c r="D27" s="3">
        <v>8.3811999999999998</v>
      </c>
      <c r="E27" s="3">
        <v>7.5860000000000003</v>
      </c>
      <c r="F27" s="5">
        <v>4.4900000000000002E-2</v>
      </c>
      <c r="G27" s="3">
        <v>7.6308999999999996</v>
      </c>
      <c r="H27" s="3">
        <v>37.461117364003471</v>
      </c>
      <c r="I27" s="3">
        <v>47.155422247041969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83.766853332519531</v>
      </c>
      <c r="D28" s="3">
        <v>8.5297794342041016</v>
      </c>
      <c r="E28" s="3">
        <v>7.3008761405944824</v>
      </c>
      <c r="F28" s="5">
        <v>6.1790384352207184E-2</v>
      </c>
      <c r="G28" s="3">
        <v>7.3626666069030762</v>
      </c>
      <c r="H28" s="3">
        <v>37.63415368468484</v>
      </c>
      <c r="I28" s="3">
        <v>47.383007561490899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84.196052551269531</v>
      </c>
      <c r="D29" s="3">
        <v>8.2514028549194336</v>
      </c>
      <c r="E29" s="3">
        <v>7.1458282470703125</v>
      </c>
      <c r="F29" s="5">
        <v>6.957370787858963E-2</v>
      </c>
      <c r="G29" s="3">
        <v>7.2154021263122559</v>
      </c>
      <c r="H29" s="3">
        <v>37.614128861713645</v>
      </c>
      <c r="I29" s="3">
        <v>47.42956276849938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83.279403686523438</v>
      </c>
      <c r="D30" s="3">
        <v>9.1630792617797852</v>
      </c>
      <c r="E30" s="3">
        <v>7.1359438896179199</v>
      </c>
      <c r="F30" s="5">
        <v>7.1660146117210388E-2</v>
      </c>
      <c r="G30" s="3">
        <v>7.207603931427002</v>
      </c>
      <c r="H30" s="3">
        <v>37.877068829819066</v>
      </c>
      <c r="I30" s="3">
        <v>47.591545247412895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83.201637268066406</v>
      </c>
      <c r="D31" s="3">
        <v>9.2524099349975586</v>
      </c>
      <c r="E31" s="3">
        <v>7.1626667976379395</v>
      </c>
      <c r="F31" s="5">
        <v>6.2541618943214417E-2</v>
      </c>
      <c r="G31" s="3">
        <v>7.2252082824707031</v>
      </c>
      <c r="H31" s="3">
        <v>37.876940695816067</v>
      </c>
      <c r="I31" s="3">
        <v>47.58648796088633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83.302459716796875</v>
      </c>
      <c r="D32" s="3">
        <v>9.0661077499389648</v>
      </c>
      <c r="E32" s="3">
        <v>7.2097659111022949</v>
      </c>
      <c r="F32" s="5">
        <v>9.792722761631012E-2</v>
      </c>
      <c r="G32" s="3">
        <v>7.3076930046081543</v>
      </c>
      <c r="H32" s="3">
        <v>37.799145146198228</v>
      </c>
      <c r="I32" s="3">
        <v>47.501550741320393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83.423690795898438</v>
      </c>
      <c r="D33" s="3">
        <v>8.9320812225341797</v>
      </c>
      <c r="E33" s="3">
        <v>7.2012500762939453</v>
      </c>
      <c r="F33" s="5">
        <v>0.12346776574850082</v>
      </c>
      <c r="G33" s="3">
        <v>7.3247179985046387</v>
      </c>
      <c r="H33" s="3">
        <v>37.748310286192371</v>
      </c>
      <c r="I33" s="3">
        <v>47.456638657283747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83.116523742675781</v>
      </c>
      <c r="D34" s="3">
        <v>9.3194789886474609</v>
      </c>
      <c r="E34" s="3">
        <v>6.9551820755004883</v>
      </c>
      <c r="F34" s="5">
        <v>0.16116046905517578</v>
      </c>
      <c r="G34" s="3">
        <v>7.1163425445556641</v>
      </c>
      <c r="H34" s="3">
        <v>38.019977637423757</v>
      </c>
      <c r="I34" s="3">
        <v>47.700465734282986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83.114830017089844</v>
      </c>
      <c r="D35" s="3">
        <v>9.2395877838134766</v>
      </c>
      <c r="E35" s="3">
        <v>7.1431260108947754</v>
      </c>
      <c r="F35" s="5">
        <v>0.16247972846031189</v>
      </c>
      <c r="G35" s="3">
        <v>7.3056058883666992</v>
      </c>
      <c r="H35" s="3">
        <v>37.842348650032839</v>
      </c>
      <c r="I35" s="3">
        <v>47.505447413773922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83.707389831542969</v>
      </c>
      <c r="D36" s="3">
        <v>8.4522151947021484</v>
      </c>
      <c r="E36" s="3">
        <v>7.4488105773925781</v>
      </c>
      <c r="F36" s="5">
        <v>7.5416088104248047E-2</v>
      </c>
      <c r="G36" s="3">
        <v>7.5242266654968262</v>
      </c>
      <c r="H36" s="3">
        <v>37.535549195945514</v>
      </c>
      <c r="I36" s="3">
        <v>47.256871160443012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82.941268920898437</v>
      </c>
      <c r="D37" s="3">
        <v>9.3697967529296875</v>
      </c>
      <c r="E37" s="3">
        <v>7.2978835105895996</v>
      </c>
      <c r="F37" s="5">
        <v>5.9800557792186737E-2</v>
      </c>
      <c r="G37" s="3">
        <v>7.3576841354370117</v>
      </c>
      <c r="H37" s="3">
        <v>37.877394815359168</v>
      </c>
      <c r="I37" s="3">
        <v>47.538876490321279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84.614000000000004</v>
      </c>
      <c r="D38" s="3">
        <v>7.4035000000000002</v>
      </c>
      <c r="E38" s="3">
        <v>7.5791000000000004</v>
      </c>
      <c r="F38" s="5">
        <v>4.9799999999999997E-2</v>
      </c>
      <c r="G38" s="3">
        <v>7.6288999999999998</v>
      </c>
      <c r="H38" s="3">
        <v>37.22470032736873</v>
      </c>
      <c r="I38" s="3">
        <v>47.029533472448591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87.729644775390625</v>
      </c>
      <c r="D39" s="3">
        <v>3.8297214508056641</v>
      </c>
      <c r="E39" s="3">
        <v>8.0944147109985352</v>
      </c>
      <c r="F39" s="5">
        <v>4.0151502937078476E-2</v>
      </c>
      <c r="G39" s="3">
        <v>8.1345663070678711</v>
      </c>
      <c r="H39" s="3">
        <v>35.976048773492657</v>
      </c>
      <c r="I39" s="3">
        <v>46.041939894876293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83.366180769856769</v>
      </c>
      <c r="D40" s="6">
        <f t="shared" si="0"/>
        <v>9.1322521232096356</v>
      </c>
      <c r="E40" s="6">
        <f t="shared" si="0"/>
        <v>7.0566275776799525</v>
      </c>
      <c r="F40" s="6">
        <f t="shared" si="0"/>
        <v>7.3255223765969282E-2</v>
      </c>
      <c r="G40" s="6">
        <f t="shared" si="0"/>
        <v>7.1298861791102093</v>
      </c>
      <c r="H40" s="6">
        <f t="shared" si="0"/>
        <v>37.877997181107922</v>
      </c>
      <c r="I40" s="6">
        <f t="shared" si="0"/>
        <v>47.608749201614806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23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87.729644775390625</v>
      </c>
      <c r="D45" s="21">
        <f t="shared" si="1"/>
        <v>12.158298492431641</v>
      </c>
      <c r="E45" s="26">
        <f t="shared" si="1"/>
        <v>8.0944147109985352</v>
      </c>
      <c r="F45" s="26">
        <f t="shared" si="1"/>
        <v>0.16247972846031189</v>
      </c>
      <c r="G45" s="21">
        <f t="shared" si="1"/>
        <v>8.1345663070678711</v>
      </c>
      <c r="H45" s="26">
        <f t="shared" si="1"/>
        <v>39.355154800047906</v>
      </c>
      <c r="I45" s="22">
        <f t="shared" si="1"/>
        <v>49.092384226032856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81.700332641601562</v>
      </c>
      <c r="D46" s="26">
        <f t="shared" si="2"/>
        <v>3.8297214508056641</v>
      </c>
      <c r="E46" s="26">
        <f t="shared" si="2"/>
        <v>5.6403336524963379</v>
      </c>
      <c r="F46" s="23">
        <f t="shared" si="2"/>
        <v>2.381892129778862E-2</v>
      </c>
      <c r="G46" s="26">
        <f t="shared" si="2"/>
        <v>5.7046809196472168</v>
      </c>
      <c r="H46" s="23">
        <f t="shared" si="2"/>
        <v>35.976048773492657</v>
      </c>
      <c r="I46" s="26">
        <f t="shared" si="2"/>
        <v>46.041939894876293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1.0394516079237777</v>
      </c>
      <c r="D47" s="24">
        <f t="shared" si="3"/>
        <v>1.3880279697505138</v>
      </c>
      <c r="E47" s="26">
        <f t="shared" si="3"/>
        <v>0.5143646347430707</v>
      </c>
      <c r="F47" s="26">
        <f t="shared" si="3"/>
        <v>3.2974024260412724E-2</v>
      </c>
      <c r="G47" s="24">
        <f t="shared" si="3"/>
        <v>0.51343189664732247</v>
      </c>
      <c r="H47" s="26">
        <f t="shared" si="3"/>
        <v>0.53029453306381014</v>
      </c>
      <c r="I47" s="25">
        <f t="shared" si="3"/>
        <v>0.49279754550446242</v>
      </c>
    </row>
    <row r="49" spans="3:9" x14ac:dyDescent="0.2">
      <c r="C49" s="27" t="s">
        <v>99</v>
      </c>
      <c r="D49" s="27">
        <f>COUNTIF(D10:D39,"&gt;12.0")</f>
        <v>1</v>
      </c>
      <c r="E49" s="27">
        <f>COUNTIF(E10:E39,"&gt;8.0")</f>
        <v>1</v>
      </c>
      <c r="F49" s="27">
        <f>COUNTIF(F10:F39,"&gt;3.0")</f>
        <v>0</v>
      </c>
      <c r="G49" s="27">
        <f>COUNTIF(G10:G39,"&gt;8.0")</f>
        <v>1</v>
      </c>
      <c r="H49" s="27">
        <f>COUNTIF(H10:H39,"&lt;36.30")</f>
        <v>1</v>
      </c>
      <c r="I49" s="27">
        <f>COUNTIF(I10:I39,"&lt;46.20")</f>
        <v>1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1:I1"/>
    <mergeCell ref="A3:I3"/>
    <mergeCell ref="A6:B6"/>
    <mergeCell ref="A4:I4"/>
    <mergeCell ref="A5:F5"/>
    <mergeCell ref="A22:B22"/>
    <mergeCell ref="A44:B44"/>
    <mergeCell ref="A45:B45"/>
    <mergeCell ref="A46:B46"/>
    <mergeCell ref="A47:B47"/>
    <mergeCell ref="A20:B20"/>
    <mergeCell ref="A16:B16"/>
    <mergeCell ref="A21:B21"/>
    <mergeCell ref="A18:B18"/>
    <mergeCell ref="A19:B19"/>
    <mergeCell ref="A17:B17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32:B32"/>
    <mergeCell ref="A33:B33"/>
    <mergeCell ref="H42:I42"/>
    <mergeCell ref="A40:B40"/>
    <mergeCell ref="A34:B34"/>
    <mergeCell ref="A36:B36"/>
    <mergeCell ref="A35:B35"/>
    <mergeCell ref="A37:B37"/>
    <mergeCell ref="A38:B38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outlinePr summaryBelow="0" summaryRight="0"/>
  </sheetPr>
  <dimension ref="A1:K50"/>
  <sheetViews>
    <sheetView showGridLines="0" topLeftCell="A17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91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93.930892944335938</v>
      </c>
      <c r="D10" s="10">
        <v>4.6209039688110352</v>
      </c>
      <c r="E10" s="10">
        <v>0.2659832239151001</v>
      </c>
      <c r="F10" s="11">
        <v>1.0338340997695923</v>
      </c>
      <c r="G10" s="10">
        <v>1.2998173236846924</v>
      </c>
      <c r="H10" s="10">
        <v>38.699013564413903</v>
      </c>
      <c r="I10" s="10">
        <v>50.378110285500703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94.270156860351563</v>
      </c>
      <c r="D11" s="3">
        <v>4.3439874649047852</v>
      </c>
      <c r="E11" s="3">
        <v>0.25473469495773315</v>
      </c>
      <c r="F11" s="5">
        <v>1.0287197828292847</v>
      </c>
      <c r="G11" s="3">
        <v>1.283454418182373</v>
      </c>
      <c r="H11" s="3">
        <v>38.605831149396501</v>
      </c>
      <c r="I11" s="3">
        <v>50.333388731788261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94.447441101074219</v>
      </c>
      <c r="D12" s="3">
        <v>4.1349496841430664</v>
      </c>
      <c r="E12" s="3">
        <v>0.25373122096061707</v>
      </c>
      <c r="F12" s="5">
        <v>1.0521458387374878</v>
      </c>
      <c r="G12" s="3">
        <v>1.3058770895004272</v>
      </c>
      <c r="H12" s="3">
        <v>38.550331081348986</v>
      </c>
      <c r="I12" s="3">
        <v>50.28509491161617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94.365074157714844</v>
      </c>
      <c r="D13" s="3">
        <v>4.2000694274902344</v>
      </c>
      <c r="E13" s="3">
        <v>0.2505497932434082</v>
      </c>
      <c r="F13" s="5">
        <v>1.0792984962463379</v>
      </c>
      <c r="G13" s="3">
        <v>1.3298482894897461</v>
      </c>
      <c r="H13" s="3">
        <v>38.553414175979746</v>
      </c>
      <c r="I13" s="3">
        <v>50.27024920485497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94.403400000000005</v>
      </c>
      <c r="D14" s="3">
        <v>4.1329000000000002</v>
      </c>
      <c r="E14" s="3">
        <v>0.24410000000000001</v>
      </c>
      <c r="F14" s="5">
        <v>1.0999000000000001</v>
      </c>
      <c r="G14" s="3">
        <v>1.3440000000000001</v>
      </c>
      <c r="H14" s="3">
        <v>38.540173549984338</v>
      </c>
      <c r="I14" s="3">
        <v>50.251745708874388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93.980599999999995</v>
      </c>
      <c r="D15" s="3">
        <v>4.6346999999999996</v>
      </c>
      <c r="E15" s="3">
        <v>0.26529999999999998</v>
      </c>
      <c r="F15" s="5">
        <v>1.0451999999999999</v>
      </c>
      <c r="G15" s="3">
        <v>1.3104</v>
      </c>
      <c r="H15" s="3">
        <v>38.659860041298693</v>
      </c>
      <c r="I15" s="3">
        <v>50.347921046544599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93.949745178222656</v>
      </c>
      <c r="D16" s="3">
        <v>4.6688122749328613</v>
      </c>
      <c r="E16" s="3">
        <v>0.256601482629776</v>
      </c>
      <c r="F16" s="5">
        <v>1.0598936080932617</v>
      </c>
      <c r="G16" s="3">
        <v>1.3164950609207153</v>
      </c>
      <c r="H16" s="3">
        <v>38.658183483775034</v>
      </c>
      <c r="I16" s="3">
        <v>50.341334248336864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94.252677917480469</v>
      </c>
      <c r="D17" s="3">
        <v>4.2846980094909668</v>
      </c>
      <c r="E17" s="3">
        <v>0.25631314516067505</v>
      </c>
      <c r="F17" s="5">
        <v>1.1008716821670532</v>
      </c>
      <c r="G17" s="3">
        <v>1.357184886932373</v>
      </c>
      <c r="H17" s="3">
        <v>38.570727290691245</v>
      </c>
      <c r="I17" s="3">
        <v>50.262999607472452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94.535018920898438</v>
      </c>
      <c r="D18" s="3">
        <v>3.9925684928894043</v>
      </c>
      <c r="E18" s="3">
        <v>0.24999931454658508</v>
      </c>
      <c r="F18" s="5">
        <v>1.0821501016616821</v>
      </c>
      <c r="G18" s="3">
        <v>1.3321493864059448</v>
      </c>
      <c r="H18" s="3">
        <v>38.521778390372916</v>
      </c>
      <c r="I18" s="3">
        <v>50.250095638945133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94.260124206542969</v>
      </c>
      <c r="D19" s="3">
        <v>4.2631750106811523</v>
      </c>
      <c r="E19" s="3">
        <v>0.25669002532958984</v>
      </c>
      <c r="F19" s="5">
        <v>1.1080689430236816</v>
      </c>
      <c r="G19" s="3">
        <v>1.3647589683532715</v>
      </c>
      <c r="H19" s="3">
        <v>38.56617424969356</v>
      </c>
      <c r="I19" s="3">
        <v>50.254914718248848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94.206710815429688</v>
      </c>
      <c r="D20" s="3">
        <v>4.331489086151123</v>
      </c>
      <c r="E20" s="3">
        <v>0.25365325808525085</v>
      </c>
      <c r="F20" s="5">
        <v>1.1129778623580933</v>
      </c>
      <c r="G20" s="3">
        <v>1.3666311502456665</v>
      </c>
      <c r="H20" s="3">
        <v>38.571738064757113</v>
      </c>
      <c r="I20" s="3">
        <v>50.256168281146437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94.354080200195313</v>
      </c>
      <c r="D21" s="3">
        <v>4.1886320114135742</v>
      </c>
      <c r="E21" s="3">
        <v>0.25290015339851379</v>
      </c>
      <c r="F21" s="5">
        <v>1.1020435094833374</v>
      </c>
      <c r="G21" s="3">
        <v>1.3549436330795288</v>
      </c>
      <c r="H21" s="3">
        <v>38.53979186656256</v>
      </c>
      <c r="I21" s="3">
        <v>50.245694850847272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94.146011352539063</v>
      </c>
      <c r="D22" s="3">
        <v>4.4616608619689941</v>
      </c>
      <c r="E22" s="3">
        <v>0.26034349203109741</v>
      </c>
      <c r="F22" s="5">
        <v>1.0597347021102905</v>
      </c>
      <c r="G22" s="3">
        <v>1.3200781345367432</v>
      </c>
      <c r="H22" s="3">
        <v>38.602297114742768</v>
      </c>
      <c r="I22" s="3">
        <v>50.305539743516384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94.161628723144531</v>
      </c>
      <c r="D23" s="3">
        <v>4.4259357452392578</v>
      </c>
      <c r="E23" s="3">
        <v>0.25240015983581543</v>
      </c>
      <c r="F23" s="5">
        <v>1.0536210536956787</v>
      </c>
      <c r="G23" s="3">
        <v>1.3060212135314941</v>
      </c>
      <c r="H23" s="3">
        <v>38.625140946551227</v>
      </c>
      <c r="I23" s="3">
        <v>50.328304860543788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94.183883666992188</v>
      </c>
      <c r="D24" s="3">
        <v>4.405860424041748</v>
      </c>
      <c r="E24" s="3">
        <v>0.25597980618476868</v>
      </c>
      <c r="F24" s="5">
        <v>1.0733100175857544</v>
      </c>
      <c r="G24" s="3">
        <v>1.3292897939682007</v>
      </c>
      <c r="H24" s="3">
        <v>38.594148598994202</v>
      </c>
      <c r="I24" s="3">
        <v>50.295470648562777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94.321693420410156</v>
      </c>
      <c r="D25" s="3">
        <v>4.3232593536376953</v>
      </c>
      <c r="E25" s="3">
        <v>0.25689676403999329</v>
      </c>
      <c r="F25" s="5">
        <v>1.033439040184021</v>
      </c>
      <c r="G25" s="3">
        <v>1.2903357744216919</v>
      </c>
      <c r="H25" s="3">
        <v>38.574760110231693</v>
      </c>
      <c r="I25" s="3">
        <v>50.311488199610679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94.036323547363281</v>
      </c>
      <c r="D26" s="3">
        <v>4.527653694152832</v>
      </c>
      <c r="E26" s="3">
        <v>0.25459331274032593</v>
      </c>
      <c r="F26" s="5">
        <v>1.0796248912811279</v>
      </c>
      <c r="G26" s="3">
        <v>1.3342182636260986</v>
      </c>
      <c r="H26" s="3">
        <v>38.643317533805281</v>
      </c>
      <c r="I26" s="3">
        <v>50.319834351882598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94.182199999999995</v>
      </c>
      <c r="D27" s="3">
        <v>4.3689</v>
      </c>
      <c r="E27" s="3">
        <v>0.2525</v>
      </c>
      <c r="F27" s="5">
        <v>1.0995999999999999</v>
      </c>
      <c r="G27" s="3">
        <v>1.3521000000000001</v>
      </c>
      <c r="H27" s="3">
        <v>38.584277654919688</v>
      </c>
      <c r="I27" s="3">
        <v>50.270807615578704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94.189826965332031</v>
      </c>
      <c r="D28" s="3">
        <v>4.3930325508117676</v>
      </c>
      <c r="E28" s="3">
        <v>0.26231113076210022</v>
      </c>
      <c r="F28" s="5">
        <v>1.0720245838165283</v>
      </c>
      <c r="G28" s="3">
        <v>1.3343356847763062</v>
      </c>
      <c r="H28" s="3">
        <v>38.589813465032151</v>
      </c>
      <c r="I28" s="3">
        <v>50.290816405285902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94.009140014648437</v>
      </c>
      <c r="D29" s="3">
        <v>4.5765476226806641</v>
      </c>
      <c r="E29" s="3">
        <v>0.2550373375415802</v>
      </c>
      <c r="F29" s="5">
        <v>1.083490252494812</v>
      </c>
      <c r="G29" s="3">
        <v>1.3385275602340698</v>
      </c>
      <c r="H29" s="3">
        <v>38.63640072678038</v>
      </c>
      <c r="I29" s="3">
        <v>50.313169252398815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94.017791748046875</v>
      </c>
      <c r="D30" s="3">
        <v>4.5686702728271484</v>
      </c>
      <c r="E30" s="3">
        <v>0.27438163757324219</v>
      </c>
      <c r="F30" s="5">
        <v>1.0698117017745972</v>
      </c>
      <c r="G30" s="3">
        <v>1.3441933393478394</v>
      </c>
      <c r="H30" s="3">
        <v>38.61765681706752</v>
      </c>
      <c r="I30" s="3">
        <v>50.301518650023873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93.930137634277344</v>
      </c>
      <c r="D31" s="3">
        <v>4.6811532974243164</v>
      </c>
      <c r="E31" s="3">
        <v>0.26100447773933411</v>
      </c>
      <c r="F31" s="5">
        <v>1.0697430372238159</v>
      </c>
      <c r="G31" s="3">
        <v>1.3307474851608276</v>
      </c>
      <c r="H31" s="3">
        <v>38.653672667306765</v>
      </c>
      <c r="I31" s="3">
        <v>50.32967139423701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94.064216613769531</v>
      </c>
      <c r="D32" s="3">
        <v>4.4151201248168945</v>
      </c>
      <c r="E32" s="3">
        <v>0.25242912769317627</v>
      </c>
      <c r="F32" s="5">
        <v>1.1018855571746826</v>
      </c>
      <c r="G32" s="3">
        <v>1.3543146848678589</v>
      </c>
      <c r="H32" s="3">
        <v>38.64236245879323</v>
      </c>
      <c r="I32" s="3">
        <v>50.30468492681657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94.049899999999994</v>
      </c>
      <c r="D33" s="3">
        <v>4.5029000000000003</v>
      </c>
      <c r="E33" s="3">
        <v>0.2616</v>
      </c>
      <c r="F33" s="5">
        <v>1.0864</v>
      </c>
      <c r="G33" s="3">
        <v>1.3480000000000001</v>
      </c>
      <c r="H33" s="3">
        <v>38.628877088663046</v>
      </c>
      <c r="I33" s="3">
        <v>50.303304912314424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93.996399999999994</v>
      </c>
      <c r="D34" s="3">
        <v>4.5734000000000004</v>
      </c>
      <c r="E34" s="3">
        <v>0.2462</v>
      </c>
      <c r="F34" s="5">
        <v>1.097</v>
      </c>
      <c r="G34" s="3">
        <v>1.3431999999999999</v>
      </c>
      <c r="H34" s="3">
        <v>38.639840795373928</v>
      </c>
      <c r="I34" s="3">
        <v>50.309051476465264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94.11859130859375</v>
      </c>
      <c r="D35" s="3">
        <v>4.4509377479553223</v>
      </c>
      <c r="E35" s="3">
        <v>0.24316635727882385</v>
      </c>
      <c r="F35" s="5">
        <v>1.0940494537353516</v>
      </c>
      <c r="G35" s="3">
        <v>1.337215781211853</v>
      </c>
      <c r="H35" s="3">
        <v>38.61497044858875</v>
      </c>
      <c r="I35" s="3">
        <v>50.298843552125362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94.255149841308594</v>
      </c>
      <c r="D36" s="3">
        <v>4.3281712532043457</v>
      </c>
      <c r="E36" s="3">
        <v>0.24563498795032501</v>
      </c>
      <c r="F36" s="5">
        <v>1.073395848274231</v>
      </c>
      <c r="G36" s="3">
        <v>1.3190308809280396</v>
      </c>
      <c r="H36" s="3">
        <v>38.590392201680302</v>
      </c>
      <c r="I36" s="3">
        <v>50.297803226407773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94.174507141113281</v>
      </c>
      <c r="D37" s="3">
        <v>4.3960766792297363</v>
      </c>
      <c r="E37" s="3">
        <v>0.24088793992996216</v>
      </c>
      <c r="F37" s="5">
        <v>1.0949269533157349</v>
      </c>
      <c r="G37" s="3">
        <v>1.3358149528503418</v>
      </c>
      <c r="H37" s="3">
        <v>38.599156766997062</v>
      </c>
      <c r="I37" s="3">
        <v>50.290200902798524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94.183082580566406</v>
      </c>
      <c r="D38" s="3">
        <v>4.3685550689697266</v>
      </c>
      <c r="E38" s="3">
        <v>0.24797652661800385</v>
      </c>
      <c r="F38" s="5">
        <v>1.0999041795730591</v>
      </c>
      <c r="G38" s="3">
        <v>1.3478807210922241</v>
      </c>
      <c r="H38" s="3">
        <v>38.590870880130105</v>
      </c>
      <c r="I38" s="3">
        <v>50.27878472775518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94.384796142578125</v>
      </c>
      <c r="D39" s="3">
        <v>4.2389287948608398</v>
      </c>
      <c r="E39" s="3">
        <v>0.2467244416475296</v>
      </c>
      <c r="F39" s="5">
        <v>1.0593252182006836</v>
      </c>
      <c r="G39" s="3">
        <v>1.3060497045516968</v>
      </c>
      <c r="H39" s="3">
        <v>38.549399720382659</v>
      </c>
      <c r="I39" s="3">
        <v>50.28364291628602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94.178706766764336</v>
      </c>
      <c r="D40" s="6">
        <f t="shared" si="0"/>
        <v>4.3934549640909832</v>
      </c>
      <c r="E40" s="6">
        <f t="shared" si="0"/>
        <v>0.25435412705977756</v>
      </c>
      <c r="F40" s="6">
        <f t="shared" si="0"/>
        <v>1.0768796804936727</v>
      </c>
      <c r="G40" s="6">
        <f t="shared" si="0"/>
        <v>1.3312304727300011</v>
      </c>
      <c r="H40" s="6">
        <f t="shared" si="0"/>
        <v>38.600479096810517</v>
      </c>
      <c r="I40" s="6">
        <f t="shared" si="0"/>
        <v>50.297021833226196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44</v>
      </c>
      <c r="I42" s="33"/>
      <c r="J42" s="20"/>
      <c r="K42" s="20"/>
    </row>
    <row r="43" spans="1:11" ht="13.5" thickBot="1" x14ac:dyDescent="0.25"/>
    <row r="44" spans="1:11" ht="13.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31</v>
      </c>
      <c r="I44" s="19" t="s">
        <v>32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94.535018920898438</v>
      </c>
      <c r="D45" s="21">
        <f t="shared" si="1"/>
        <v>4.6811532974243164</v>
      </c>
      <c r="E45" s="26">
        <f t="shared" si="1"/>
        <v>0.27438163757324219</v>
      </c>
      <c r="F45" s="26">
        <f t="shared" si="1"/>
        <v>1.1129778623580933</v>
      </c>
      <c r="G45" s="21">
        <f t="shared" si="1"/>
        <v>1.3666311502456665</v>
      </c>
      <c r="H45" s="26">
        <f t="shared" si="1"/>
        <v>38.699013564413903</v>
      </c>
      <c r="I45" s="22">
        <f t="shared" si="1"/>
        <v>50.378110285500703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93.930137634277344</v>
      </c>
      <c r="D46" s="26">
        <f t="shared" si="2"/>
        <v>3.9925684928894043</v>
      </c>
      <c r="E46" s="26">
        <f t="shared" si="2"/>
        <v>0.24088793992996216</v>
      </c>
      <c r="F46" s="23">
        <f t="shared" si="2"/>
        <v>1.0287197828292847</v>
      </c>
      <c r="G46" s="26">
        <f t="shared" si="2"/>
        <v>1.283454418182373</v>
      </c>
      <c r="H46" s="23">
        <f t="shared" si="2"/>
        <v>38.521778390372916</v>
      </c>
      <c r="I46" s="26">
        <f t="shared" si="2"/>
        <v>50.245694850847272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0.16221080737444357</v>
      </c>
      <c r="D47" s="24">
        <f t="shared" si="3"/>
        <v>0.17109279146706244</v>
      </c>
      <c r="E47" s="26">
        <f t="shared" si="3"/>
        <v>7.3733664809270474E-3</v>
      </c>
      <c r="F47" s="26">
        <f t="shared" si="3"/>
        <v>2.3593377878267246E-2</v>
      </c>
      <c r="G47" s="24">
        <f t="shared" si="3"/>
        <v>2.1598442922922536E-2</v>
      </c>
      <c r="H47" s="26">
        <f t="shared" si="3"/>
        <v>4.2665252173522433E-2</v>
      </c>
      <c r="I47" s="25">
        <f t="shared" si="3"/>
        <v>3.1871562333709982E-2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A24:B24"/>
    <mergeCell ref="A25:B25"/>
    <mergeCell ref="A23:B23"/>
    <mergeCell ref="A31:B31"/>
    <mergeCell ref="A26:B26"/>
    <mergeCell ref="A28:B28"/>
    <mergeCell ref="A29:B29"/>
    <mergeCell ref="A27:B27"/>
    <mergeCell ref="A30:B30"/>
    <mergeCell ref="A7:B7"/>
    <mergeCell ref="A22:B22"/>
    <mergeCell ref="A10:B10"/>
    <mergeCell ref="A20:B20"/>
    <mergeCell ref="A21:B21"/>
    <mergeCell ref="A18:B18"/>
    <mergeCell ref="A19:B19"/>
    <mergeCell ref="A15:B15"/>
    <mergeCell ref="A16:B16"/>
    <mergeCell ref="A14:B14"/>
    <mergeCell ref="A1:I1"/>
    <mergeCell ref="A3:I3"/>
    <mergeCell ref="A6:B6"/>
    <mergeCell ref="A4:I4"/>
    <mergeCell ref="A5:F5"/>
    <mergeCell ref="A8:B8"/>
    <mergeCell ref="A13:B13"/>
    <mergeCell ref="A17:B17"/>
    <mergeCell ref="A9:B9"/>
    <mergeCell ref="A11:B11"/>
    <mergeCell ref="A12:B12"/>
    <mergeCell ref="A47:B47"/>
    <mergeCell ref="A32:B32"/>
    <mergeCell ref="A33:B33"/>
    <mergeCell ref="A44:B44"/>
    <mergeCell ref="A45:B45"/>
    <mergeCell ref="A46:B46"/>
    <mergeCell ref="A39:B39"/>
    <mergeCell ref="H42:I42"/>
    <mergeCell ref="A40:B40"/>
    <mergeCell ref="A34:B34"/>
    <mergeCell ref="A36:B36"/>
    <mergeCell ref="A35:B35"/>
    <mergeCell ref="A37:B37"/>
    <mergeCell ref="A38:B38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outlinePr summaryBelow="0" summaryRight="0"/>
  </sheetPr>
  <dimension ref="A1:K50"/>
  <sheetViews>
    <sheetView showGridLines="0" topLeftCell="A17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92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93.930892944335938</v>
      </c>
      <c r="D10" s="10">
        <v>4.6209039688110352</v>
      </c>
      <c r="E10" s="10">
        <v>0.2659832239151001</v>
      </c>
      <c r="F10" s="11">
        <v>1.0338340997695923</v>
      </c>
      <c r="G10" s="10">
        <v>1.2998173236846924</v>
      </c>
      <c r="H10" s="10">
        <v>38.699013564413903</v>
      </c>
      <c r="I10" s="10">
        <v>50.378110285500703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94.270156860351563</v>
      </c>
      <c r="D11" s="3">
        <v>4.3439874649047852</v>
      </c>
      <c r="E11" s="3">
        <v>0.25473469495773315</v>
      </c>
      <c r="F11" s="5">
        <v>1.0287197828292847</v>
      </c>
      <c r="G11" s="3">
        <v>1.283454418182373</v>
      </c>
      <c r="H11" s="3">
        <v>38.605831149396501</v>
      </c>
      <c r="I11" s="3">
        <v>50.333388731788261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94.447441101074219</v>
      </c>
      <c r="D12" s="3">
        <v>4.1349496841430664</v>
      </c>
      <c r="E12" s="3">
        <v>0.25373122096061707</v>
      </c>
      <c r="F12" s="5">
        <v>1.0521458387374878</v>
      </c>
      <c r="G12" s="3">
        <v>1.3058770895004272</v>
      </c>
      <c r="H12" s="3">
        <v>38.550331081348986</v>
      </c>
      <c r="I12" s="3">
        <v>50.28509491161617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94.365074157714844</v>
      </c>
      <c r="D13" s="3">
        <v>4.2000694274902344</v>
      </c>
      <c r="E13" s="3">
        <v>0.2505497932434082</v>
      </c>
      <c r="F13" s="5">
        <v>1.0792984962463379</v>
      </c>
      <c r="G13" s="3">
        <v>1.3298482894897461</v>
      </c>
      <c r="H13" s="3">
        <v>38.553414175979746</v>
      </c>
      <c r="I13" s="3">
        <v>50.27024920485497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94.403400000000005</v>
      </c>
      <c r="D14" s="3">
        <v>4.1329000000000002</v>
      </c>
      <c r="E14" s="3">
        <v>0.24410000000000001</v>
      </c>
      <c r="F14" s="5">
        <v>1.0999000000000001</v>
      </c>
      <c r="G14" s="3">
        <v>1.3440000000000001</v>
      </c>
      <c r="H14" s="3">
        <v>38.540173549984338</v>
      </c>
      <c r="I14" s="3">
        <v>50.251745708874388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93.980599999999995</v>
      </c>
      <c r="D15" s="3">
        <v>4.6346999999999996</v>
      </c>
      <c r="E15" s="3">
        <v>0.26529999999999998</v>
      </c>
      <c r="F15" s="5">
        <v>1.0451999999999999</v>
      </c>
      <c r="G15" s="3">
        <v>1.3104</v>
      </c>
      <c r="H15" s="3">
        <v>38.659860041298693</v>
      </c>
      <c r="I15" s="3">
        <v>50.347921046544599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93.949745178222656</v>
      </c>
      <c r="D16" s="3">
        <v>4.6688122749328613</v>
      </c>
      <c r="E16" s="3">
        <v>0.256601482629776</v>
      </c>
      <c r="F16" s="5">
        <v>1.0598936080932617</v>
      </c>
      <c r="G16" s="3">
        <v>1.3164950609207153</v>
      </c>
      <c r="H16" s="3">
        <v>38.658183483775034</v>
      </c>
      <c r="I16" s="3">
        <v>50.341334248336864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94.252677917480469</v>
      </c>
      <c r="D17" s="3">
        <v>4.2846980094909668</v>
      </c>
      <c r="E17" s="3">
        <v>0.25631314516067505</v>
      </c>
      <c r="F17" s="5">
        <v>1.1008716821670532</v>
      </c>
      <c r="G17" s="3">
        <v>1.357184886932373</v>
      </c>
      <c r="H17" s="3">
        <v>38.570727290691245</v>
      </c>
      <c r="I17" s="3">
        <v>50.262999607472452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94.535018920898438</v>
      </c>
      <c r="D18" s="3">
        <v>3.9925684928894043</v>
      </c>
      <c r="E18" s="3">
        <v>0.24999931454658508</v>
      </c>
      <c r="F18" s="5">
        <v>1.0821501016616821</v>
      </c>
      <c r="G18" s="3">
        <v>1.3321493864059448</v>
      </c>
      <c r="H18" s="3">
        <v>38.521778390372916</v>
      </c>
      <c r="I18" s="3">
        <v>50.250095638945133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94.260124206542969</v>
      </c>
      <c r="D19" s="3">
        <v>4.2631750106811523</v>
      </c>
      <c r="E19" s="3">
        <v>0.25669002532958984</v>
      </c>
      <c r="F19" s="5">
        <v>1.1080689430236816</v>
      </c>
      <c r="G19" s="3">
        <v>1.3647589683532715</v>
      </c>
      <c r="H19" s="3">
        <v>38.56617424969356</v>
      </c>
      <c r="I19" s="3">
        <v>50.254914718248848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94.206710815429688</v>
      </c>
      <c r="D20" s="3">
        <v>4.331489086151123</v>
      </c>
      <c r="E20" s="3">
        <v>0.25365325808525085</v>
      </c>
      <c r="F20" s="5">
        <v>1.1129778623580933</v>
      </c>
      <c r="G20" s="3">
        <v>1.3666311502456665</v>
      </c>
      <c r="H20" s="3">
        <v>38.571738064757113</v>
      </c>
      <c r="I20" s="3">
        <v>50.256168281146437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94.354080200195313</v>
      </c>
      <c r="D21" s="3">
        <v>4.1886320114135742</v>
      </c>
      <c r="E21" s="3">
        <v>0.25290015339851379</v>
      </c>
      <c r="F21" s="5">
        <v>1.1020435094833374</v>
      </c>
      <c r="G21" s="3">
        <v>1.3549436330795288</v>
      </c>
      <c r="H21" s="3">
        <v>38.53979186656256</v>
      </c>
      <c r="I21" s="3">
        <v>50.245694850847272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94.146011352539063</v>
      </c>
      <c r="D22" s="3">
        <v>4.4616608619689941</v>
      </c>
      <c r="E22" s="3">
        <v>0.26034349203109741</v>
      </c>
      <c r="F22" s="5">
        <v>1.0597347021102905</v>
      </c>
      <c r="G22" s="3">
        <v>1.3200781345367432</v>
      </c>
      <c r="H22" s="3">
        <v>38.602297114742768</v>
      </c>
      <c r="I22" s="3">
        <v>50.305539743516384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94.161628723144531</v>
      </c>
      <c r="D23" s="3">
        <v>4.4259357452392578</v>
      </c>
      <c r="E23" s="3">
        <v>0.25240015983581543</v>
      </c>
      <c r="F23" s="5">
        <v>1.0536210536956787</v>
      </c>
      <c r="G23" s="3">
        <v>1.3060212135314941</v>
      </c>
      <c r="H23" s="3">
        <v>38.625140946551227</v>
      </c>
      <c r="I23" s="3">
        <v>50.328304860543788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94.183883666992188</v>
      </c>
      <c r="D24" s="3">
        <v>4.405860424041748</v>
      </c>
      <c r="E24" s="3">
        <v>0.25597980618476868</v>
      </c>
      <c r="F24" s="5">
        <v>1.0733100175857544</v>
      </c>
      <c r="G24" s="3">
        <v>1.3292897939682007</v>
      </c>
      <c r="H24" s="3">
        <v>38.594148598994202</v>
      </c>
      <c r="I24" s="3">
        <v>50.295470648562777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94.321693420410156</v>
      </c>
      <c r="D25" s="3">
        <v>4.3232593536376953</v>
      </c>
      <c r="E25" s="3">
        <v>0.25689676403999329</v>
      </c>
      <c r="F25" s="5">
        <v>1.033439040184021</v>
      </c>
      <c r="G25" s="3">
        <v>1.2903357744216919</v>
      </c>
      <c r="H25" s="3">
        <v>38.574760110231693</v>
      </c>
      <c r="I25" s="3">
        <v>50.311488199610679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94.036323547363281</v>
      </c>
      <c r="D26" s="3">
        <v>4.527653694152832</v>
      </c>
      <c r="E26" s="3">
        <v>0.25459331274032593</v>
      </c>
      <c r="F26" s="5">
        <v>1.0796248912811279</v>
      </c>
      <c r="G26" s="3">
        <v>1.3342182636260986</v>
      </c>
      <c r="H26" s="3">
        <v>38.643317533805281</v>
      </c>
      <c r="I26" s="3">
        <v>50.319834351882598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94.182199999999995</v>
      </c>
      <c r="D27" s="3">
        <v>4.3689</v>
      </c>
      <c r="E27" s="3">
        <v>0.2525</v>
      </c>
      <c r="F27" s="5">
        <v>1.0995999999999999</v>
      </c>
      <c r="G27" s="3">
        <v>1.3521000000000001</v>
      </c>
      <c r="H27" s="3">
        <v>38.584277654919688</v>
      </c>
      <c r="I27" s="3">
        <v>50.270807615578704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94.189826965332031</v>
      </c>
      <c r="D28" s="3">
        <v>4.3930325508117676</v>
      </c>
      <c r="E28" s="3">
        <v>0.26231113076210022</v>
      </c>
      <c r="F28" s="5">
        <v>1.0720245838165283</v>
      </c>
      <c r="G28" s="3">
        <v>1.3343356847763062</v>
      </c>
      <c r="H28" s="3">
        <v>38.589813465032151</v>
      </c>
      <c r="I28" s="3">
        <v>50.290816405285902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94.009140014648437</v>
      </c>
      <c r="D29" s="3">
        <v>4.5765476226806641</v>
      </c>
      <c r="E29" s="3">
        <v>0.2550373375415802</v>
      </c>
      <c r="F29" s="5">
        <v>1.083490252494812</v>
      </c>
      <c r="G29" s="3">
        <v>1.3385275602340698</v>
      </c>
      <c r="H29" s="3">
        <v>38.63640072678038</v>
      </c>
      <c r="I29" s="3">
        <v>50.313169252398815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94.017791748046875</v>
      </c>
      <c r="D30" s="3">
        <v>4.5686702728271484</v>
      </c>
      <c r="E30" s="3">
        <v>0.27438163757324219</v>
      </c>
      <c r="F30" s="5">
        <v>1.0698117017745972</v>
      </c>
      <c r="G30" s="3">
        <v>1.3441933393478394</v>
      </c>
      <c r="H30" s="3">
        <v>38.61765681706752</v>
      </c>
      <c r="I30" s="3">
        <v>50.301518650023873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93.930137634277344</v>
      </c>
      <c r="D31" s="3">
        <v>4.6811532974243164</v>
      </c>
      <c r="E31" s="3">
        <v>0.26100447773933411</v>
      </c>
      <c r="F31" s="5">
        <v>1.0697430372238159</v>
      </c>
      <c r="G31" s="3">
        <v>1.3307474851608276</v>
      </c>
      <c r="H31" s="3">
        <v>38.653672667306765</v>
      </c>
      <c r="I31" s="3">
        <v>50.32967139423701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94.064216613769531</v>
      </c>
      <c r="D32" s="3">
        <v>4.4151201248168945</v>
      </c>
      <c r="E32" s="3">
        <v>0.25242912769317627</v>
      </c>
      <c r="F32" s="5">
        <v>1.1018855571746826</v>
      </c>
      <c r="G32" s="3">
        <v>1.3543146848678589</v>
      </c>
      <c r="H32" s="3">
        <v>38.64236245879323</v>
      </c>
      <c r="I32" s="3">
        <v>50.30468492681657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94.049899999999994</v>
      </c>
      <c r="D33" s="3">
        <v>4.5029000000000003</v>
      </c>
      <c r="E33" s="3">
        <v>0.2616</v>
      </c>
      <c r="F33" s="5">
        <v>1.0864</v>
      </c>
      <c r="G33" s="3">
        <v>1.3480000000000001</v>
      </c>
      <c r="H33" s="3">
        <v>38.628877088663046</v>
      </c>
      <c r="I33" s="3">
        <v>50.303304912314424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93.996399999999994</v>
      </c>
      <c r="D34" s="3">
        <v>4.5734000000000004</v>
      </c>
      <c r="E34" s="3">
        <v>0.2462</v>
      </c>
      <c r="F34" s="5">
        <v>1.097</v>
      </c>
      <c r="G34" s="3">
        <v>1.3431999999999999</v>
      </c>
      <c r="H34" s="3">
        <v>38.639840795373928</v>
      </c>
      <c r="I34" s="3">
        <v>50.309051476465264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94.11859130859375</v>
      </c>
      <c r="D35" s="3">
        <v>4.4509377479553223</v>
      </c>
      <c r="E35" s="3">
        <v>0.24316635727882385</v>
      </c>
      <c r="F35" s="5">
        <v>1.0940494537353516</v>
      </c>
      <c r="G35" s="3">
        <v>1.337215781211853</v>
      </c>
      <c r="H35" s="3">
        <v>38.61497044858875</v>
      </c>
      <c r="I35" s="3">
        <v>50.298843552125362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94.255149841308594</v>
      </c>
      <c r="D36" s="3">
        <v>4.3281712532043457</v>
      </c>
      <c r="E36" s="3">
        <v>0.24563498795032501</v>
      </c>
      <c r="F36" s="5">
        <v>1.073395848274231</v>
      </c>
      <c r="G36" s="3">
        <v>1.3190308809280396</v>
      </c>
      <c r="H36" s="3">
        <v>38.590392201680302</v>
      </c>
      <c r="I36" s="3">
        <v>50.297803226407773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94.174507141113281</v>
      </c>
      <c r="D37" s="3">
        <v>4.3960766792297363</v>
      </c>
      <c r="E37" s="3">
        <v>0.24088793992996216</v>
      </c>
      <c r="F37" s="5">
        <v>1.0949269533157349</v>
      </c>
      <c r="G37" s="3">
        <v>1.3358149528503418</v>
      </c>
      <c r="H37" s="3">
        <v>38.599156766997062</v>
      </c>
      <c r="I37" s="3">
        <v>50.290200902798524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94.183082580566406</v>
      </c>
      <c r="D38" s="3">
        <v>4.3685550689697266</v>
      </c>
      <c r="E38" s="3">
        <v>0.24797652661800385</v>
      </c>
      <c r="F38" s="5">
        <v>1.0999041795730591</v>
      </c>
      <c r="G38" s="3">
        <v>1.3478807210922241</v>
      </c>
      <c r="H38" s="3">
        <v>38.590870880130105</v>
      </c>
      <c r="I38" s="3">
        <v>50.27878472775518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94.384796142578125</v>
      </c>
      <c r="D39" s="3">
        <v>4.2389287948608398</v>
      </c>
      <c r="E39" s="3">
        <v>0.2467244416475296</v>
      </c>
      <c r="F39" s="5">
        <v>1.0593252182006836</v>
      </c>
      <c r="G39" s="3">
        <v>1.3060497045516968</v>
      </c>
      <c r="H39" s="3">
        <v>38.549399720382659</v>
      </c>
      <c r="I39" s="3">
        <v>50.28364291628602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94.178706766764336</v>
      </c>
      <c r="D40" s="6">
        <f t="shared" si="0"/>
        <v>4.3934549640909832</v>
      </c>
      <c r="E40" s="6">
        <f t="shared" si="0"/>
        <v>0.25435412705977756</v>
      </c>
      <c r="F40" s="6">
        <f t="shared" si="0"/>
        <v>1.0768796804936727</v>
      </c>
      <c r="G40" s="6">
        <f t="shared" si="0"/>
        <v>1.3312304727300011</v>
      </c>
      <c r="H40" s="6">
        <f t="shared" si="0"/>
        <v>38.600479096810517</v>
      </c>
      <c r="I40" s="6">
        <f t="shared" si="0"/>
        <v>50.297021833226196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44</v>
      </c>
      <c r="I42" s="33"/>
      <c r="J42" s="20"/>
      <c r="K42" s="20"/>
    </row>
    <row r="43" spans="1:11" ht="13.5" thickBot="1" x14ac:dyDescent="0.25"/>
    <row r="44" spans="1:11" ht="13.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31</v>
      </c>
      <c r="I44" s="19" t="s">
        <v>32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94.535018920898438</v>
      </c>
      <c r="D45" s="21">
        <f t="shared" si="1"/>
        <v>4.6811532974243164</v>
      </c>
      <c r="E45" s="26">
        <f t="shared" si="1"/>
        <v>0.27438163757324219</v>
      </c>
      <c r="F45" s="26">
        <f t="shared" si="1"/>
        <v>1.1129778623580933</v>
      </c>
      <c r="G45" s="21">
        <f t="shared" si="1"/>
        <v>1.3666311502456665</v>
      </c>
      <c r="H45" s="26">
        <f t="shared" si="1"/>
        <v>38.699013564413903</v>
      </c>
      <c r="I45" s="22">
        <f t="shared" si="1"/>
        <v>50.378110285500703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93.930137634277344</v>
      </c>
      <c r="D46" s="26">
        <f t="shared" si="2"/>
        <v>3.9925684928894043</v>
      </c>
      <c r="E46" s="26">
        <f t="shared" si="2"/>
        <v>0.24088793992996216</v>
      </c>
      <c r="F46" s="23">
        <f t="shared" si="2"/>
        <v>1.0287197828292847</v>
      </c>
      <c r="G46" s="26">
        <f t="shared" si="2"/>
        <v>1.283454418182373</v>
      </c>
      <c r="H46" s="23">
        <f t="shared" si="2"/>
        <v>38.521778390372916</v>
      </c>
      <c r="I46" s="26">
        <f t="shared" si="2"/>
        <v>50.245694850847272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0.16221080737444357</v>
      </c>
      <c r="D47" s="24">
        <f t="shared" si="3"/>
        <v>0.17109279146706244</v>
      </c>
      <c r="E47" s="26">
        <f t="shared" si="3"/>
        <v>7.3733664809270474E-3</v>
      </c>
      <c r="F47" s="26">
        <f t="shared" si="3"/>
        <v>2.3593377878267246E-2</v>
      </c>
      <c r="G47" s="24">
        <f t="shared" si="3"/>
        <v>2.1598442922922536E-2</v>
      </c>
      <c r="H47" s="26">
        <f t="shared" si="3"/>
        <v>4.2665252173522433E-2</v>
      </c>
      <c r="I47" s="25">
        <f t="shared" si="3"/>
        <v>3.1871562333709982E-2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A32:B32"/>
    <mergeCell ref="A33:B33"/>
    <mergeCell ref="H42:I42"/>
    <mergeCell ref="A40:B40"/>
    <mergeCell ref="A34:B34"/>
    <mergeCell ref="A39:B39"/>
    <mergeCell ref="A46:B46"/>
    <mergeCell ref="A47:B47"/>
    <mergeCell ref="A36:B36"/>
    <mergeCell ref="A35:B35"/>
    <mergeCell ref="A37:B37"/>
    <mergeCell ref="A38:B38"/>
    <mergeCell ref="A44:B44"/>
    <mergeCell ref="A45:B45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1:I1"/>
    <mergeCell ref="A3:I3"/>
    <mergeCell ref="A6:B6"/>
    <mergeCell ref="A4:I4"/>
    <mergeCell ref="A5:F5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outlinePr summaryBelow="0" summaryRight="0"/>
  </sheetPr>
  <dimension ref="A1:K50"/>
  <sheetViews>
    <sheetView showGridLines="0" topLeftCell="A17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93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93.930892944335938</v>
      </c>
      <c r="D10" s="10">
        <v>4.6209039688110352</v>
      </c>
      <c r="E10" s="10">
        <v>0.2659832239151001</v>
      </c>
      <c r="F10" s="11">
        <v>1.0338340997695923</v>
      </c>
      <c r="G10" s="10">
        <v>1.2998173236846924</v>
      </c>
      <c r="H10" s="10">
        <v>38.699013564413903</v>
      </c>
      <c r="I10" s="10">
        <v>50.378110285500703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94.270156860351563</v>
      </c>
      <c r="D11" s="3">
        <v>4.3439874649047852</v>
      </c>
      <c r="E11" s="3">
        <v>0.25473469495773315</v>
      </c>
      <c r="F11" s="5">
        <v>1.0287197828292847</v>
      </c>
      <c r="G11" s="3">
        <v>1.283454418182373</v>
      </c>
      <c r="H11" s="3">
        <v>38.605831149396501</v>
      </c>
      <c r="I11" s="3">
        <v>50.333388731788261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94.447441101074219</v>
      </c>
      <c r="D12" s="3">
        <v>4.1349496841430664</v>
      </c>
      <c r="E12" s="3">
        <v>0.25373122096061707</v>
      </c>
      <c r="F12" s="5">
        <v>1.0521458387374878</v>
      </c>
      <c r="G12" s="3">
        <v>1.3058770895004272</v>
      </c>
      <c r="H12" s="3">
        <v>38.550331081348986</v>
      </c>
      <c r="I12" s="3">
        <v>50.28509491161617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94.365074157714844</v>
      </c>
      <c r="D13" s="3">
        <v>4.2000694274902344</v>
      </c>
      <c r="E13" s="3">
        <v>0.2505497932434082</v>
      </c>
      <c r="F13" s="5">
        <v>1.0792984962463379</v>
      </c>
      <c r="G13" s="3">
        <v>1.3298482894897461</v>
      </c>
      <c r="H13" s="3">
        <v>38.553414175979746</v>
      </c>
      <c r="I13" s="3">
        <v>50.27024920485497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94.403400000000005</v>
      </c>
      <c r="D14" s="3">
        <v>4.1329000000000002</v>
      </c>
      <c r="E14" s="3">
        <v>0.24410000000000001</v>
      </c>
      <c r="F14" s="5">
        <v>1.0999000000000001</v>
      </c>
      <c r="G14" s="3">
        <v>1.3440000000000001</v>
      </c>
      <c r="H14" s="3">
        <v>38.540173549984338</v>
      </c>
      <c r="I14" s="3">
        <v>50.251745708874388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93.980599999999995</v>
      </c>
      <c r="D15" s="3">
        <v>4.6346999999999996</v>
      </c>
      <c r="E15" s="3">
        <v>0.26529999999999998</v>
      </c>
      <c r="F15" s="5">
        <v>1.0451999999999999</v>
      </c>
      <c r="G15" s="3">
        <v>1.3104</v>
      </c>
      <c r="H15" s="3">
        <v>38.659860041298693</v>
      </c>
      <c r="I15" s="3">
        <v>50.347921046544599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93.949745178222656</v>
      </c>
      <c r="D16" s="3">
        <v>4.6688122749328613</v>
      </c>
      <c r="E16" s="3">
        <v>0.256601482629776</v>
      </c>
      <c r="F16" s="5">
        <v>1.0598936080932617</v>
      </c>
      <c r="G16" s="3">
        <v>1.3164950609207153</v>
      </c>
      <c r="H16" s="3">
        <v>38.658183483775034</v>
      </c>
      <c r="I16" s="3">
        <v>50.341334248336864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94.252677917480469</v>
      </c>
      <c r="D17" s="3">
        <v>4.2846980094909668</v>
      </c>
      <c r="E17" s="3">
        <v>0.25631314516067505</v>
      </c>
      <c r="F17" s="5">
        <v>1.1008716821670532</v>
      </c>
      <c r="G17" s="3">
        <v>1.357184886932373</v>
      </c>
      <c r="H17" s="3">
        <v>38.570727290691245</v>
      </c>
      <c r="I17" s="3">
        <v>50.262999607472452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94.535018920898438</v>
      </c>
      <c r="D18" s="3">
        <v>3.9925684928894043</v>
      </c>
      <c r="E18" s="3">
        <v>0.24999931454658508</v>
      </c>
      <c r="F18" s="5">
        <v>1.0821501016616821</v>
      </c>
      <c r="G18" s="3">
        <v>1.3321493864059448</v>
      </c>
      <c r="H18" s="3">
        <v>38.521778390372916</v>
      </c>
      <c r="I18" s="3">
        <v>50.250095638945133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94.260124206542969</v>
      </c>
      <c r="D19" s="3">
        <v>4.2631750106811523</v>
      </c>
      <c r="E19" s="3">
        <v>0.25669002532958984</v>
      </c>
      <c r="F19" s="5">
        <v>1.1080689430236816</v>
      </c>
      <c r="G19" s="3">
        <v>1.3647589683532715</v>
      </c>
      <c r="H19" s="3">
        <v>38.56617424969356</v>
      </c>
      <c r="I19" s="3">
        <v>50.254914718248848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94.206710815429688</v>
      </c>
      <c r="D20" s="3">
        <v>4.331489086151123</v>
      </c>
      <c r="E20" s="3">
        <v>0.25365325808525085</v>
      </c>
      <c r="F20" s="5">
        <v>1.1129778623580933</v>
      </c>
      <c r="G20" s="3">
        <v>1.3666311502456665</v>
      </c>
      <c r="H20" s="3">
        <v>38.571738064757113</v>
      </c>
      <c r="I20" s="3">
        <v>50.256168281146437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94.354080200195313</v>
      </c>
      <c r="D21" s="3">
        <v>4.1886320114135742</v>
      </c>
      <c r="E21" s="3">
        <v>0.25290015339851379</v>
      </c>
      <c r="F21" s="5">
        <v>1.1020435094833374</v>
      </c>
      <c r="G21" s="3">
        <v>1.3549436330795288</v>
      </c>
      <c r="H21" s="3">
        <v>38.53979186656256</v>
      </c>
      <c r="I21" s="3">
        <v>50.245694850847272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94.146011352539063</v>
      </c>
      <c r="D22" s="3">
        <v>4.4616608619689941</v>
      </c>
      <c r="E22" s="3">
        <v>0.26034349203109741</v>
      </c>
      <c r="F22" s="5">
        <v>1.0597347021102905</v>
      </c>
      <c r="G22" s="3">
        <v>1.3200781345367432</v>
      </c>
      <c r="H22" s="3">
        <v>38.602297114742768</v>
      </c>
      <c r="I22" s="3">
        <v>50.305539743516384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94.161628723144531</v>
      </c>
      <c r="D23" s="3">
        <v>4.4259357452392578</v>
      </c>
      <c r="E23" s="3">
        <v>0.25240015983581543</v>
      </c>
      <c r="F23" s="5">
        <v>1.0536210536956787</v>
      </c>
      <c r="G23" s="3">
        <v>1.3060212135314941</v>
      </c>
      <c r="H23" s="3">
        <v>38.625140946551227</v>
      </c>
      <c r="I23" s="3">
        <v>50.328304860543788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94.183883666992188</v>
      </c>
      <c r="D24" s="3">
        <v>4.405860424041748</v>
      </c>
      <c r="E24" s="3">
        <v>0.25597980618476868</v>
      </c>
      <c r="F24" s="5">
        <v>1.0733100175857544</v>
      </c>
      <c r="G24" s="3">
        <v>1.3292897939682007</v>
      </c>
      <c r="H24" s="3">
        <v>38.594148598994202</v>
      </c>
      <c r="I24" s="3">
        <v>50.295470648562777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94.321693420410156</v>
      </c>
      <c r="D25" s="3">
        <v>4.3232593536376953</v>
      </c>
      <c r="E25" s="3">
        <v>0.25689676403999329</v>
      </c>
      <c r="F25" s="5">
        <v>1.033439040184021</v>
      </c>
      <c r="G25" s="3">
        <v>1.2903357744216919</v>
      </c>
      <c r="H25" s="3">
        <v>38.574760110231693</v>
      </c>
      <c r="I25" s="3">
        <v>50.311488199610679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94.036323547363281</v>
      </c>
      <c r="D26" s="3">
        <v>4.527653694152832</v>
      </c>
      <c r="E26" s="3">
        <v>0.25459331274032593</v>
      </c>
      <c r="F26" s="5">
        <v>1.0796248912811279</v>
      </c>
      <c r="G26" s="3">
        <v>1.3342182636260986</v>
      </c>
      <c r="H26" s="3">
        <v>38.643317533805281</v>
      </c>
      <c r="I26" s="3">
        <v>50.319834351882598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94.182199999999995</v>
      </c>
      <c r="D27" s="3">
        <v>4.3689</v>
      </c>
      <c r="E27" s="3">
        <v>0.2525</v>
      </c>
      <c r="F27" s="5">
        <v>1.0995999999999999</v>
      </c>
      <c r="G27" s="3">
        <v>1.3521000000000001</v>
      </c>
      <c r="H27" s="3">
        <v>38.584277654919688</v>
      </c>
      <c r="I27" s="3">
        <v>50.270807615578704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94.189826965332031</v>
      </c>
      <c r="D28" s="3">
        <v>4.3930325508117676</v>
      </c>
      <c r="E28" s="3">
        <v>0.26231113076210022</v>
      </c>
      <c r="F28" s="5">
        <v>1.0720245838165283</v>
      </c>
      <c r="G28" s="3">
        <v>1.3343356847763062</v>
      </c>
      <c r="H28" s="3">
        <v>38.589813465032151</v>
      </c>
      <c r="I28" s="3">
        <v>50.290816405285902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94.009140014648437</v>
      </c>
      <c r="D29" s="3">
        <v>4.5765476226806641</v>
      </c>
      <c r="E29" s="3">
        <v>0.2550373375415802</v>
      </c>
      <c r="F29" s="5">
        <v>1.083490252494812</v>
      </c>
      <c r="G29" s="3">
        <v>1.3385275602340698</v>
      </c>
      <c r="H29" s="3">
        <v>38.63640072678038</v>
      </c>
      <c r="I29" s="3">
        <v>50.313169252398815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94.017791748046875</v>
      </c>
      <c r="D30" s="3">
        <v>4.5686702728271484</v>
      </c>
      <c r="E30" s="3">
        <v>0.27438163757324219</v>
      </c>
      <c r="F30" s="5">
        <v>1.0698117017745972</v>
      </c>
      <c r="G30" s="3">
        <v>1.3441933393478394</v>
      </c>
      <c r="H30" s="3">
        <v>38.61765681706752</v>
      </c>
      <c r="I30" s="3">
        <v>50.301518650023873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93.930137634277344</v>
      </c>
      <c r="D31" s="3">
        <v>4.6811532974243164</v>
      </c>
      <c r="E31" s="3">
        <v>0.26100447773933411</v>
      </c>
      <c r="F31" s="5">
        <v>1.0697430372238159</v>
      </c>
      <c r="G31" s="3">
        <v>1.3307474851608276</v>
      </c>
      <c r="H31" s="3">
        <v>38.653672667306765</v>
      </c>
      <c r="I31" s="3">
        <v>50.32967139423701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94.064216613769531</v>
      </c>
      <c r="D32" s="3">
        <v>4.4151201248168945</v>
      </c>
      <c r="E32" s="3">
        <v>0.25242912769317627</v>
      </c>
      <c r="F32" s="5">
        <v>1.1018855571746826</v>
      </c>
      <c r="G32" s="3">
        <v>1.3543146848678589</v>
      </c>
      <c r="H32" s="3">
        <v>38.64236245879323</v>
      </c>
      <c r="I32" s="3">
        <v>50.30468492681657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94.049899999999994</v>
      </c>
      <c r="D33" s="3">
        <v>4.5029000000000003</v>
      </c>
      <c r="E33" s="3">
        <v>0.2616</v>
      </c>
      <c r="F33" s="5">
        <v>1.0864</v>
      </c>
      <c r="G33" s="3">
        <v>1.3480000000000001</v>
      </c>
      <c r="H33" s="3">
        <v>38.628877088663046</v>
      </c>
      <c r="I33" s="3">
        <v>50.303304912314424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93.996399999999994</v>
      </c>
      <c r="D34" s="3">
        <v>4.5734000000000004</v>
      </c>
      <c r="E34" s="3">
        <v>0.2462</v>
      </c>
      <c r="F34" s="5">
        <v>1.097</v>
      </c>
      <c r="G34" s="3">
        <v>1.3431999999999999</v>
      </c>
      <c r="H34" s="3">
        <v>38.639840795373928</v>
      </c>
      <c r="I34" s="3">
        <v>50.309051476465264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94.11859130859375</v>
      </c>
      <c r="D35" s="3">
        <v>4.4509377479553223</v>
      </c>
      <c r="E35" s="3">
        <v>0.24316635727882385</v>
      </c>
      <c r="F35" s="5">
        <v>1.0940494537353516</v>
      </c>
      <c r="G35" s="3">
        <v>1.337215781211853</v>
      </c>
      <c r="H35" s="3">
        <v>38.61497044858875</v>
      </c>
      <c r="I35" s="3">
        <v>50.298843552125362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94.255149841308594</v>
      </c>
      <c r="D36" s="3">
        <v>4.3281712532043457</v>
      </c>
      <c r="E36" s="3">
        <v>0.24563498795032501</v>
      </c>
      <c r="F36" s="5">
        <v>1.073395848274231</v>
      </c>
      <c r="G36" s="3">
        <v>1.3190308809280396</v>
      </c>
      <c r="H36" s="3">
        <v>38.590392201680302</v>
      </c>
      <c r="I36" s="3">
        <v>50.297803226407773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94.174507141113281</v>
      </c>
      <c r="D37" s="3">
        <v>4.3960766792297363</v>
      </c>
      <c r="E37" s="3">
        <v>0.24088793992996216</v>
      </c>
      <c r="F37" s="5">
        <v>1.0949269533157349</v>
      </c>
      <c r="G37" s="3">
        <v>1.3358149528503418</v>
      </c>
      <c r="H37" s="3">
        <v>38.599156766997062</v>
      </c>
      <c r="I37" s="3">
        <v>50.290200902798524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94.183082580566406</v>
      </c>
      <c r="D38" s="3">
        <v>4.3685550689697266</v>
      </c>
      <c r="E38" s="3">
        <v>0.24797652661800385</v>
      </c>
      <c r="F38" s="5">
        <v>1.0999041795730591</v>
      </c>
      <c r="G38" s="3">
        <v>1.3478807210922241</v>
      </c>
      <c r="H38" s="3">
        <v>38.590870880130105</v>
      </c>
      <c r="I38" s="3">
        <v>50.27878472775518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94.384796142578125</v>
      </c>
      <c r="D39" s="3">
        <v>4.2389287948608398</v>
      </c>
      <c r="E39" s="3">
        <v>0.2467244416475296</v>
      </c>
      <c r="F39" s="5">
        <v>1.0593252182006836</v>
      </c>
      <c r="G39" s="3">
        <v>1.3060497045516968</v>
      </c>
      <c r="H39" s="3">
        <v>38.549399720382659</v>
      </c>
      <c r="I39" s="3">
        <v>50.28364291628602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94.178706766764336</v>
      </c>
      <c r="D40" s="6">
        <f t="shared" si="0"/>
        <v>4.3934549640909832</v>
      </c>
      <c r="E40" s="6">
        <f t="shared" si="0"/>
        <v>0.25435412705977756</v>
      </c>
      <c r="F40" s="6">
        <f t="shared" si="0"/>
        <v>1.0768796804936727</v>
      </c>
      <c r="G40" s="6">
        <f t="shared" si="0"/>
        <v>1.3312304727300011</v>
      </c>
      <c r="H40" s="6">
        <f t="shared" si="0"/>
        <v>38.600479096810517</v>
      </c>
      <c r="I40" s="6">
        <f t="shared" si="0"/>
        <v>50.297021833226196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44</v>
      </c>
      <c r="I42" s="33"/>
      <c r="J42" s="20"/>
      <c r="K42" s="20"/>
    </row>
    <row r="43" spans="1:11" ht="13.5" thickBot="1" x14ac:dyDescent="0.25"/>
    <row r="44" spans="1:11" ht="13.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31</v>
      </c>
      <c r="I44" s="19" t="s">
        <v>32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94.535018920898438</v>
      </c>
      <c r="D45" s="21">
        <f t="shared" si="1"/>
        <v>4.6811532974243164</v>
      </c>
      <c r="E45" s="26">
        <f t="shared" si="1"/>
        <v>0.27438163757324219</v>
      </c>
      <c r="F45" s="26">
        <f t="shared" si="1"/>
        <v>1.1129778623580933</v>
      </c>
      <c r="G45" s="21">
        <f t="shared" si="1"/>
        <v>1.3666311502456665</v>
      </c>
      <c r="H45" s="26">
        <f t="shared" si="1"/>
        <v>38.699013564413903</v>
      </c>
      <c r="I45" s="22">
        <f t="shared" si="1"/>
        <v>50.378110285500703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93.930137634277344</v>
      </c>
      <c r="D46" s="26">
        <f t="shared" si="2"/>
        <v>3.9925684928894043</v>
      </c>
      <c r="E46" s="26">
        <f t="shared" si="2"/>
        <v>0.24088793992996216</v>
      </c>
      <c r="F46" s="23">
        <f t="shared" si="2"/>
        <v>1.0287197828292847</v>
      </c>
      <c r="G46" s="26">
        <f t="shared" si="2"/>
        <v>1.283454418182373</v>
      </c>
      <c r="H46" s="23">
        <f t="shared" si="2"/>
        <v>38.521778390372916</v>
      </c>
      <c r="I46" s="26">
        <f t="shared" si="2"/>
        <v>50.245694850847272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0.16221080737444357</v>
      </c>
      <c r="D47" s="24">
        <f t="shared" si="3"/>
        <v>0.17109279146706244</v>
      </c>
      <c r="E47" s="26">
        <f t="shared" si="3"/>
        <v>7.3733664809270474E-3</v>
      </c>
      <c r="F47" s="26">
        <f t="shared" si="3"/>
        <v>2.3593377878267246E-2</v>
      </c>
      <c r="G47" s="24">
        <f t="shared" si="3"/>
        <v>2.1598442922922536E-2</v>
      </c>
      <c r="H47" s="26">
        <f t="shared" si="3"/>
        <v>4.2665252173522433E-2</v>
      </c>
      <c r="I47" s="25">
        <f t="shared" si="3"/>
        <v>3.1871562333709982E-2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A24:B24"/>
    <mergeCell ref="A25:B25"/>
    <mergeCell ref="A23:B23"/>
    <mergeCell ref="A31:B31"/>
    <mergeCell ref="A26:B26"/>
    <mergeCell ref="A28:B28"/>
    <mergeCell ref="A29:B29"/>
    <mergeCell ref="A27:B27"/>
    <mergeCell ref="A30:B30"/>
    <mergeCell ref="A7:B7"/>
    <mergeCell ref="A22:B22"/>
    <mergeCell ref="A10:B10"/>
    <mergeCell ref="A20:B20"/>
    <mergeCell ref="A21:B21"/>
    <mergeCell ref="A18:B18"/>
    <mergeCell ref="A19:B19"/>
    <mergeCell ref="A15:B15"/>
    <mergeCell ref="A16:B16"/>
    <mergeCell ref="A14:B14"/>
    <mergeCell ref="A1:I1"/>
    <mergeCell ref="A3:I3"/>
    <mergeCell ref="A6:B6"/>
    <mergeCell ref="A4:I4"/>
    <mergeCell ref="A5:F5"/>
    <mergeCell ref="A8:B8"/>
    <mergeCell ref="A13:B13"/>
    <mergeCell ref="A17:B17"/>
    <mergeCell ref="A9:B9"/>
    <mergeCell ref="A11:B11"/>
    <mergeCell ref="A12:B12"/>
    <mergeCell ref="A47:B47"/>
    <mergeCell ref="A32:B32"/>
    <mergeCell ref="A33:B33"/>
    <mergeCell ref="A44:B44"/>
    <mergeCell ref="A45:B45"/>
    <mergeCell ref="A46:B46"/>
    <mergeCell ref="A39:B39"/>
    <mergeCell ref="H42:I42"/>
    <mergeCell ref="A40:B40"/>
    <mergeCell ref="A34:B34"/>
    <mergeCell ref="A36:B36"/>
    <mergeCell ref="A35:B35"/>
    <mergeCell ref="A37:B37"/>
    <mergeCell ref="A38:B38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outlinePr summaryBelow="0" summaryRight="0"/>
  </sheetPr>
  <dimension ref="A1:K50"/>
  <sheetViews>
    <sheetView showGridLines="0" topLeftCell="A17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96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93.952545166015625</v>
      </c>
      <c r="D10" s="10">
        <v>4.1058001518249512</v>
      </c>
      <c r="E10" s="10">
        <v>0.20807723701000214</v>
      </c>
      <c r="F10" s="11">
        <v>1.3388410806655884</v>
      </c>
      <c r="G10" s="10">
        <v>1.5469182729721069</v>
      </c>
      <c r="H10" s="10">
        <v>38.682268453842653</v>
      </c>
      <c r="I10" s="10">
        <v>50.183597369608599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94.0252685546875</v>
      </c>
      <c r="D11" s="3">
        <v>3.1065936088562012</v>
      </c>
      <c r="E11" s="3">
        <v>0.13121214509010315</v>
      </c>
      <c r="F11" s="5">
        <v>1.9126293659210205</v>
      </c>
      <c r="G11" s="3">
        <v>2.0438416004180908</v>
      </c>
      <c r="H11" s="3">
        <v>38.590188109629622</v>
      </c>
      <c r="I11" s="3">
        <v>49.773931959370564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94.668388366699219</v>
      </c>
      <c r="D12" s="3">
        <v>2.0670955181121826</v>
      </c>
      <c r="E12" s="3">
        <v>8.0423742532730103E-2</v>
      </c>
      <c r="F12" s="5">
        <v>2.267225980758667</v>
      </c>
      <c r="G12" s="3">
        <v>2.3476498126983643</v>
      </c>
      <c r="H12" s="3">
        <v>38.260602908292952</v>
      </c>
      <c r="I12" s="3">
        <v>49.366495061269333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94.314125061035156</v>
      </c>
      <c r="D13" s="3">
        <v>2.2874395847320557</v>
      </c>
      <c r="E13" s="3">
        <v>7.8998476266860962E-2</v>
      </c>
      <c r="F13" s="5">
        <v>2.2805869579315186</v>
      </c>
      <c r="G13" s="3">
        <v>2.3595855236053467</v>
      </c>
      <c r="H13" s="3">
        <v>38.42395563725141</v>
      </c>
      <c r="I13" s="3">
        <v>49.453437662541731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94.4444580078125</v>
      </c>
      <c r="D14" s="3">
        <v>3.0484764575958252</v>
      </c>
      <c r="E14" s="3">
        <v>0.14489772915840149</v>
      </c>
      <c r="F14" s="5">
        <v>1.7793945074081421</v>
      </c>
      <c r="G14" s="3">
        <v>1.9242922067642212</v>
      </c>
      <c r="H14" s="3">
        <v>38.414652088146234</v>
      </c>
      <c r="I14" s="3">
        <v>49.756725628883366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94.289932250976563</v>
      </c>
      <c r="D15" s="3">
        <v>3.1141159534454346</v>
      </c>
      <c r="E15" s="3">
        <v>0.14120779931545258</v>
      </c>
      <c r="F15" s="5">
        <v>1.78135085105896</v>
      </c>
      <c r="G15" s="3">
        <v>1.9225586652755737</v>
      </c>
      <c r="H15" s="3">
        <v>38.504078571083667</v>
      </c>
      <c r="I15" s="3">
        <v>49.80851962054939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94.409957885742187</v>
      </c>
      <c r="D16" s="3">
        <v>2.9932260513305664</v>
      </c>
      <c r="E16" s="3">
        <v>0.13859732449054718</v>
      </c>
      <c r="F16" s="5">
        <v>1.8335540294647217</v>
      </c>
      <c r="G16" s="3">
        <v>1.9721513986587524</v>
      </c>
      <c r="H16" s="3">
        <v>38.410868278693883</v>
      </c>
      <c r="I16" s="3">
        <v>49.720637928524496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94.561119079589844</v>
      </c>
      <c r="D17" s="3">
        <v>2.1858265399932861</v>
      </c>
      <c r="E17" s="3">
        <v>8.2907065749168396E-2</v>
      </c>
      <c r="F17" s="5">
        <v>2.2164053916931152</v>
      </c>
      <c r="G17" s="3">
        <v>2.2993123531341553</v>
      </c>
      <c r="H17" s="3">
        <v>38.345426795430875</v>
      </c>
      <c r="I17" s="3">
        <v>49.448681336442277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94.587600708007813</v>
      </c>
      <c r="D18" s="3">
        <v>2.0991795063018799</v>
      </c>
      <c r="E18" s="3">
        <v>7.8391902148723602E-2</v>
      </c>
      <c r="F18" s="5">
        <v>2.30409836769104</v>
      </c>
      <c r="G18" s="3">
        <v>2.3824901580810547</v>
      </c>
      <c r="H18" s="3">
        <v>38.275562805119435</v>
      </c>
      <c r="I18" s="3">
        <v>49.351585584055094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94.698333740234375</v>
      </c>
      <c r="D19" s="3">
        <v>2.1064581871032715</v>
      </c>
      <c r="E19" s="3">
        <v>7.8843556344509125E-2</v>
      </c>
      <c r="F19" s="5">
        <v>2.2079038619995117</v>
      </c>
      <c r="G19" s="3">
        <v>2.2867474555969238</v>
      </c>
      <c r="H19" s="3">
        <v>38.293152573249976</v>
      </c>
      <c r="I19" s="3">
        <v>49.425671407654249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94.661819458007812</v>
      </c>
      <c r="D20" s="3">
        <v>2.1246025562286377</v>
      </c>
      <c r="E20" s="3">
        <v>7.7154211699962616E-2</v>
      </c>
      <c r="F20" s="5">
        <v>2.1641120910644531</v>
      </c>
      <c r="G20" s="3">
        <v>2.2412662506103516</v>
      </c>
      <c r="H20" s="3">
        <v>38.372835616249077</v>
      </c>
      <c r="I20" s="3">
        <v>49.501742708194556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95.979408264160156</v>
      </c>
      <c r="D21" s="3">
        <v>1.3668595552444458</v>
      </c>
      <c r="E21" s="3">
        <v>8.210097998380661E-2</v>
      </c>
      <c r="F21" s="5">
        <v>1.9622339010238647</v>
      </c>
      <c r="G21" s="3">
        <v>2.044334888458252</v>
      </c>
      <c r="H21" s="3">
        <v>37.954311017116972</v>
      </c>
      <c r="I21" s="3">
        <v>49.391317865362765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97.0072021484375</v>
      </c>
      <c r="D22" s="3">
        <v>1.0546995401382446</v>
      </c>
      <c r="E22" s="3">
        <v>8.760206401348114E-2</v>
      </c>
      <c r="F22" s="5">
        <v>1.352033257484436</v>
      </c>
      <c r="G22" s="3">
        <v>1.4396352767944336</v>
      </c>
      <c r="H22" s="3">
        <v>37.98307460375873</v>
      </c>
      <c r="I22" s="3">
        <v>49.823183847028403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97.6280517578125</v>
      </c>
      <c r="D23" s="3">
        <v>0.83043015003204346</v>
      </c>
      <c r="E23" s="3">
        <v>9.1106511652469635E-2</v>
      </c>
      <c r="F23" s="5">
        <v>1.1050184965133667</v>
      </c>
      <c r="G23" s="3">
        <v>1.1961250305175781</v>
      </c>
      <c r="H23" s="3">
        <v>37.876457625927806</v>
      </c>
      <c r="I23" s="3">
        <v>49.932817286865856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96.641693115234375</v>
      </c>
      <c r="D24" s="3">
        <v>1.3617411851882935</v>
      </c>
      <c r="E24" s="3">
        <v>9.8207436501979828E-2</v>
      </c>
      <c r="F24" s="5">
        <v>1.5126131772994995</v>
      </c>
      <c r="G24" s="3">
        <v>1.6108206510543823</v>
      </c>
      <c r="H24" s="3">
        <v>37.912563790734012</v>
      </c>
      <c r="I24" s="3">
        <v>49.667611886872848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95.884941101074219</v>
      </c>
      <c r="D25" s="3">
        <v>1.8113678693771362</v>
      </c>
      <c r="E25" s="3">
        <v>0.10636807978153229</v>
      </c>
      <c r="F25" s="5">
        <v>1.7384887933731079</v>
      </c>
      <c r="G25" s="3">
        <v>1.844856858253479</v>
      </c>
      <c r="H25" s="3">
        <v>38.009109855732731</v>
      </c>
      <c r="I25" s="3">
        <v>49.565472230985037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95.948440551757813</v>
      </c>
      <c r="D26" s="3">
        <v>1.7546457052230835</v>
      </c>
      <c r="E26" s="3">
        <v>0.10114627331495285</v>
      </c>
      <c r="F26" s="5">
        <v>1.7819705009460449</v>
      </c>
      <c r="G26" s="3">
        <v>1.8831167221069336</v>
      </c>
      <c r="H26" s="3">
        <v>37.944487059557467</v>
      </c>
      <c r="I26" s="3">
        <v>49.500750369936902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95.560997009277344</v>
      </c>
      <c r="D27" s="3">
        <v>2.192786693572998</v>
      </c>
      <c r="E27" s="3">
        <v>0.12253430485725403</v>
      </c>
      <c r="F27" s="5">
        <v>1.677513599395752</v>
      </c>
      <c r="G27" s="3">
        <v>1.8000478744506836</v>
      </c>
      <c r="H27" s="3">
        <v>38.105914376939566</v>
      </c>
      <c r="I27" s="3">
        <v>49.652735872758946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94.704521179199219</v>
      </c>
      <c r="D28" s="3">
        <v>3.3424441814422607</v>
      </c>
      <c r="E28" s="3">
        <v>0.18298979103565216</v>
      </c>
      <c r="F28" s="5">
        <v>1.4824036359786987</v>
      </c>
      <c r="G28" s="3">
        <v>1.6653934717178345</v>
      </c>
      <c r="H28" s="3">
        <v>38.354256046769677</v>
      </c>
      <c r="I28" s="3">
        <v>49.907906993103325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94.770195007324219</v>
      </c>
      <c r="D29" s="3">
        <v>3.2703626155853271</v>
      </c>
      <c r="E29" s="3">
        <v>0.18009692430496216</v>
      </c>
      <c r="F29" s="5">
        <v>1.4898809194564819</v>
      </c>
      <c r="G29" s="3">
        <v>1.6699779033660889</v>
      </c>
      <c r="H29" s="3">
        <v>38.333443680508111</v>
      </c>
      <c r="I29" s="3">
        <v>49.892022390382301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94.647193908691406</v>
      </c>
      <c r="D30" s="3">
        <v>3.4424159526824951</v>
      </c>
      <c r="E30" s="3">
        <v>0.18690262734889984</v>
      </c>
      <c r="F30" s="5">
        <v>1.4567663669586182</v>
      </c>
      <c r="G30" s="3">
        <v>1.6436690092086792</v>
      </c>
      <c r="H30" s="3">
        <v>38.372853533663282</v>
      </c>
      <c r="I30" s="3">
        <v>49.934576145134649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95.615631103515625</v>
      </c>
      <c r="D31" s="3">
        <v>1.5963060855865479</v>
      </c>
      <c r="E31" s="3">
        <v>9.0961948037147522E-2</v>
      </c>
      <c r="F31" s="5">
        <v>2.0952479839324951</v>
      </c>
      <c r="G31" s="3">
        <v>2.1862099170684814</v>
      </c>
      <c r="H31" s="3">
        <v>37.974641077875496</v>
      </c>
      <c r="I31" s="3">
        <v>49.309825441117063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94.946792602539062</v>
      </c>
      <c r="D32" s="3">
        <v>2.4903249740600586</v>
      </c>
      <c r="E32" s="3">
        <v>0.13210225105285645</v>
      </c>
      <c r="F32" s="5">
        <v>1.8144881725311279</v>
      </c>
      <c r="G32" s="3">
        <v>1.9465904235839844</v>
      </c>
      <c r="H32" s="3">
        <v>38.302745367749971</v>
      </c>
      <c r="I32" s="3">
        <v>49.672914386981752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95.380714416503906</v>
      </c>
      <c r="D33" s="3">
        <v>2.6734602451324463</v>
      </c>
      <c r="E33" s="3">
        <v>0.1479031890630722</v>
      </c>
      <c r="F33" s="5">
        <v>1.3370734453201294</v>
      </c>
      <c r="G33" s="3">
        <v>1.4849766492843628</v>
      </c>
      <c r="H33" s="3">
        <v>38.372351928637741</v>
      </c>
      <c r="I33" s="3">
        <v>50.032116765417818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95.484786987304688</v>
      </c>
      <c r="D34" s="3">
        <v>2.6234192848205566</v>
      </c>
      <c r="E34" s="3">
        <v>0.14980228245258331</v>
      </c>
      <c r="F34" s="5">
        <v>1.3658461570739746</v>
      </c>
      <c r="G34" s="3">
        <v>1.5156484842300415</v>
      </c>
      <c r="H34" s="3">
        <v>38.268450239075705</v>
      </c>
      <c r="I34" s="3">
        <v>49.950948338584297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95.759292602539063</v>
      </c>
      <c r="D35" s="3">
        <v>2.4875309467315674</v>
      </c>
      <c r="E35" s="3">
        <v>0.1522720605134964</v>
      </c>
      <c r="F35" s="5">
        <v>1.2577884197235107</v>
      </c>
      <c r="G35" s="3">
        <v>1.4100605249404907</v>
      </c>
      <c r="H35" s="3">
        <v>38.242378044572298</v>
      </c>
      <c r="I35" s="3">
        <v>50.010604086455913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95.677993774414063</v>
      </c>
      <c r="D36" s="3">
        <v>2.348869800567627</v>
      </c>
      <c r="E36" s="3">
        <v>0.1359546035528183</v>
      </c>
      <c r="F36" s="5">
        <v>1.4489302635192871</v>
      </c>
      <c r="G36" s="3">
        <v>1.5848848819732666</v>
      </c>
      <c r="H36" s="3">
        <v>38.18393169864418</v>
      </c>
      <c r="I36" s="3">
        <v>49.852316503217821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95.152252197265625</v>
      </c>
      <c r="D37" s="3">
        <v>2.763723611831665</v>
      </c>
      <c r="E37" s="3">
        <v>0.15415924787521362</v>
      </c>
      <c r="F37" s="5">
        <v>1.5110560655593872</v>
      </c>
      <c r="G37" s="3">
        <v>1.6652152538299561</v>
      </c>
      <c r="H37" s="3">
        <v>38.290495805338317</v>
      </c>
      <c r="I37" s="3">
        <v>49.863404676705265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95.628440856933594</v>
      </c>
      <c r="D38" s="3">
        <v>2.2784183025360107</v>
      </c>
      <c r="E38" s="3">
        <v>0.14178460836410522</v>
      </c>
      <c r="F38" s="5">
        <v>1.5198692083358765</v>
      </c>
      <c r="G38" s="3">
        <v>1.6616537570953369</v>
      </c>
      <c r="H38" s="3">
        <v>38.175545494327437</v>
      </c>
      <c r="I38" s="3">
        <v>49.795911070955185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95.047157287597656</v>
      </c>
      <c r="D39" s="3">
        <v>2.2575802803039551</v>
      </c>
      <c r="E39" s="3">
        <v>0.12333790957927704</v>
      </c>
      <c r="F39" s="5">
        <v>2.0030820369720459</v>
      </c>
      <c r="G39" s="3">
        <v>2.1264200210571289</v>
      </c>
      <c r="H39" s="3">
        <v>38.110608915783978</v>
      </c>
      <c r="I39" s="3">
        <v>49.43811887864549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95.202641805013016</v>
      </c>
      <c r="D40" s="6">
        <f t="shared" si="0"/>
        <v>2.372873369852702</v>
      </c>
      <c r="E40" s="6">
        <f t="shared" si="0"/>
        <v>0.1236014761030674</v>
      </c>
      <c r="F40" s="6">
        <f t="shared" si="0"/>
        <v>1.7332802295684815</v>
      </c>
      <c r="G40" s="6">
        <f t="shared" si="0"/>
        <v>1.8568817098935446</v>
      </c>
      <c r="H40" s="6">
        <f t="shared" si="0"/>
        <v>38.244707066656787</v>
      </c>
      <c r="I40" s="6">
        <f t="shared" si="0"/>
        <v>49.699519376786853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44</v>
      </c>
      <c r="I42" s="33"/>
      <c r="J42" s="20"/>
      <c r="K42" s="20"/>
    </row>
    <row r="43" spans="1:11" ht="13.5" thickBot="1" x14ac:dyDescent="0.25"/>
    <row r="44" spans="1:11" ht="13.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31</v>
      </c>
      <c r="I44" s="19" t="s">
        <v>32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97.6280517578125</v>
      </c>
      <c r="D45" s="21">
        <f t="shared" si="1"/>
        <v>4.1058001518249512</v>
      </c>
      <c r="E45" s="26">
        <f t="shared" si="1"/>
        <v>0.20807723701000214</v>
      </c>
      <c r="F45" s="26">
        <f t="shared" si="1"/>
        <v>2.30409836769104</v>
      </c>
      <c r="G45" s="21">
        <f t="shared" si="1"/>
        <v>2.3824901580810547</v>
      </c>
      <c r="H45" s="26">
        <f t="shared" si="1"/>
        <v>38.682268453842653</v>
      </c>
      <c r="I45" s="22">
        <f t="shared" si="1"/>
        <v>50.183597369608599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93.952545166015625</v>
      </c>
      <c r="D46" s="26">
        <f t="shared" si="2"/>
        <v>0.83043015003204346</v>
      </c>
      <c r="E46" s="26">
        <f t="shared" si="2"/>
        <v>7.7154211699962616E-2</v>
      </c>
      <c r="F46" s="23">
        <f t="shared" si="2"/>
        <v>1.1050184965133667</v>
      </c>
      <c r="G46" s="26">
        <f t="shared" si="2"/>
        <v>1.1961250305175781</v>
      </c>
      <c r="H46" s="23">
        <f t="shared" si="2"/>
        <v>37.876457625927806</v>
      </c>
      <c r="I46" s="26">
        <f t="shared" si="2"/>
        <v>49.309825441117063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0.87483974914170426</v>
      </c>
      <c r="D47" s="24">
        <f t="shared" si="3"/>
        <v>0.74288932408755803</v>
      </c>
      <c r="E47" s="26">
        <f t="shared" si="3"/>
        <v>3.7507534651608887E-2</v>
      </c>
      <c r="F47" s="26">
        <f t="shared" si="3"/>
        <v>0.34773192121902502</v>
      </c>
      <c r="G47" s="24">
        <f t="shared" si="3"/>
        <v>0.32542695151867274</v>
      </c>
      <c r="H47" s="26">
        <f t="shared" si="3"/>
        <v>0.20497716203821945</v>
      </c>
      <c r="I47" s="25">
        <f t="shared" si="3"/>
        <v>0.23759942338379969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A32:B32"/>
    <mergeCell ref="A33:B33"/>
    <mergeCell ref="H42:I42"/>
    <mergeCell ref="A40:B40"/>
    <mergeCell ref="A34:B34"/>
    <mergeCell ref="A39:B39"/>
    <mergeCell ref="A46:B46"/>
    <mergeCell ref="A47:B47"/>
    <mergeCell ref="A36:B36"/>
    <mergeCell ref="A35:B35"/>
    <mergeCell ref="A37:B37"/>
    <mergeCell ref="A38:B38"/>
    <mergeCell ref="A44:B44"/>
    <mergeCell ref="A45:B45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1:I1"/>
    <mergeCell ref="A3:I3"/>
    <mergeCell ref="A6:B6"/>
    <mergeCell ref="A4:I4"/>
    <mergeCell ref="A5:F5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outlinePr summaryBelow="0" summaryRight="0"/>
  </sheetPr>
  <dimension ref="A1:K50"/>
  <sheetViews>
    <sheetView showGridLines="0" topLeftCell="A17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97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94.952316284179687</v>
      </c>
      <c r="D10" s="10">
        <v>3.4610247611999512</v>
      </c>
      <c r="E10" s="10">
        <v>0.3149242103099823</v>
      </c>
      <c r="F10" s="11">
        <v>1.0408426523208618</v>
      </c>
      <c r="G10" s="10">
        <v>1.3557668924331665</v>
      </c>
      <c r="H10" s="10">
        <v>38.43095644810348</v>
      </c>
      <c r="I10" s="10">
        <v>50.19635416904304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94.528152465820313</v>
      </c>
      <c r="D11" s="3">
        <v>3.9528868198394775</v>
      </c>
      <c r="E11" s="3">
        <v>0.31635171175003052</v>
      </c>
      <c r="F11" s="5">
        <v>1.036583423614502</v>
      </c>
      <c r="G11" s="3">
        <v>1.3529350757598877</v>
      </c>
      <c r="H11" s="3">
        <v>38.524552025323644</v>
      </c>
      <c r="I11" s="3">
        <v>50.252872759365019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94.364166259765625</v>
      </c>
      <c r="D12" s="3">
        <v>4.1604633331298828</v>
      </c>
      <c r="E12" s="3">
        <v>0.33962732553482056</v>
      </c>
      <c r="F12" s="5">
        <v>1.021361231803894</v>
      </c>
      <c r="G12" s="3">
        <v>1.3609886169433594</v>
      </c>
      <c r="H12" s="3">
        <v>38.540327113076557</v>
      </c>
      <c r="I12" s="3">
        <v>50.262247026842758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94.274620056152344</v>
      </c>
      <c r="D13" s="3">
        <v>4.2514786720275879</v>
      </c>
      <c r="E13" s="3">
        <v>0.3118501603603363</v>
      </c>
      <c r="F13" s="5">
        <v>1.0489931106567383</v>
      </c>
      <c r="G13" s="3">
        <v>1.360843300819397</v>
      </c>
      <c r="H13" s="3">
        <v>38.566299906790945</v>
      </c>
      <c r="I13" s="3">
        <v>50.270698210503554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94.449299999999994</v>
      </c>
      <c r="D14" s="3">
        <v>4.0187999999999997</v>
      </c>
      <c r="E14" s="3">
        <v>0.33579999999999999</v>
      </c>
      <c r="F14" s="5">
        <v>1.0515000000000001</v>
      </c>
      <c r="G14" s="3">
        <v>1.3873</v>
      </c>
      <c r="H14" s="3">
        <v>38.512810814261819</v>
      </c>
      <c r="I14" s="3">
        <v>50.228878977573629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94.830500000000001</v>
      </c>
      <c r="D15" s="3">
        <v>3.4901</v>
      </c>
      <c r="E15" s="3">
        <v>0.30149999999999999</v>
      </c>
      <c r="F15" s="5">
        <v>1.1474</v>
      </c>
      <c r="G15" s="3">
        <v>1.4489000000000001</v>
      </c>
      <c r="H15" s="3">
        <v>38.405813850432949</v>
      </c>
      <c r="I15" s="3">
        <v>50.114912225443319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94.811965942382813</v>
      </c>
      <c r="D16" s="3">
        <v>3.5846841335296631</v>
      </c>
      <c r="E16" s="3">
        <v>0.38317999243736267</v>
      </c>
      <c r="F16" s="5">
        <v>1.0496289730072021</v>
      </c>
      <c r="G16" s="3">
        <v>1.4328089952468872</v>
      </c>
      <c r="H16" s="3">
        <v>38.396689038512832</v>
      </c>
      <c r="I16" s="3">
        <v>50.139962480507059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94.115577697753906</v>
      </c>
      <c r="D17" s="3">
        <v>4.4273886680603027</v>
      </c>
      <c r="E17" s="3">
        <v>0.30191650986671448</v>
      </c>
      <c r="F17" s="5">
        <v>1.0574463605880737</v>
      </c>
      <c r="G17" s="3">
        <v>1.3593628406524658</v>
      </c>
      <c r="H17" s="3">
        <v>38.607381213297472</v>
      </c>
      <c r="I17" s="3">
        <v>50.293042390703143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94.275001525878906</v>
      </c>
      <c r="D18" s="3">
        <v>4.2902007102966309</v>
      </c>
      <c r="E18" s="3">
        <v>0.34637737274169922</v>
      </c>
      <c r="F18" s="5">
        <v>0.99796032905578613</v>
      </c>
      <c r="G18" s="3">
        <v>1.3443377017974854</v>
      </c>
      <c r="H18" s="3">
        <v>38.56825980267422</v>
      </c>
      <c r="I18" s="3">
        <v>50.291477037080277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94.290328979492188</v>
      </c>
      <c r="D19" s="3">
        <v>4.263826847076416</v>
      </c>
      <c r="E19" s="3">
        <v>0.35235872864723206</v>
      </c>
      <c r="F19" s="5">
        <v>1.0018124580383301</v>
      </c>
      <c r="G19" s="3">
        <v>1.3541711568832397</v>
      </c>
      <c r="H19" s="3">
        <v>38.557167429429946</v>
      </c>
      <c r="I19" s="3">
        <v>50.279211832731001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94.041313171386719</v>
      </c>
      <c r="D20" s="3">
        <v>4.5199880599975586</v>
      </c>
      <c r="E20" s="3">
        <v>0.28316828608512878</v>
      </c>
      <c r="F20" s="5">
        <v>1.0600801706314087</v>
      </c>
      <c r="G20" s="3">
        <v>1.3432484865188599</v>
      </c>
      <c r="H20" s="3">
        <v>38.638736729435358</v>
      </c>
      <c r="I20" s="3">
        <v>50.317439508574893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93.990463256835938</v>
      </c>
      <c r="D21" s="3">
        <v>4.5829858779907227</v>
      </c>
      <c r="E21" s="3">
        <v>0.27094340324401855</v>
      </c>
      <c r="F21" s="5">
        <v>1.0620427131652832</v>
      </c>
      <c r="G21" s="3">
        <v>1.3329861164093018</v>
      </c>
      <c r="H21" s="3">
        <v>38.658889436935986</v>
      </c>
      <c r="I21" s="3">
        <v>50.333465682007969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94.539283752441406</v>
      </c>
      <c r="D22" s="3">
        <v>3.9225528240203857</v>
      </c>
      <c r="E22" s="3">
        <v>0.29483658075332642</v>
      </c>
      <c r="F22" s="5">
        <v>1.0975382328033447</v>
      </c>
      <c r="G22" s="3">
        <v>1.3923747539520264</v>
      </c>
      <c r="H22" s="3">
        <v>38.490203050642016</v>
      </c>
      <c r="I22" s="3">
        <v>50.201343848347349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94.63604736328125</v>
      </c>
      <c r="D23" s="3">
        <v>3.8086123466491699</v>
      </c>
      <c r="E23" s="3">
        <v>0.32490959763526917</v>
      </c>
      <c r="F23" s="5">
        <v>1.0608333349227905</v>
      </c>
      <c r="G23" s="3">
        <v>1.3857429027557373</v>
      </c>
      <c r="H23" s="3">
        <v>38.475693730329688</v>
      </c>
      <c r="I23" s="3">
        <v>50.204135030710106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94.731483459472656</v>
      </c>
      <c r="D24" s="3">
        <v>3.7274036407470703</v>
      </c>
      <c r="E24" s="3">
        <v>0.37418904900550842</v>
      </c>
      <c r="F24" s="5">
        <v>1.0284501314163208</v>
      </c>
      <c r="G24" s="3">
        <v>1.4026391506195068</v>
      </c>
      <c r="H24" s="3">
        <v>38.424211297480035</v>
      </c>
      <c r="I24" s="3">
        <v>50.174701201722236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94.671905517578125</v>
      </c>
      <c r="D25" s="3">
        <v>3.8316941261291504</v>
      </c>
      <c r="E25" s="3">
        <v>0.32697349786758423</v>
      </c>
      <c r="F25" s="5">
        <v>1.0435681343078613</v>
      </c>
      <c r="G25" s="3">
        <v>1.3705415725708008</v>
      </c>
      <c r="H25" s="3">
        <v>38.458176806744412</v>
      </c>
      <c r="I25" s="3">
        <v>50.205270982708278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94.295585632324219</v>
      </c>
      <c r="D26" s="3">
        <v>4.1484336853027344</v>
      </c>
      <c r="E26" s="3">
        <v>0.28448832035064697</v>
      </c>
      <c r="F26" s="5">
        <v>1.112834095954895</v>
      </c>
      <c r="G26" s="3">
        <v>1.397322416305542</v>
      </c>
      <c r="H26" s="3">
        <v>38.561138035895496</v>
      </c>
      <c r="I26" s="3">
        <v>50.235828316710361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94.555899999999994</v>
      </c>
      <c r="D27" s="3">
        <v>3.8639999999999999</v>
      </c>
      <c r="E27" s="3">
        <v>0.31130000000000002</v>
      </c>
      <c r="F27" s="5">
        <v>1.1121000000000001</v>
      </c>
      <c r="G27" s="3">
        <v>1.4234</v>
      </c>
      <c r="H27" s="3">
        <v>38.46598460136596</v>
      </c>
      <c r="I27" s="3">
        <v>50.167807562155829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94.564323425292969</v>
      </c>
      <c r="D28" s="3">
        <v>3.8682723045349121</v>
      </c>
      <c r="E28" s="3">
        <v>0.32412326335906982</v>
      </c>
      <c r="F28" s="5">
        <v>1.0930613279342651</v>
      </c>
      <c r="G28" s="3">
        <v>1.417184591293335</v>
      </c>
      <c r="H28" s="3">
        <v>38.470591789365784</v>
      </c>
      <c r="I28" s="3">
        <v>50.17943155307637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94.727836608886719</v>
      </c>
      <c r="D29" s="3">
        <v>3.6849894523620605</v>
      </c>
      <c r="E29" s="3">
        <v>0.40631237626075745</v>
      </c>
      <c r="F29" s="5">
        <v>1.0369280576705933</v>
      </c>
      <c r="G29" s="3">
        <v>1.4432404041290283</v>
      </c>
      <c r="H29" s="3">
        <v>38.402670994376102</v>
      </c>
      <c r="I29" s="3">
        <v>50.141849782807974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94.574691772460938</v>
      </c>
      <c r="D30" s="3">
        <v>3.8498821258544922</v>
      </c>
      <c r="E30" s="3">
        <v>0.37732386589050293</v>
      </c>
      <c r="F30" s="5">
        <v>1.0600777864456177</v>
      </c>
      <c r="G30" s="3">
        <v>1.4374016523361206</v>
      </c>
      <c r="H30" s="3">
        <v>38.449962474200014</v>
      </c>
      <c r="I30" s="3">
        <v>50.166416319539238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94.271980285644531</v>
      </c>
      <c r="D31" s="3">
        <v>4.1883950233459473</v>
      </c>
      <c r="E31" s="3">
        <v>0.29973241686820984</v>
      </c>
      <c r="F31" s="5">
        <v>1.1028685569763184</v>
      </c>
      <c r="G31" s="3">
        <v>1.4026010036468506</v>
      </c>
      <c r="H31" s="3">
        <v>38.554596270588426</v>
      </c>
      <c r="I31" s="3">
        <v>50.232174266103357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94.388587951660156</v>
      </c>
      <c r="D32" s="3">
        <v>3.9841187000274658</v>
      </c>
      <c r="E32" s="3">
        <v>0.2948281466960907</v>
      </c>
      <c r="F32" s="5">
        <v>1.1243259906768799</v>
      </c>
      <c r="G32" s="3">
        <v>1.419154167175293</v>
      </c>
      <c r="H32" s="3">
        <v>38.537085702914297</v>
      </c>
      <c r="I32" s="3">
        <v>50.209200000252658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94.321700000000007</v>
      </c>
      <c r="D33" s="3">
        <v>4.1037999999999997</v>
      </c>
      <c r="E33" s="3">
        <v>0.29530000000000001</v>
      </c>
      <c r="F33" s="5">
        <v>1.1177999999999999</v>
      </c>
      <c r="G33" s="3">
        <v>1.4132</v>
      </c>
      <c r="H33" s="3">
        <v>38.545494227101159</v>
      </c>
      <c r="I33" s="3">
        <v>50.220277219052981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94.316400000000002</v>
      </c>
      <c r="D34" s="3">
        <v>4.1172000000000004</v>
      </c>
      <c r="E34" s="3">
        <v>0.28110000000000002</v>
      </c>
      <c r="F34" s="5">
        <v>1.1339999999999999</v>
      </c>
      <c r="G34" s="3">
        <v>1.4151</v>
      </c>
      <c r="H34" s="3">
        <v>38.54013687526141</v>
      </c>
      <c r="I34" s="3">
        <v>50.209035964132347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94.489395141601562</v>
      </c>
      <c r="D35" s="3">
        <v>3.9424965381622314</v>
      </c>
      <c r="E35" s="3">
        <v>0.29825538396835327</v>
      </c>
      <c r="F35" s="5">
        <v>1.1121705770492554</v>
      </c>
      <c r="G35" s="3">
        <v>1.4104259014129639</v>
      </c>
      <c r="H35" s="3">
        <v>38.499387661110923</v>
      </c>
      <c r="I35" s="3">
        <v>50.194513550009255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94.769020080566406</v>
      </c>
      <c r="D36" s="3">
        <v>3.6786470413208008</v>
      </c>
      <c r="E36" s="3">
        <v>0.36601117253303528</v>
      </c>
      <c r="F36" s="5">
        <v>1.0371943712234497</v>
      </c>
      <c r="G36" s="3">
        <v>1.4032055139541626</v>
      </c>
      <c r="H36" s="3">
        <v>38.420004065485507</v>
      </c>
      <c r="I36" s="3">
        <v>50.170120087188678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94.724838256835938</v>
      </c>
      <c r="D37" s="3">
        <v>3.690767765045166</v>
      </c>
      <c r="E37" s="3">
        <v>0.35989975929260254</v>
      </c>
      <c r="F37" s="5">
        <v>1.0710325241088867</v>
      </c>
      <c r="G37" s="3">
        <v>1.4309322834014893</v>
      </c>
      <c r="H37" s="3">
        <v>38.414791102869849</v>
      </c>
      <c r="I37" s="3">
        <v>50.146297621897908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94.803230285644531</v>
      </c>
      <c r="D38" s="3">
        <v>3.5005748271942139</v>
      </c>
      <c r="E38" s="3">
        <v>0.27830862998962402</v>
      </c>
      <c r="F38" s="5">
        <v>1.2036633491516113</v>
      </c>
      <c r="G38" s="3">
        <v>1.4819719791412354</v>
      </c>
      <c r="H38" s="3">
        <v>38.390851027566249</v>
      </c>
      <c r="I38" s="3">
        <v>50.077686008869428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94.865501403808594</v>
      </c>
      <c r="D39" s="3">
        <v>3.4151482582092285</v>
      </c>
      <c r="E39" s="3">
        <v>0.30804914236068726</v>
      </c>
      <c r="F39" s="5">
        <v>1.197783350944519</v>
      </c>
      <c r="G39" s="3">
        <v>1.5058324337005615</v>
      </c>
      <c r="H39" s="3">
        <v>38.36259107215146</v>
      </c>
      <c r="I39" s="3">
        <v>50.051920916977295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94.505713885904953</v>
      </c>
      <c r="D40" s="6">
        <f t="shared" si="0"/>
        <v>3.9443605514017737</v>
      </c>
      <c r="E40" s="6">
        <f t="shared" si="0"/>
        <v>0.32213129679361979</v>
      </c>
      <c r="F40" s="6">
        <f t="shared" si="0"/>
        <v>1.0773960414822896</v>
      </c>
      <c r="G40" s="6">
        <f t="shared" si="0"/>
        <v>1.3995306636619569</v>
      </c>
      <c r="H40" s="6">
        <f t="shared" si="0"/>
        <v>38.495715153124138</v>
      </c>
      <c r="I40" s="6">
        <f t="shared" si="0"/>
        <v>50.205619084421251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44</v>
      </c>
      <c r="I42" s="33"/>
      <c r="J42" s="20"/>
      <c r="K42" s="20"/>
    </row>
    <row r="43" spans="1:11" ht="13.5" thickBot="1" x14ac:dyDescent="0.25"/>
    <row r="44" spans="1:11" ht="13.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31</v>
      </c>
      <c r="I44" s="19" t="s">
        <v>32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94.952316284179687</v>
      </c>
      <c r="D45" s="21">
        <f t="shared" si="1"/>
        <v>4.5829858779907227</v>
      </c>
      <c r="E45" s="26">
        <f t="shared" si="1"/>
        <v>0.40631237626075745</v>
      </c>
      <c r="F45" s="26">
        <f t="shared" si="1"/>
        <v>1.2036633491516113</v>
      </c>
      <c r="G45" s="21">
        <f t="shared" si="1"/>
        <v>1.5058324337005615</v>
      </c>
      <c r="H45" s="26">
        <f t="shared" si="1"/>
        <v>38.658889436935986</v>
      </c>
      <c r="I45" s="22">
        <f t="shared" si="1"/>
        <v>50.333465682007969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93.990463256835938</v>
      </c>
      <c r="D46" s="26">
        <f t="shared" si="2"/>
        <v>3.4151482582092285</v>
      </c>
      <c r="E46" s="26">
        <f t="shared" si="2"/>
        <v>0.27094340324401855</v>
      </c>
      <c r="F46" s="23">
        <f t="shared" si="2"/>
        <v>0.99796032905578613</v>
      </c>
      <c r="G46" s="26">
        <f t="shared" si="2"/>
        <v>1.3329861164093018</v>
      </c>
      <c r="H46" s="23">
        <f t="shared" si="2"/>
        <v>38.36259107215146</v>
      </c>
      <c r="I46" s="26">
        <f t="shared" si="2"/>
        <v>50.051920916977295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0.25484055850523496</v>
      </c>
      <c r="D47" s="24">
        <f t="shared" si="3"/>
        <v>0.31333877121742226</v>
      </c>
      <c r="E47" s="26">
        <f t="shared" si="3"/>
        <v>3.5102602983998081E-2</v>
      </c>
      <c r="F47" s="26">
        <f t="shared" si="3"/>
        <v>5.1226533149130005E-2</v>
      </c>
      <c r="G47" s="24">
        <f t="shared" si="3"/>
        <v>4.1703839413111676E-2</v>
      </c>
      <c r="H47" s="26">
        <f t="shared" si="3"/>
        <v>7.7216523913365379E-2</v>
      </c>
      <c r="I47" s="25">
        <f t="shared" si="3"/>
        <v>6.632320604679956E-2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A33:B33"/>
    <mergeCell ref="A39:B39"/>
    <mergeCell ref="A27:B27"/>
    <mergeCell ref="A30:B30"/>
    <mergeCell ref="H42:I42"/>
    <mergeCell ref="A40:B40"/>
    <mergeCell ref="A34:B34"/>
    <mergeCell ref="A36:B36"/>
    <mergeCell ref="A35:B35"/>
    <mergeCell ref="A37:B37"/>
    <mergeCell ref="A38:B38"/>
    <mergeCell ref="A31:B31"/>
    <mergeCell ref="A26:B26"/>
    <mergeCell ref="A28:B28"/>
    <mergeCell ref="A29:B29"/>
    <mergeCell ref="A32:B32"/>
    <mergeCell ref="A21:B21"/>
    <mergeCell ref="A18:B18"/>
    <mergeCell ref="A19:B19"/>
    <mergeCell ref="A22:B22"/>
    <mergeCell ref="A25:B25"/>
    <mergeCell ref="A23:B23"/>
    <mergeCell ref="A24:B24"/>
    <mergeCell ref="A1:I1"/>
    <mergeCell ref="A3:I3"/>
    <mergeCell ref="A6:B6"/>
    <mergeCell ref="A4:I4"/>
    <mergeCell ref="A5:F5"/>
    <mergeCell ref="A45:B45"/>
    <mergeCell ref="A46:B46"/>
    <mergeCell ref="A47:B47"/>
    <mergeCell ref="A7:B7"/>
    <mergeCell ref="A8:B8"/>
    <mergeCell ref="A13:B13"/>
    <mergeCell ref="A15:B15"/>
    <mergeCell ref="A14:B14"/>
    <mergeCell ref="A9:B9"/>
    <mergeCell ref="A11:B11"/>
    <mergeCell ref="A44:B44"/>
    <mergeCell ref="A12:B12"/>
    <mergeCell ref="A10:B10"/>
    <mergeCell ref="A17:B17"/>
    <mergeCell ref="A20:B20"/>
    <mergeCell ref="A16:B16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outlinePr summaryBelow="0" summaryRight="0"/>
  </sheetPr>
  <dimension ref="A1:K50"/>
  <sheetViews>
    <sheetView showGridLines="0" topLeftCell="A17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90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98.061874389648438</v>
      </c>
      <c r="D10" s="10">
        <v>0.37887710332870483</v>
      </c>
      <c r="E10" s="10">
        <v>1.4532451629638672</v>
      </c>
      <c r="F10" s="11">
        <v>0.10593477636575699</v>
      </c>
      <c r="G10" s="10">
        <v>1.5591799020767212</v>
      </c>
      <c r="H10" s="10">
        <v>37.294586675301929</v>
      </c>
      <c r="I10" s="10">
        <v>49.671703359845466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98.062728881835938</v>
      </c>
      <c r="D11" s="3">
        <v>0.37872639298439026</v>
      </c>
      <c r="E11" s="3">
        <v>1.4511603116989136</v>
      </c>
      <c r="F11" s="5">
        <v>0.10604420304298401</v>
      </c>
      <c r="G11" s="3">
        <v>1.5572044849395752</v>
      </c>
      <c r="H11" s="3">
        <v>37.296009833408647</v>
      </c>
      <c r="I11" s="3">
        <v>49.673417631475914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98.068862915039063</v>
      </c>
      <c r="D12" s="3">
        <v>0.37874642014503479</v>
      </c>
      <c r="E12" s="3">
        <v>1.4480880498886108</v>
      </c>
      <c r="F12" s="5">
        <v>0.10390656441450119</v>
      </c>
      <c r="G12" s="3">
        <v>1.5519945621490479</v>
      </c>
      <c r="H12" s="3">
        <v>37.296709607653227</v>
      </c>
      <c r="I12" s="3">
        <v>49.67678155515199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98.072662353515625</v>
      </c>
      <c r="D13" s="3">
        <v>0.37799489498138428</v>
      </c>
      <c r="E13" s="3">
        <v>1.4442858695983887</v>
      </c>
      <c r="F13" s="5">
        <v>0.10495565086603165</v>
      </c>
      <c r="G13" s="3">
        <v>1.5492415428161621</v>
      </c>
      <c r="H13" s="3">
        <v>37.296978115203963</v>
      </c>
      <c r="I13" s="3">
        <v>49.677971801799067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98.077964782714844</v>
      </c>
      <c r="D14" s="3">
        <v>0.37679055333137512</v>
      </c>
      <c r="E14" s="3">
        <v>1.437403678894043</v>
      </c>
      <c r="F14" s="5">
        <v>0.10781136900186539</v>
      </c>
      <c r="G14" s="3">
        <v>1.5452150106430054</v>
      </c>
      <c r="H14" s="3">
        <v>37.298783271519902</v>
      </c>
      <c r="I14" s="3">
        <v>49.680197575760033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98.074356079101563</v>
      </c>
      <c r="D15" s="3">
        <v>0.37771961092948914</v>
      </c>
      <c r="E15" s="3">
        <v>1.4429149627685547</v>
      </c>
      <c r="F15" s="5">
        <v>0.10496227443218231</v>
      </c>
      <c r="G15" s="3">
        <v>1.5478771924972534</v>
      </c>
      <c r="H15" s="3">
        <v>37.2986819741229</v>
      </c>
      <c r="I15" s="3">
        <v>49.679587227610916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98.075736999511719</v>
      </c>
      <c r="D16" s="3">
        <v>0.37795126438140869</v>
      </c>
      <c r="E16" s="3">
        <v>1.4413000345230103</v>
      </c>
      <c r="F16" s="5">
        <v>0.10487654805183411</v>
      </c>
      <c r="G16" s="3">
        <v>1.546176552772522</v>
      </c>
      <c r="H16" s="3">
        <v>37.299833321596431</v>
      </c>
      <c r="I16" s="3">
        <v>49.681065592162021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98.057670593261719</v>
      </c>
      <c r="D17" s="3">
        <v>0.38036909699440002</v>
      </c>
      <c r="E17" s="3">
        <v>1.4561375379562378</v>
      </c>
      <c r="F17" s="5">
        <v>0.1055893748998642</v>
      </c>
      <c r="G17" s="3">
        <v>1.5617269277572632</v>
      </c>
      <c r="H17" s="3">
        <v>37.294770378768376</v>
      </c>
      <c r="I17" s="3">
        <v>49.670703372371747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98.057060241699219</v>
      </c>
      <c r="D18" s="3">
        <v>0.38084191083908081</v>
      </c>
      <c r="E18" s="3">
        <v>1.4570188522338867</v>
      </c>
      <c r="F18" s="5">
        <v>0.10496979951858521</v>
      </c>
      <c r="G18" s="3">
        <v>1.5619885921478271</v>
      </c>
      <c r="H18" s="3">
        <v>37.293874650598177</v>
      </c>
      <c r="I18" s="3">
        <v>49.670216732653031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98.0706787109375</v>
      </c>
      <c r="D19" s="3">
        <v>0.37876597046852112</v>
      </c>
      <c r="E19" s="3">
        <v>1.4455698728561401</v>
      </c>
      <c r="F19" s="5">
        <v>0.10460591316223145</v>
      </c>
      <c r="G19" s="3">
        <v>1.5501757860183716</v>
      </c>
      <c r="H19" s="3">
        <v>37.297403463850699</v>
      </c>
      <c r="I19" s="3">
        <v>49.677863317080458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98.060234069824219</v>
      </c>
      <c r="D20" s="3">
        <v>0.37880745530128479</v>
      </c>
      <c r="E20" s="3">
        <v>1.4556833505630493</v>
      </c>
      <c r="F20" s="5">
        <v>0.10512463003396988</v>
      </c>
      <c r="G20" s="3">
        <v>1.5608079433441162</v>
      </c>
      <c r="H20" s="3">
        <v>37.292983592916308</v>
      </c>
      <c r="I20" s="3">
        <v>49.670216848843559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98.060554504394531</v>
      </c>
      <c r="D21" s="3">
        <v>0.37803533673286438</v>
      </c>
      <c r="E21" s="3">
        <v>1.4553163051605225</v>
      </c>
      <c r="F21" s="5">
        <v>0.10605005174875259</v>
      </c>
      <c r="G21" s="3">
        <v>1.5613663196563721</v>
      </c>
      <c r="H21" s="3">
        <v>37.292945593720326</v>
      </c>
      <c r="I21" s="3">
        <v>49.669706706201623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98.055404663085938</v>
      </c>
      <c r="D22" s="3">
        <v>0.37974727153778076</v>
      </c>
      <c r="E22" s="3">
        <v>1.4602643251419067</v>
      </c>
      <c r="F22" s="5">
        <v>0.10449901968240738</v>
      </c>
      <c r="G22" s="3">
        <v>1.5647633075714111</v>
      </c>
      <c r="H22" s="3">
        <v>37.292742444099353</v>
      </c>
      <c r="I22" s="3">
        <v>49.668377953520334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98.05426025390625</v>
      </c>
      <c r="D23" s="3">
        <v>0.37912985682487488</v>
      </c>
      <c r="E23" s="3">
        <v>1.4614429473876953</v>
      </c>
      <c r="F23" s="5">
        <v>0.10504420101642609</v>
      </c>
      <c r="G23" s="3">
        <v>1.566487193107605</v>
      </c>
      <c r="H23" s="3">
        <v>37.292298603493208</v>
      </c>
      <c r="I23" s="3">
        <v>49.667182936302552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98.096961975097656</v>
      </c>
      <c r="D24" s="3">
        <v>0.38146170973777771</v>
      </c>
      <c r="E24" s="3">
        <v>1.4136149883270264</v>
      </c>
      <c r="F24" s="5">
        <v>0.10740497708320618</v>
      </c>
      <c r="G24" s="3">
        <v>1.5210199356079102</v>
      </c>
      <c r="H24" s="3">
        <v>37.310545851316853</v>
      </c>
      <c r="I24" s="3">
        <v>49.698395274675867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98.105659484863281</v>
      </c>
      <c r="D25" s="3">
        <v>0.38337749242782593</v>
      </c>
      <c r="E25" s="3">
        <v>1.4032871723175049</v>
      </c>
      <c r="F25" s="5">
        <v>0.10760782659053802</v>
      </c>
      <c r="G25" s="3">
        <v>1.5108950138092041</v>
      </c>
      <c r="H25" s="3">
        <v>37.314571458800756</v>
      </c>
      <c r="I25" s="3">
        <v>49.705410694158573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98.108000000000004</v>
      </c>
      <c r="D26" s="3">
        <v>0.38419999999999999</v>
      </c>
      <c r="E26" s="3">
        <v>1.4006000000000001</v>
      </c>
      <c r="F26" s="5">
        <v>0.1072</v>
      </c>
      <c r="G26" s="3">
        <v>1.5078</v>
      </c>
      <c r="H26" s="3">
        <v>37.315569031665447</v>
      </c>
      <c r="I26" s="3">
        <v>49.705514953774205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98.115200000000002</v>
      </c>
      <c r="D27" s="3">
        <v>0.38319999999999999</v>
      </c>
      <c r="E27" s="3">
        <v>1.3956999999999999</v>
      </c>
      <c r="F27" s="5">
        <v>0.10589999999999999</v>
      </c>
      <c r="G27" s="3">
        <v>1.5016</v>
      </c>
      <c r="H27" s="3">
        <v>37.312336099826496</v>
      </c>
      <c r="I27" s="3">
        <v>49.705618411665085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98.109756469726563</v>
      </c>
      <c r="D28" s="3">
        <v>0.38374951481819153</v>
      </c>
      <c r="E28" s="3">
        <v>1.3987855911254883</v>
      </c>
      <c r="F28" s="5">
        <v>0.10746342688798904</v>
      </c>
      <c r="G28" s="3">
        <v>1.5062490701675415</v>
      </c>
      <c r="H28" s="3">
        <v>37.316238062474262</v>
      </c>
      <c r="I28" s="3">
        <v>49.708579667284994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98.123176574707031</v>
      </c>
      <c r="D29" s="3">
        <v>0.38115799427032471</v>
      </c>
      <c r="E29" s="3">
        <v>1.3878432512283325</v>
      </c>
      <c r="F29" s="5">
        <v>0.10773696005344391</v>
      </c>
      <c r="G29" s="3">
        <v>1.4955801963806152</v>
      </c>
      <c r="H29" s="3">
        <v>37.319618905737379</v>
      </c>
      <c r="I29" s="3">
        <v>49.715454766577018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98.113456726074219</v>
      </c>
      <c r="D30" s="3">
        <v>0.38247606158256531</v>
      </c>
      <c r="E30" s="3">
        <v>1.3963469266891479</v>
      </c>
      <c r="F30" s="5">
        <v>0.10764755308628082</v>
      </c>
      <c r="G30" s="3">
        <v>1.5039944648742676</v>
      </c>
      <c r="H30" s="3">
        <v>37.317034573934954</v>
      </c>
      <c r="I30" s="3">
        <v>49.710048161251272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98.103897094726563</v>
      </c>
      <c r="D31" s="3">
        <v>0.3819769024848938</v>
      </c>
      <c r="E31" s="3">
        <v>1.4067327976226807</v>
      </c>
      <c r="F31" s="5">
        <v>0.10732147842645645</v>
      </c>
      <c r="G31" s="3">
        <v>1.5140542984008789</v>
      </c>
      <c r="H31" s="3">
        <v>37.312926116535252</v>
      </c>
      <c r="I31" s="3">
        <v>49.703050778108668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98.109306335449219</v>
      </c>
      <c r="D32" s="3">
        <v>0.38422361016273499</v>
      </c>
      <c r="E32" s="3">
        <v>1.3985719680786133</v>
      </c>
      <c r="F32" s="5">
        <v>0.10785007476806641</v>
      </c>
      <c r="G32" s="3">
        <v>1.5064220428466797</v>
      </c>
      <c r="H32" s="3">
        <v>37.316178819249352</v>
      </c>
      <c r="I32" s="3">
        <v>49.708371942189885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98.112899999999996</v>
      </c>
      <c r="D33" s="3">
        <v>0.38450000000000001</v>
      </c>
      <c r="E33" s="3">
        <v>1.3944000000000001</v>
      </c>
      <c r="F33" s="5">
        <v>0.1082</v>
      </c>
      <c r="G33" s="3">
        <v>1.5025999999999999</v>
      </c>
      <c r="H33" s="3">
        <v>37.317617755038121</v>
      </c>
      <c r="I33" s="3">
        <v>49.712654293924032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98.123400000000004</v>
      </c>
      <c r="D34" s="3">
        <v>0.38179999999999997</v>
      </c>
      <c r="E34" s="3">
        <v>1.3861000000000001</v>
      </c>
      <c r="F34" s="5">
        <v>0.1087</v>
      </c>
      <c r="G34" s="3">
        <v>1.4947999999999999</v>
      </c>
      <c r="H34" s="3">
        <v>37.318392490222784</v>
      </c>
      <c r="I34" s="3">
        <v>49.71368613733506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98.121543884277344</v>
      </c>
      <c r="D35" s="3">
        <v>0.38363227248191833</v>
      </c>
      <c r="E35" s="3">
        <v>1.388408899307251</v>
      </c>
      <c r="F35" s="5">
        <v>0.10629423707723618</v>
      </c>
      <c r="G35" s="3">
        <v>1.4947031736373901</v>
      </c>
      <c r="H35" s="3">
        <v>37.320313266321129</v>
      </c>
      <c r="I35" s="3">
        <v>49.716619039231119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98.098373413085938</v>
      </c>
      <c r="D36" s="3">
        <v>0.38515251874923706</v>
      </c>
      <c r="E36" s="3">
        <v>1.407538890838623</v>
      </c>
      <c r="F36" s="5">
        <v>0.10792350769042969</v>
      </c>
      <c r="G36" s="3">
        <v>1.5154623985290527</v>
      </c>
      <c r="H36" s="3">
        <v>37.312569084890683</v>
      </c>
      <c r="I36" s="3">
        <v>49.702041652387393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98.104316711425781</v>
      </c>
      <c r="D37" s="3">
        <v>0.38439777493476868</v>
      </c>
      <c r="E37" s="3">
        <v>1.4025917053222656</v>
      </c>
      <c r="F37" s="5">
        <v>0.10774485021829605</v>
      </c>
      <c r="G37" s="3">
        <v>1.5103365182876587</v>
      </c>
      <c r="H37" s="3">
        <v>37.313910694649117</v>
      </c>
      <c r="I37" s="3">
        <v>49.705258605033706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98.0830078125</v>
      </c>
      <c r="D38" s="3">
        <v>0.38260599970817566</v>
      </c>
      <c r="E38" s="3">
        <v>1.4262734651565552</v>
      </c>
      <c r="F38" s="5">
        <v>0.1069924458861351</v>
      </c>
      <c r="G38" s="3">
        <v>1.5332659482955933</v>
      </c>
      <c r="H38" s="3">
        <v>37.304755889887581</v>
      </c>
      <c r="I38" s="3">
        <v>49.689432276001035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98.094459533691406</v>
      </c>
      <c r="D39" s="3">
        <v>0.38359540700912476</v>
      </c>
      <c r="E39" s="3">
        <v>1.4101459980010986</v>
      </c>
      <c r="F39" s="5">
        <v>0.11040845513343811</v>
      </c>
      <c r="G39" s="3">
        <v>1.5205544233322144</v>
      </c>
      <c r="H39" s="3">
        <v>37.310158581430692</v>
      </c>
      <c r="I39" s="3">
        <v>49.697661308826994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98.087782181803377</v>
      </c>
      <c r="D40" s="6">
        <f t="shared" si="0"/>
        <v>0.38113367990493774</v>
      </c>
      <c r="E40" s="6">
        <f t="shared" si="0"/>
        <v>1.4242257638549805</v>
      </c>
      <c r="F40" s="6">
        <f t="shared" si="0"/>
        <v>0.1065590056379636</v>
      </c>
      <c r="G40" s="6">
        <f t="shared" si="0"/>
        <v>1.530784760055542</v>
      </c>
      <c r="H40" s="6">
        <f t="shared" si="0"/>
        <v>37.305711273607798</v>
      </c>
      <c r="I40" s="6">
        <f t="shared" si="0"/>
        <v>49.691093019106795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44</v>
      </c>
      <c r="I42" s="33"/>
      <c r="J42" s="20"/>
      <c r="K42" s="20"/>
    </row>
    <row r="43" spans="1:11" ht="13.5" thickBot="1" x14ac:dyDescent="0.25"/>
    <row r="44" spans="1:11" ht="13.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31</v>
      </c>
      <c r="I44" s="19" t="s">
        <v>32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98.123400000000004</v>
      </c>
      <c r="D45" s="21">
        <f t="shared" si="1"/>
        <v>0.38515251874923706</v>
      </c>
      <c r="E45" s="26">
        <f t="shared" si="1"/>
        <v>1.4614429473876953</v>
      </c>
      <c r="F45" s="26">
        <f t="shared" si="1"/>
        <v>0.11040845513343811</v>
      </c>
      <c r="G45" s="21">
        <f t="shared" si="1"/>
        <v>1.566487193107605</v>
      </c>
      <c r="H45" s="26">
        <f t="shared" si="1"/>
        <v>37.320313266321129</v>
      </c>
      <c r="I45" s="22">
        <f t="shared" si="1"/>
        <v>49.716619039231119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98.05426025390625</v>
      </c>
      <c r="D46" s="26">
        <f t="shared" si="2"/>
        <v>0.37679055333137512</v>
      </c>
      <c r="E46" s="26">
        <f t="shared" si="2"/>
        <v>1.3861000000000001</v>
      </c>
      <c r="F46" s="23">
        <f t="shared" si="2"/>
        <v>0.10390656441450119</v>
      </c>
      <c r="G46" s="26">
        <f t="shared" si="2"/>
        <v>1.4947031736373901</v>
      </c>
      <c r="H46" s="23">
        <f t="shared" si="2"/>
        <v>37.292298603493208</v>
      </c>
      <c r="I46" s="26">
        <f t="shared" si="2"/>
        <v>49.667182936302552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2.3705804774454105E-2</v>
      </c>
      <c r="D47" s="24">
        <f t="shared" si="3"/>
        <v>2.5262703203030664E-3</v>
      </c>
      <c r="E47" s="26">
        <f t="shared" si="3"/>
        <v>2.675132462482387E-2</v>
      </c>
      <c r="F47" s="26">
        <f t="shared" si="3"/>
        <v>1.5229858596948159E-3</v>
      </c>
      <c r="G47" s="24">
        <f t="shared" si="3"/>
        <v>2.5639035083708038E-2</v>
      </c>
      <c r="H47" s="26">
        <f t="shared" si="3"/>
        <v>1.0165474819500938E-2</v>
      </c>
      <c r="I47" s="25">
        <f t="shared" si="3"/>
        <v>1.7415032440440705E-2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14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A33:B33"/>
    <mergeCell ref="H42:I42"/>
    <mergeCell ref="A40:B40"/>
    <mergeCell ref="A34:B34"/>
    <mergeCell ref="A36:B36"/>
    <mergeCell ref="A35:B35"/>
    <mergeCell ref="A37:B37"/>
    <mergeCell ref="A39:B39"/>
    <mergeCell ref="A15:B15"/>
    <mergeCell ref="A10:B10"/>
    <mergeCell ref="A31:B31"/>
    <mergeCell ref="A26:B26"/>
    <mergeCell ref="A28:B28"/>
    <mergeCell ref="A29:B29"/>
    <mergeCell ref="A27:B27"/>
    <mergeCell ref="A30:B30"/>
    <mergeCell ref="A14:B14"/>
    <mergeCell ref="A9:B9"/>
    <mergeCell ref="A11:B11"/>
    <mergeCell ref="A12:B12"/>
    <mergeCell ref="A1:I1"/>
    <mergeCell ref="A3:I3"/>
    <mergeCell ref="A6:B6"/>
    <mergeCell ref="A4:I4"/>
    <mergeCell ref="A5:F5"/>
    <mergeCell ref="A7:B7"/>
    <mergeCell ref="A8:B8"/>
    <mergeCell ref="A13:B13"/>
    <mergeCell ref="A45:B45"/>
    <mergeCell ref="A46:B46"/>
    <mergeCell ref="A47:B47"/>
    <mergeCell ref="A16:B16"/>
    <mergeCell ref="A44:B44"/>
    <mergeCell ref="A22:B22"/>
    <mergeCell ref="A38:B38"/>
    <mergeCell ref="A24:B24"/>
    <mergeCell ref="A25:B25"/>
    <mergeCell ref="A23:B23"/>
    <mergeCell ref="A17:B17"/>
    <mergeCell ref="A20:B20"/>
    <mergeCell ref="A21:B21"/>
    <mergeCell ref="A18:B18"/>
    <mergeCell ref="A19:B19"/>
    <mergeCell ref="A32:B32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outlinePr summaryBelow="0" summaryRight="0"/>
  </sheetPr>
  <dimension ref="A1:K50"/>
  <sheetViews>
    <sheetView showGridLines="0" topLeftCell="A18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63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98.061874389648438</v>
      </c>
      <c r="D10" s="10">
        <v>0.37887710332870483</v>
      </c>
      <c r="E10" s="10">
        <v>1.4532451629638672</v>
      </c>
      <c r="F10" s="11">
        <v>0.10593477636575699</v>
      </c>
      <c r="G10" s="10">
        <v>1.5591799020767212</v>
      </c>
      <c r="H10" s="10">
        <v>37.294586675301929</v>
      </c>
      <c r="I10" s="10">
        <v>49.671703359845466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98.062728881835938</v>
      </c>
      <c r="D11" s="3">
        <v>0.37872639298439026</v>
      </c>
      <c r="E11" s="3">
        <v>1.4511603116989136</v>
      </c>
      <c r="F11" s="5">
        <v>0.10604420304298401</v>
      </c>
      <c r="G11" s="3">
        <v>1.5572044849395752</v>
      </c>
      <c r="H11" s="3">
        <v>37.296009833408647</v>
      </c>
      <c r="I11" s="3">
        <v>49.673417631475914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98.068862915039063</v>
      </c>
      <c r="D12" s="3">
        <v>0.37874642014503479</v>
      </c>
      <c r="E12" s="3">
        <v>1.4480880498886108</v>
      </c>
      <c r="F12" s="5">
        <v>0.10390656441450119</v>
      </c>
      <c r="G12" s="3">
        <v>1.5519945621490479</v>
      </c>
      <c r="H12" s="3">
        <v>37.296709607653227</v>
      </c>
      <c r="I12" s="3">
        <v>49.67678155515199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98.072662353515625</v>
      </c>
      <c r="D13" s="3">
        <v>0.37799489498138428</v>
      </c>
      <c r="E13" s="3">
        <v>1.4442858695983887</v>
      </c>
      <c r="F13" s="5">
        <v>0.10495565086603165</v>
      </c>
      <c r="G13" s="3">
        <v>1.5492415428161621</v>
      </c>
      <c r="H13" s="3">
        <v>37.296978115203963</v>
      </c>
      <c r="I13" s="3">
        <v>49.677971801799067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98.077964782714844</v>
      </c>
      <c r="D14" s="3">
        <v>0.37679055333137512</v>
      </c>
      <c r="E14" s="3">
        <v>1.437403678894043</v>
      </c>
      <c r="F14" s="5">
        <v>0.10781136900186539</v>
      </c>
      <c r="G14" s="3">
        <v>1.5452150106430054</v>
      </c>
      <c r="H14" s="3">
        <v>37.298783271519902</v>
      </c>
      <c r="I14" s="3">
        <v>49.680197575760033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98.074356079101563</v>
      </c>
      <c r="D15" s="3">
        <v>0.37771961092948914</v>
      </c>
      <c r="E15" s="3">
        <v>1.4429149627685547</v>
      </c>
      <c r="F15" s="5">
        <v>0.10496227443218231</v>
      </c>
      <c r="G15" s="3">
        <v>1.5478771924972534</v>
      </c>
      <c r="H15" s="3">
        <v>37.2986819741229</v>
      </c>
      <c r="I15" s="3">
        <v>49.679587227610916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98.075736999511719</v>
      </c>
      <c r="D16" s="3">
        <v>0.37795126438140869</v>
      </c>
      <c r="E16" s="3">
        <v>1.4413000345230103</v>
      </c>
      <c r="F16" s="5">
        <v>0.10487654805183411</v>
      </c>
      <c r="G16" s="3">
        <v>1.546176552772522</v>
      </c>
      <c r="H16" s="3">
        <v>37.299833321596431</v>
      </c>
      <c r="I16" s="3">
        <v>49.681065592162021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98.057670593261719</v>
      </c>
      <c r="D17" s="3">
        <v>0.38036909699440002</v>
      </c>
      <c r="E17" s="3">
        <v>1.4561375379562378</v>
      </c>
      <c r="F17" s="5">
        <v>0.1055893748998642</v>
      </c>
      <c r="G17" s="3">
        <v>1.5617269277572632</v>
      </c>
      <c r="H17" s="3">
        <v>37.294770378768376</v>
      </c>
      <c r="I17" s="3">
        <v>49.670703372371747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98.057060241699219</v>
      </c>
      <c r="D18" s="3">
        <v>0.38084191083908081</v>
      </c>
      <c r="E18" s="3">
        <v>1.4570188522338867</v>
      </c>
      <c r="F18" s="5">
        <v>0.10496979951858521</v>
      </c>
      <c r="G18" s="3">
        <v>1.5619885921478271</v>
      </c>
      <c r="H18" s="3">
        <v>37.293874650598177</v>
      </c>
      <c r="I18" s="3">
        <v>49.670216732653031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98.0706787109375</v>
      </c>
      <c r="D19" s="3">
        <v>0.37876597046852112</v>
      </c>
      <c r="E19" s="3">
        <v>1.4455698728561401</v>
      </c>
      <c r="F19" s="5">
        <v>0.10460591316223145</v>
      </c>
      <c r="G19" s="3">
        <v>1.5501757860183716</v>
      </c>
      <c r="H19" s="3">
        <v>37.297403463850699</v>
      </c>
      <c r="I19" s="3">
        <v>49.677863317080458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98.060234069824219</v>
      </c>
      <c r="D20" s="3">
        <v>0.37880745530128479</v>
      </c>
      <c r="E20" s="3">
        <v>1.4556833505630493</v>
      </c>
      <c r="F20" s="5">
        <v>0.10512463003396988</v>
      </c>
      <c r="G20" s="3">
        <v>1.5608079433441162</v>
      </c>
      <c r="H20" s="3">
        <v>37.292983592916308</v>
      </c>
      <c r="I20" s="3">
        <v>49.670216848843559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98.060554504394531</v>
      </c>
      <c r="D21" s="3">
        <v>0.37803533673286438</v>
      </c>
      <c r="E21" s="3">
        <v>1.4553163051605225</v>
      </c>
      <c r="F21" s="5">
        <v>0.10605005174875259</v>
      </c>
      <c r="G21" s="3">
        <v>1.5613663196563721</v>
      </c>
      <c r="H21" s="3">
        <v>37.292945593720326</v>
      </c>
      <c r="I21" s="3">
        <v>49.669706706201623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98.055404663085938</v>
      </c>
      <c r="D22" s="3">
        <v>0.37974727153778076</v>
      </c>
      <c r="E22" s="3">
        <v>1.4602643251419067</v>
      </c>
      <c r="F22" s="5">
        <v>0.10449901968240738</v>
      </c>
      <c r="G22" s="3">
        <v>1.5647633075714111</v>
      </c>
      <c r="H22" s="3">
        <v>37.292742444099353</v>
      </c>
      <c r="I22" s="3">
        <v>49.668377953520334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98.05426025390625</v>
      </c>
      <c r="D23" s="3">
        <v>0.37912985682487488</v>
      </c>
      <c r="E23" s="3">
        <v>1.4614429473876953</v>
      </c>
      <c r="F23" s="5">
        <v>0.10504420101642609</v>
      </c>
      <c r="G23" s="3">
        <v>1.566487193107605</v>
      </c>
      <c r="H23" s="3">
        <v>37.292298603493208</v>
      </c>
      <c r="I23" s="3">
        <v>49.667182936302552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98.096961975097656</v>
      </c>
      <c r="D24" s="3">
        <v>0.38146170973777771</v>
      </c>
      <c r="E24" s="3">
        <v>1.4136149883270264</v>
      </c>
      <c r="F24" s="5">
        <v>0.10740497708320618</v>
      </c>
      <c r="G24" s="3">
        <v>1.5210199356079102</v>
      </c>
      <c r="H24" s="3">
        <v>37.310545851316853</v>
      </c>
      <c r="I24" s="3">
        <v>49.698395274675867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98.105659484863281</v>
      </c>
      <c r="D25" s="3">
        <v>0.38337749242782593</v>
      </c>
      <c r="E25" s="3">
        <v>1.4032871723175049</v>
      </c>
      <c r="F25" s="5">
        <v>0.10760782659053802</v>
      </c>
      <c r="G25" s="3">
        <v>1.5108950138092041</v>
      </c>
      <c r="H25" s="3">
        <v>37.314571458800756</v>
      </c>
      <c r="I25" s="3">
        <v>49.705410694158573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98.108000000000004</v>
      </c>
      <c r="D26" s="3">
        <v>0.38419999999999999</v>
      </c>
      <c r="E26" s="3">
        <v>1.4006000000000001</v>
      </c>
      <c r="F26" s="5">
        <v>0.1072</v>
      </c>
      <c r="G26" s="3">
        <v>1.5078</v>
      </c>
      <c r="H26" s="3">
        <v>37.315569031665447</v>
      </c>
      <c r="I26" s="3">
        <v>49.705514953774205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98.115200000000002</v>
      </c>
      <c r="D27" s="3">
        <v>0.38319999999999999</v>
      </c>
      <c r="E27" s="3">
        <v>1.3956999999999999</v>
      </c>
      <c r="F27" s="5">
        <v>0.10589999999999999</v>
      </c>
      <c r="G27" s="3">
        <v>1.5016</v>
      </c>
      <c r="H27" s="3">
        <v>37.312336099826496</v>
      </c>
      <c r="I27" s="3">
        <v>49.705618411665085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98.109756469726563</v>
      </c>
      <c r="D28" s="3">
        <v>0.38374951481819153</v>
      </c>
      <c r="E28" s="3">
        <v>1.3987855911254883</v>
      </c>
      <c r="F28" s="5">
        <v>0.10746342688798904</v>
      </c>
      <c r="G28" s="3">
        <v>1.5062490701675415</v>
      </c>
      <c r="H28" s="3">
        <v>37.316238062474262</v>
      </c>
      <c r="I28" s="3">
        <v>49.708579667284994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98.123176574707031</v>
      </c>
      <c r="D29" s="3">
        <v>0.38115799427032471</v>
      </c>
      <c r="E29" s="3">
        <v>1.3878432512283325</v>
      </c>
      <c r="F29" s="5">
        <v>0.10773696005344391</v>
      </c>
      <c r="G29" s="3">
        <v>1.4955801963806152</v>
      </c>
      <c r="H29" s="3">
        <v>37.319618905737379</v>
      </c>
      <c r="I29" s="3">
        <v>49.715454766577018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98.113456726074219</v>
      </c>
      <c r="D30" s="3">
        <v>0.38247606158256531</v>
      </c>
      <c r="E30" s="3">
        <v>1.3963469266891479</v>
      </c>
      <c r="F30" s="5">
        <v>0.10764755308628082</v>
      </c>
      <c r="G30" s="3">
        <v>1.5039944648742676</v>
      </c>
      <c r="H30" s="3">
        <v>37.317034573934954</v>
      </c>
      <c r="I30" s="3">
        <v>49.710048161251272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98.103897094726563</v>
      </c>
      <c r="D31" s="3">
        <v>0.3819769024848938</v>
      </c>
      <c r="E31" s="3">
        <v>1.4067327976226807</v>
      </c>
      <c r="F31" s="5">
        <v>0.10732147842645645</v>
      </c>
      <c r="G31" s="3">
        <v>1.5140542984008789</v>
      </c>
      <c r="H31" s="3">
        <v>37.312926116535252</v>
      </c>
      <c r="I31" s="3">
        <v>49.703050778108668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98.109306335449219</v>
      </c>
      <c r="D32" s="3">
        <v>0.38422361016273499</v>
      </c>
      <c r="E32" s="3">
        <v>1.3985719680786133</v>
      </c>
      <c r="F32" s="5">
        <v>0.10785007476806641</v>
      </c>
      <c r="G32" s="3">
        <v>1.5064220428466797</v>
      </c>
      <c r="H32" s="3">
        <v>37.316178819249352</v>
      </c>
      <c r="I32" s="3">
        <v>49.708371942189885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98.112899999999996</v>
      </c>
      <c r="D33" s="3">
        <v>0.38450000000000001</v>
      </c>
      <c r="E33" s="3">
        <v>1.3944000000000001</v>
      </c>
      <c r="F33" s="5">
        <v>0.1082</v>
      </c>
      <c r="G33" s="3">
        <v>1.5025999999999999</v>
      </c>
      <c r="H33" s="3">
        <v>37.317617755038121</v>
      </c>
      <c r="I33" s="3">
        <v>49.712654293924032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98.123400000000004</v>
      </c>
      <c r="D34" s="3">
        <v>0.38179999999999997</v>
      </c>
      <c r="E34" s="3">
        <v>1.3861000000000001</v>
      </c>
      <c r="F34" s="5">
        <v>0.1087</v>
      </c>
      <c r="G34" s="3">
        <v>1.4947999999999999</v>
      </c>
      <c r="H34" s="3">
        <v>37.318392490222784</v>
      </c>
      <c r="I34" s="3">
        <v>49.71368613733506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98.121543884277344</v>
      </c>
      <c r="D35" s="3">
        <v>0.38363227248191833</v>
      </c>
      <c r="E35" s="3">
        <v>1.388408899307251</v>
      </c>
      <c r="F35" s="5">
        <v>0.10629423707723618</v>
      </c>
      <c r="G35" s="3">
        <v>1.4947031736373901</v>
      </c>
      <c r="H35" s="3">
        <v>37.320313266321129</v>
      </c>
      <c r="I35" s="3">
        <v>49.716619039231119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98.098373413085938</v>
      </c>
      <c r="D36" s="3">
        <v>0.38515251874923706</v>
      </c>
      <c r="E36" s="3">
        <v>1.407538890838623</v>
      </c>
      <c r="F36" s="5">
        <v>0.10792350769042969</v>
      </c>
      <c r="G36" s="3">
        <v>1.5154623985290527</v>
      </c>
      <c r="H36" s="3">
        <v>37.312569084890683</v>
      </c>
      <c r="I36" s="3">
        <v>49.702041652387393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98.104316711425781</v>
      </c>
      <c r="D37" s="3">
        <v>0.38439777493476868</v>
      </c>
      <c r="E37" s="3">
        <v>1.4025917053222656</v>
      </c>
      <c r="F37" s="5">
        <v>0.10774485021829605</v>
      </c>
      <c r="G37" s="3">
        <v>1.5103365182876587</v>
      </c>
      <c r="H37" s="3">
        <v>37.313910694649117</v>
      </c>
      <c r="I37" s="3">
        <v>49.705258605033706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98.0830078125</v>
      </c>
      <c r="D38" s="3">
        <v>0.38260599970817566</v>
      </c>
      <c r="E38" s="3">
        <v>1.4262734651565552</v>
      </c>
      <c r="F38" s="5">
        <v>0.1069924458861351</v>
      </c>
      <c r="G38" s="3">
        <v>1.5332659482955933</v>
      </c>
      <c r="H38" s="3">
        <v>37.304755889887581</v>
      </c>
      <c r="I38" s="3">
        <v>49.689432276001035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98.094459533691406</v>
      </c>
      <c r="D39" s="3">
        <v>0.38359540700912476</v>
      </c>
      <c r="E39" s="3">
        <v>1.4101459980010986</v>
      </c>
      <c r="F39" s="5">
        <v>0.11040845513343811</v>
      </c>
      <c r="G39" s="3">
        <v>1.5205544233322144</v>
      </c>
      <c r="H39" s="3">
        <v>37.310158581430692</v>
      </c>
      <c r="I39" s="3">
        <v>49.697661308826994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98.087782181803377</v>
      </c>
      <c r="D40" s="6">
        <f t="shared" si="0"/>
        <v>0.38113367990493774</v>
      </c>
      <c r="E40" s="6">
        <f t="shared" si="0"/>
        <v>1.4242257638549805</v>
      </c>
      <c r="F40" s="6">
        <f t="shared" si="0"/>
        <v>0.1065590056379636</v>
      </c>
      <c r="G40" s="6">
        <f t="shared" si="0"/>
        <v>1.530784760055542</v>
      </c>
      <c r="H40" s="6">
        <f t="shared" si="0"/>
        <v>37.305711273607798</v>
      </c>
      <c r="I40" s="6">
        <f t="shared" si="0"/>
        <v>49.691093019106795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44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98.123400000000004</v>
      </c>
      <c r="D45" s="21">
        <f t="shared" si="1"/>
        <v>0.38515251874923706</v>
      </c>
      <c r="E45" s="26">
        <f t="shared" si="1"/>
        <v>1.4614429473876953</v>
      </c>
      <c r="F45" s="26">
        <f t="shared" si="1"/>
        <v>0.11040845513343811</v>
      </c>
      <c r="G45" s="21">
        <f t="shared" si="1"/>
        <v>1.566487193107605</v>
      </c>
      <c r="H45" s="26">
        <f t="shared" si="1"/>
        <v>37.320313266321129</v>
      </c>
      <c r="I45" s="22">
        <f t="shared" si="1"/>
        <v>49.716619039231119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98.05426025390625</v>
      </c>
      <c r="D46" s="26">
        <f t="shared" si="2"/>
        <v>0.37679055333137512</v>
      </c>
      <c r="E46" s="26">
        <f t="shared" si="2"/>
        <v>1.3861000000000001</v>
      </c>
      <c r="F46" s="23">
        <f t="shared" si="2"/>
        <v>0.10390656441450119</v>
      </c>
      <c r="G46" s="26">
        <f t="shared" si="2"/>
        <v>1.4947031736373901</v>
      </c>
      <c r="H46" s="23">
        <f t="shared" si="2"/>
        <v>37.292298603493208</v>
      </c>
      <c r="I46" s="26">
        <f t="shared" si="2"/>
        <v>49.667182936302552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2.3705804774454105E-2</v>
      </c>
      <c r="D47" s="24">
        <f t="shared" si="3"/>
        <v>2.5262703203030664E-3</v>
      </c>
      <c r="E47" s="26">
        <f t="shared" si="3"/>
        <v>2.675132462482387E-2</v>
      </c>
      <c r="F47" s="26">
        <f t="shared" si="3"/>
        <v>1.5229858596948159E-3</v>
      </c>
      <c r="G47" s="24">
        <f t="shared" si="3"/>
        <v>2.5639035083708038E-2</v>
      </c>
      <c r="H47" s="26">
        <f t="shared" si="3"/>
        <v>1.0165474819500938E-2</v>
      </c>
      <c r="I47" s="25">
        <f t="shared" si="3"/>
        <v>1.7415032440440705E-2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14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1:I1"/>
    <mergeCell ref="A3:I3"/>
    <mergeCell ref="A6:B6"/>
    <mergeCell ref="A4:I4"/>
    <mergeCell ref="A5:F5"/>
    <mergeCell ref="A22:B22"/>
    <mergeCell ref="A44:B44"/>
    <mergeCell ref="A45:B45"/>
    <mergeCell ref="A46:B46"/>
    <mergeCell ref="A47:B47"/>
    <mergeCell ref="A20:B20"/>
    <mergeCell ref="A16:B16"/>
    <mergeCell ref="A21:B21"/>
    <mergeCell ref="A18:B18"/>
    <mergeCell ref="A19:B19"/>
    <mergeCell ref="A17:B17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32:B32"/>
    <mergeCell ref="A33:B33"/>
    <mergeCell ref="H42:I42"/>
    <mergeCell ref="A40:B40"/>
    <mergeCell ref="A34:B34"/>
    <mergeCell ref="A36:B36"/>
    <mergeCell ref="A35:B35"/>
    <mergeCell ref="A37:B37"/>
    <mergeCell ref="A38:B38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outlinePr summaryBelow="0" summaryRight="0"/>
  </sheetPr>
  <dimension ref="A1:K50"/>
  <sheetViews>
    <sheetView showGridLines="0" topLeftCell="A17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95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96.430870056152344</v>
      </c>
      <c r="D10" s="10">
        <v>2.4474282264709473</v>
      </c>
      <c r="E10" s="10">
        <v>0.21492651104927063</v>
      </c>
      <c r="F10" s="11">
        <v>0.60409826040267944</v>
      </c>
      <c r="G10" s="10">
        <v>0.81902480125427246</v>
      </c>
      <c r="H10" s="10">
        <v>38.3801730508535</v>
      </c>
      <c r="I10" s="10">
        <v>50.517629309790465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96.557685852050781</v>
      </c>
      <c r="D11" s="3">
        <v>2.3408124446868896</v>
      </c>
      <c r="E11" s="3">
        <v>0.20148269832134247</v>
      </c>
      <c r="F11" s="5">
        <v>0.69751131534576416</v>
      </c>
      <c r="G11" s="3">
        <v>0.89899402856826782</v>
      </c>
      <c r="H11" s="3">
        <v>38.243756636527181</v>
      </c>
      <c r="I11" s="3">
        <v>50.380863262568816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96.885948181152344</v>
      </c>
      <c r="D12" s="3">
        <v>2.0805106163024902</v>
      </c>
      <c r="E12" s="3">
        <v>0.18768611550331116</v>
      </c>
      <c r="F12" s="5">
        <v>0.66716885566711426</v>
      </c>
      <c r="G12" s="3">
        <v>0.85485494136810303</v>
      </c>
      <c r="H12" s="3">
        <v>38.170369752300182</v>
      </c>
      <c r="I12" s="3">
        <v>50.366886831588552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97.193946838378906</v>
      </c>
      <c r="D13" s="3">
        <v>1.8080945014953613</v>
      </c>
      <c r="E13" s="3">
        <v>0.18715202808380127</v>
      </c>
      <c r="F13" s="5">
        <v>0.65460002422332764</v>
      </c>
      <c r="G13" s="3">
        <v>0.84175205230712891</v>
      </c>
      <c r="H13" s="3">
        <v>38.079755886159028</v>
      </c>
      <c r="I13" s="3">
        <v>50.324429072796683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97.365104675292969</v>
      </c>
      <c r="D14" s="3">
        <v>1.6871110200881958</v>
      </c>
      <c r="E14" s="3">
        <v>0.1811591237783432</v>
      </c>
      <c r="F14" s="5">
        <v>0.57375425100326538</v>
      </c>
      <c r="G14" s="3">
        <v>0.75491338968276978</v>
      </c>
      <c r="H14" s="3">
        <v>38.110500856497531</v>
      </c>
      <c r="I14" s="3">
        <v>50.401803899233499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97.697097778320312</v>
      </c>
      <c r="D15" s="3">
        <v>1.4839546680450439</v>
      </c>
      <c r="E15" s="3">
        <v>0.17501471936702728</v>
      </c>
      <c r="F15" s="5">
        <v>0.47843572497367859</v>
      </c>
      <c r="G15" s="3">
        <v>0.65345042943954468</v>
      </c>
      <c r="H15" s="3">
        <v>38.068170479587778</v>
      </c>
      <c r="I15" s="3">
        <v>50.448670248216047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97.621925354003906</v>
      </c>
      <c r="D16" s="3">
        <v>1.5404499769210815</v>
      </c>
      <c r="E16" s="3">
        <v>0.18392154574394226</v>
      </c>
      <c r="F16" s="5">
        <v>0.50483345985412598</v>
      </c>
      <c r="G16" s="3">
        <v>0.68875503540039063</v>
      </c>
      <c r="H16" s="3">
        <v>38.058150517241138</v>
      </c>
      <c r="I16" s="3">
        <v>50.420072261336955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97.156097412109375</v>
      </c>
      <c r="D17" s="3">
        <v>1.8784373998641968</v>
      </c>
      <c r="E17" s="3">
        <v>0.195085808634758</v>
      </c>
      <c r="F17" s="5">
        <v>0.60159265995025635</v>
      </c>
      <c r="G17" s="3">
        <v>0.79667848348617554</v>
      </c>
      <c r="H17" s="3">
        <v>38.126665241499936</v>
      </c>
      <c r="I17" s="3">
        <v>50.38499827400603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97.068672180175781</v>
      </c>
      <c r="D18" s="3">
        <v>1.9802619218826294</v>
      </c>
      <c r="E18" s="3">
        <v>0.17695845663547516</v>
      </c>
      <c r="F18" s="5">
        <v>0.60250627994537354</v>
      </c>
      <c r="G18" s="3">
        <v>0.7794647216796875</v>
      </c>
      <c r="H18" s="3">
        <v>38.164725676227285</v>
      </c>
      <c r="I18" s="3">
        <v>50.41448449994801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97.414657592773438</v>
      </c>
      <c r="D19" s="3">
        <v>1.7284121513366699</v>
      </c>
      <c r="E19" s="3">
        <v>0.17636644840240479</v>
      </c>
      <c r="F19" s="5">
        <v>0.53520780801773071</v>
      </c>
      <c r="G19" s="3">
        <v>0.7115742564201355</v>
      </c>
      <c r="H19" s="3">
        <v>38.101352477680813</v>
      </c>
      <c r="I19" s="3">
        <v>50.426596751599448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97.286697387695313</v>
      </c>
      <c r="D20" s="3">
        <v>1.8553814888000488</v>
      </c>
      <c r="E20" s="3">
        <v>0.17412532866001129</v>
      </c>
      <c r="F20" s="5">
        <v>0.53048664331436157</v>
      </c>
      <c r="G20" s="3">
        <v>0.70461195707321167</v>
      </c>
      <c r="H20" s="3">
        <v>38.143912647251106</v>
      </c>
      <c r="I20" s="3">
        <v>50.455218530618708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97.247634887695313</v>
      </c>
      <c r="D21" s="3">
        <v>1.8645278215408325</v>
      </c>
      <c r="E21" s="3">
        <v>0.17762401700019836</v>
      </c>
      <c r="F21" s="5">
        <v>0.56146186590194702</v>
      </c>
      <c r="G21" s="3">
        <v>0.73908591270446777</v>
      </c>
      <c r="H21" s="3">
        <v>38.13043793258197</v>
      </c>
      <c r="I21" s="3">
        <v>50.423910594030787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97.361869812011719</v>
      </c>
      <c r="D22" s="3">
        <v>1.7095284461975098</v>
      </c>
      <c r="E22" s="3">
        <v>0.17088174819946289</v>
      </c>
      <c r="F22" s="5">
        <v>0.59748685359954834</v>
      </c>
      <c r="G22" s="3">
        <v>0.76836860179901123</v>
      </c>
      <c r="H22" s="3">
        <v>38.087829126731783</v>
      </c>
      <c r="I22" s="3">
        <v>50.37703028313048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97.416549682617188</v>
      </c>
      <c r="D23" s="3">
        <v>1.690030574798584</v>
      </c>
      <c r="E23" s="3">
        <v>0.17705811560153961</v>
      </c>
      <c r="F23" s="5">
        <v>0.5801653265953064</v>
      </c>
      <c r="G23" s="3">
        <v>0.75722342729568481</v>
      </c>
      <c r="H23" s="3">
        <v>38.064100544336419</v>
      </c>
      <c r="I23" s="3">
        <v>50.373145029990383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97.136444091796875</v>
      </c>
      <c r="D24" s="3">
        <v>1.8595885038375854</v>
      </c>
      <c r="E24" s="3">
        <v>0.17704080045223236</v>
      </c>
      <c r="F24" s="5">
        <v>0.67833065986633301</v>
      </c>
      <c r="G24" s="3">
        <v>0.85537147521972656</v>
      </c>
      <c r="H24" s="3">
        <v>38.084587988500573</v>
      </c>
      <c r="I24" s="3">
        <v>50.315132833870642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96.999366760253906</v>
      </c>
      <c r="D25" s="3">
        <v>1.974799633026123</v>
      </c>
      <c r="E25" s="3">
        <v>0.17390057444572449</v>
      </c>
      <c r="F25" s="5">
        <v>0.70167243480682373</v>
      </c>
      <c r="G25" s="3">
        <v>0.87557303905487061</v>
      </c>
      <c r="H25" s="3">
        <v>38.111433939225577</v>
      </c>
      <c r="I25" s="3">
        <v>50.315415280102542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97.334541320800781</v>
      </c>
      <c r="D26" s="3">
        <v>1.757981538772583</v>
      </c>
      <c r="E26" s="3">
        <v>0.17295278608798981</v>
      </c>
      <c r="F26" s="5">
        <v>0.59869092702865601</v>
      </c>
      <c r="G26" s="3">
        <v>0.77164369821548462</v>
      </c>
      <c r="H26" s="3">
        <v>38.079606031937928</v>
      </c>
      <c r="I26" s="3">
        <v>50.37071844191712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97.386772155761719</v>
      </c>
      <c r="D27" s="3">
        <v>1.6761401891708374</v>
      </c>
      <c r="E27" s="3">
        <v>0.17050270736217499</v>
      </c>
      <c r="F27" s="5">
        <v>0.59787547588348389</v>
      </c>
      <c r="G27" s="3">
        <v>0.76837819814682007</v>
      </c>
      <c r="H27" s="3">
        <v>38.077090018936303</v>
      </c>
      <c r="I27" s="3">
        <v>50.366812513486003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96.692451477050781</v>
      </c>
      <c r="D28" s="3">
        <v>2.2077162265777588</v>
      </c>
      <c r="E28" s="3">
        <v>0.18003712594509125</v>
      </c>
      <c r="F28" s="5">
        <v>0.73811614513397217</v>
      </c>
      <c r="G28" s="3">
        <v>0.91815328598022461</v>
      </c>
      <c r="H28" s="3">
        <v>38.184682237956594</v>
      </c>
      <c r="I28" s="3">
        <v>50.328515117068541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95.6668701171875</v>
      </c>
      <c r="D29" s="3">
        <v>2.9418013095855713</v>
      </c>
      <c r="E29" s="3">
        <v>0.18877717852592468</v>
      </c>
      <c r="F29" s="5">
        <v>0.93508106470108032</v>
      </c>
      <c r="G29" s="3">
        <v>1.1238582134246826</v>
      </c>
      <c r="H29" s="3">
        <v>38.376203238910726</v>
      </c>
      <c r="I29" s="3">
        <v>50.295667580337394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93.941390991210938</v>
      </c>
      <c r="D30" s="3">
        <v>4.1439847946166992</v>
      </c>
      <c r="E30" s="3">
        <v>0.20973603427410126</v>
      </c>
      <c r="F30" s="5">
        <v>1.3114867210388184</v>
      </c>
      <c r="G30" s="3">
        <v>1.521222710609436</v>
      </c>
      <c r="H30" s="3">
        <v>38.662578554815532</v>
      </c>
      <c r="I30" s="3">
        <v>50.190637847493342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96.602516174316406</v>
      </c>
      <c r="D31" s="3">
        <v>2.1596016883850098</v>
      </c>
      <c r="E31" s="3">
        <v>0.16991418600082397</v>
      </c>
      <c r="F31" s="5">
        <v>0.83865815401077271</v>
      </c>
      <c r="G31" s="3">
        <v>1.0085723400115967</v>
      </c>
      <c r="H31" s="3">
        <v>38.175187550339878</v>
      </c>
      <c r="I31" s="3">
        <v>50.256696450086679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97.076904296875</v>
      </c>
      <c r="D32" s="3">
        <v>1.9428858757019043</v>
      </c>
      <c r="E32" s="3">
        <v>0.17216522991657257</v>
      </c>
      <c r="F32" s="5">
        <v>0.67074698209762573</v>
      </c>
      <c r="G32" s="3">
        <v>0.84291219711303711</v>
      </c>
      <c r="H32" s="3">
        <v>38.105139796930246</v>
      </c>
      <c r="I32" s="3">
        <v>50.334584923572329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94.275009155273437</v>
      </c>
      <c r="D33" s="3">
        <v>3.9597306251525879</v>
      </c>
      <c r="E33" s="3">
        <v>0.2097293883562088</v>
      </c>
      <c r="F33" s="5">
        <v>1.2460951805114746</v>
      </c>
      <c r="G33" s="3">
        <v>1.455824613571167</v>
      </c>
      <c r="H33" s="3">
        <v>38.569638268856458</v>
      </c>
      <c r="I33" s="3">
        <v>50.182272578448796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96.771461486816406</v>
      </c>
      <c r="D34" s="3">
        <v>2.1757912635803223</v>
      </c>
      <c r="E34" s="3">
        <v>0.17269334197044373</v>
      </c>
      <c r="F34" s="5">
        <v>0.71674150228500366</v>
      </c>
      <c r="G34" s="3">
        <v>0.889434814453125</v>
      </c>
      <c r="H34" s="3">
        <v>38.171770806933473</v>
      </c>
      <c r="I34" s="3">
        <v>50.338421004939072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97.398857116699219</v>
      </c>
      <c r="D35" s="3">
        <v>1.7175593376159668</v>
      </c>
      <c r="E35" s="3">
        <v>0.17745336890220642</v>
      </c>
      <c r="F35" s="5">
        <v>0.58685183525085449</v>
      </c>
      <c r="G35" s="3">
        <v>0.7643052339553833</v>
      </c>
      <c r="H35" s="3">
        <v>38.057428807034647</v>
      </c>
      <c r="I35" s="3">
        <v>50.364507703835244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97.16461181640625</v>
      </c>
      <c r="D36" s="3">
        <v>1.9132546186447144</v>
      </c>
      <c r="E36" s="3">
        <v>0.16467961668968201</v>
      </c>
      <c r="F36" s="5">
        <v>0.60272639989852905</v>
      </c>
      <c r="G36" s="3">
        <v>0.76740598678588867</v>
      </c>
      <c r="H36" s="3">
        <v>38.13812848448341</v>
      </c>
      <c r="I36" s="3">
        <v>50.404990206536851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97.461952209472656</v>
      </c>
      <c r="D37" s="3">
        <v>1.6513468027114868</v>
      </c>
      <c r="E37" s="3">
        <v>0.17195579409599304</v>
      </c>
      <c r="F37" s="5">
        <v>0.57217675447463989</v>
      </c>
      <c r="G37" s="3">
        <v>0.74413251876831055</v>
      </c>
      <c r="H37" s="3">
        <v>38.063501573602608</v>
      </c>
      <c r="I37" s="3">
        <v>50.380809724457116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97.279739379882813</v>
      </c>
      <c r="D38" s="3">
        <v>1.8019431829452515</v>
      </c>
      <c r="E38" s="3">
        <v>0.18310554325580597</v>
      </c>
      <c r="F38" s="5">
        <v>0.58078372478485107</v>
      </c>
      <c r="G38" s="3">
        <v>0.76388925313949585</v>
      </c>
      <c r="H38" s="3">
        <v>38.103253980826985</v>
      </c>
      <c r="I38" s="3">
        <v>50.392151484418001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96.923797607421875</v>
      </c>
      <c r="D39" s="3">
        <v>2.1060554981231689</v>
      </c>
      <c r="E39" s="3">
        <v>0.17648082971572876</v>
      </c>
      <c r="F39" s="5">
        <v>0.62583303451538086</v>
      </c>
      <c r="G39" s="3">
        <v>0.80231386423110962</v>
      </c>
      <c r="H39" s="3">
        <v>38.184070774111326</v>
      </c>
      <c r="I39" s="3">
        <v>50.409319125337518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96.893914794921869</v>
      </c>
      <c r="D40" s="6">
        <f t="shared" si="0"/>
        <v>2.0695040782292682</v>
      </c>
      <c r="E40" s="6">
        <f t="shared" si="0"/>
        <v>0.18168557236591976</v>
      </c>
      <c r="F40" s="6">
        <f t="shared" si="0"/>
        <v>0.67303921083609264</v>
      </c>
      <c r="G40" s="6">
        <f t="shared" si="0"/>
        <v>0.85472478270530705</v>
      </c>
      <c r="H40" s="6">
        <f t="shared" si="0"/>
        <v>38.169140095962611</v>
      </c>
      <c r="I40" s="6">
        <f t="shared" si="0"/>
        <v>50.365413055492063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44</v>
      </c>
      <c r="I42" s="33"/>
      <c r="J42" s="20"/>
      <c r="K42" s="20"/>
    </row>
    <row r="43" spans="1:11" ht="13.5" thickBot="1" x14ac:dyDescent="0.25"/>
    <row r="44" spans="1:11" ht="13.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31</v>
      </c>
      <c r="I44" s="19" t="s">
        <v>32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97.697097778320312</v>
      </c>
      <c r="D45" s="21">
        <f t="shared" si="1"/>
        <v>4.1439847946166992</v>
      </c>
      <c r="E45" s="26">
        <f t="shared" si="1"/>
        <v>0.21492651104927063</v>
      </c>
      <c r="F45" s="26">
        <f t="shared" si="1"/>
        <v>1.3114867210388184</v>
      </c>
      <c r="G45" s="21">
        <f t="shared" si="1"/>
        <v>1.521222710609436</v>
      </c>
      <c r="H45" s="26">
        <f t="shared" si="1"/>
        <v>38.662578554815532</v>
      </c>
      <c r="I45" s="22">
        <f t="shared" si="1"/>
        <v>50.517629309790465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93.941390991210938</v>
      </c>
      <c r="D46" s="26">
        <f t="shared" si="2"/>
        <v>1.4839546680450439</v>
      </c>
      <c r="E46" s="26">
        <f t="shared" si="2"/>
        <v>0.16467961668968201</v>
      </c>
      <c r="F46" s="23">
        <f t="shared" si="2"/>
        <v>0.47843572497367859</v>
      </c>
      <c r="G46" s="26">
        <f t="shared" si="2"/>
        <v>0.65345042943954468</v>
      </c>
      <c r="H46" s="23">
        <f t="shared" si="2"/>
        <v>38.057428807034647</v>
      </c>
      <c r="I46" s="26">
        <f t="shared" si="2"/>
        <v>50.182272578448796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0.86143405979327836</v>
      </c>
      <c r="D47" s="24">
        <f t="shared" si="3"/>
        <v>0.61501037748296927</v>
      </c>
      <c r="E47" s="26">
        <f t="shared" si="3"/>
        <v>1.2737790341480754E-2</v>
      </c>
      <c r="F47" s="26">
        <f t="shared" si="3"/>
        <v>0.18950870631647146</v>
      </c>
      <c r="G47" s="24">
        <f t="shared" si="3"/>
        <v>0.19692899858868551</v>
      </c>
      <c r="H47" s="26">
        <f t="shared" si="3"/>
        <v>0.14592312721040204</v>
      </c>
      <c r="I47" s="25">
        <f t="shared" si="3"/>
        <v>7.1406229597858709E-2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A33:B33"/>
    <mergeCell ref="H42:I42"/>
    <mergeCell ref="A40:B40"/>
    <mergeCell ref="A34:B34"/>
    <mergeCell ref="A36:B36"/>
    <mergeCell ref="A35:B35"/>
    <mergeCell ref="A37:B37"/>
    <mergeCell ref="A39:B39"/>
    <mergeCell ref="A15:B15"/>
    <mergeCell ref="A10:B10"/>
    <mergeCell ref="A31:B31"/>
    <mergeCell ref="A26:B26"/>
    <mergeCell ref="A28:B28"/>
    <mergeCell ref="A29:B29"/>
    <mergeCell ref="A27:B27"/>
    <mergeCell ref="A30:B30"/>
    <mergeCell ref="A14:B14"/>
    <mergeCell ref="A9:B9"/>
    <mergeCell ref="A11:B11"/>
    <mergeCell ref="A12:B12"/>
    <mergeCell ref="A1:I1"/>
    <mergeCell ref="A3:I3"/>
    <mergeCell ref="A6:B6"/>
    <mergeCell ref="A4:I4"/>
    <mergeCell ref="A5:F5"/>
    <mergeCell ref="A7:B7"/>
    <mergeCell ref="A8:B8"/>
    <mergeCell ref="A13:B13"/>
    <mergeCell ref="A45:B45"/>
    <mergeCell ref="A46:B46"/>
    <mergeCell ref="A47:B47"/>
    <mergeCell ref="A16:B16"/>
    <mergeCell ref="A44:B44"/>
    <mergeCell ref="A22:B22"/>
    <mergeCell ref="A38:B38"/>
    <mergeCell ref="A24:B24"/>
    <mergeCell ref="A25:B25"/>
    <mergeCell ref="A23:B23"/>
    <mergeCell ref="A17:B17"/>
    <mergeCell ref="A20:B20"/>
    <mergeCell ref="A21:B21"/>
    <mergeCell ref="A18:B18"/>
    <mergeCell ref="A19:B19"/>
    <mergeCell ref="A32:B32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outlinePr summaryBelow="0" summaryRight="0"/>
  </sheetPr>
  <dimension ref="A1:K50"/>
  <sheetViews>
    <sheetView showGridLines="0" topLeftCell="A30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64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93.620002746582031</v>
      </c>
      <c r="D10" s="10">
        <v>5.0399999618530273</v>
      </c>
      <c r="E10" s="10">
        <v>0.15999999642372131</v>
      </c>
      <c r="F10" s="11">
        <v>1.1100000143051147</v>
      </c>
      <c r="G10" s="10">
        <v>1.2699999809265137</v>
      </c>
      <c r="H10" s="10">
        <v>38.726726979997451</v>
      </c>
      <c r="I10" s="10">
        <v>50.332666358894826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93.730003356933594</v>
      </c>
      <c r="D11" s="3">
        <v>4.9600000381469727</v>
      </c>
      <c r="E11" s="3">
        <v>0.15000000596046448</v>
      </c>
      <c r="F11" s="5">
        <v>1.1200000047683716</v>
      </c>
      <c r="G11" s="3">
        <v>1.2699999809265137</v>
      </c>
      <c r="H11" s="3">
        <v>38.687607699450048</v>
      </c>
      <c r="I11" s="3">
        <v>50.324344580875433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93.659996032714844</v>
      </c>
      <c r="D12" s="3">
        <v>4.9799995422363281</v>
      </c>
      <c r="E12" s="3">
        <v>0.15999999642372131</v>
      </c>
      <c r="F12" s="5">
        <v>1.1499998569488525</v>
      </c>
      <c r="G12" s="3">
        <v>1.3099998235702515</v>
      </c>
      <c r="H12" s="3">
        <v>38.687601213026447</v>
      </c>
      <c r="I12" s="3">
        <v>50.324336143418684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93.75</v>
      </c>
      <c r="D13" s="3">
        <v>4.9200000762939453</v>
      </c>
      <c r="E13" s="3">
        <v>0.17000000178813934</v>
      </c>
      <c r="F13" s="5">
        <v>1.1299999952316284</v>
      </c>
      <c r="G13" s="3">
        <v>1.2999999523162842</v>
      </c>
      <c r="H13" s="3">
        <v>38.648442540029009</v>
      </c>
      <c r="I13" s="3">
        <v>50.27339904313164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93.650001525878906</v>
      </c>
      <c r="D14" s="3">
        <v>5.0199999809265137</v>
      </c>
      <c r="E14" s="3">
        <v>0.17000000178813934</v>
      </c>
      <c r="F14" s="5">
        <v>1.1399999856948853</v>
      </c>
      <c r="G14" s="3">
        <v>1.309999942779541</v>
      </c>
      <c r="H14" s="3">
        <v>38.687604606504934</v>
      </c>
      <c r="I14" s="3">
        <v>50.324340557612032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93.699996948242188</v>
      </c>
      <c r="D15" s="3">
        <v>4.9899997711181641</v>
      </c>
      <c r="E15" s="3">
        <v>0.15000000596046448</v>
      </c>
      <c r="F15" s="5">
        <v>1.1299999952316284</v>
      </c>
      <c r="G15" s="3">
        <v>1.2799999713897705</v>
      </c>
      <c r="H15" s="3">
        <v>38.687605532380594</v>
      </c>
      <c r="I15" s="3">
        <v>50.324341761979227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93.699996948242188</v>
      </c>
      <c r="D16" s="3">
        <v>5.0199999809265137</v>
      </c>
      <c r="E16" s="3">
        <v>0.14000000059604645</v>
      </c>
      <c r="F16" s="5">
        <v>1.1100000143051147</v>
      </c>
      <c r="G16" s="3">
        <v>1.25</v>
      </c>
      <c r="H16" s="3">
        <v>38.726738557316246</v>
      </c>
      <c r="I16" s="3">
        <v>50.375245499596019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93.639999389648438</v>
      </c>
      <c r="D17" s="3">
        <v>5.0300002098083496</v>
      </c>
      <c r="E17" s="3">
        <v>0.15000000596046448</v>
      </c>
      <c r="F17" s="5">
        <v>1.1699999570846558</v>
      </c>
      <c r="G17" s="3">
        <v>1.3199999332427979</v>
      </c>
      <c r="H17" s="3">
        <v>38.687602658621188</v>
      </c>
      <c r="I17" s="3">
        <v>50.324338023829803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93.540000915527344</v>
      </c>
      <c r="D18" s="3">
        <v>5.119999885559082</v>
      </c>
      <c r="E18" s="3">
        <v>0.15000000596046448</v>
      </c>
      <c r="F18" s="5">
        <v>1.1699999570846558</v>
      </c>
      <c r="G18" s="3">
        <v>1.3199999332427979</v>
      </c>
      <c r="H18" s="3">
        <v>38.726724380858684</v>
      </c>
      <c r="I18" s="3">
        <v>50.332662980825098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93.550003051757813</v>
      </c>
      <c r="D19" s="3">
        <v>5.1100001335144043</v>
      </c>
      <c r="E19" s="3">
        <v>0.15000000596046448</v>
      </c>
      <c r="F19" s="5">
        <v>1.1699999570846558</v>
      </c>
      <c r="G19" s="3">
        <v>1.3199999332427979</v>
      </c>
      <c r="H19" s="3">
        <v>38.726725738477455</v>
      </c>
      <c r="I19" s="3">
        <v>50.332664745306062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93.629997253417969</v>
      </c>
      <c r="D20" s="3">
        <v>5.0999999046325684</v>
      </c>
      <c r="E20" s="3">
        <v>0.15000000596046448</v>
      </c>
      <c r="F20" s="5">
        <v>1.1000000238418579</v>
      </c>
      <c r="G20" s="3">
        <v>1.25</v>
      </c>
      <c r="H20" s="3">
        <v>38.726731475027414</v>
      </c>
      <c r="I20" s="3">
        <v>50.375236287045425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93.660003662109375</v>
      </c>
      <c r="D21" s="3">
        <v>5.0399999618530273</v>
      </c>
      <c r="E21" s="3">
        <v>0.15000000596046448</v>
      </c>
      <c r="F21" s="5">
        <v>1.1399999856948853</v>
      </c>
      <c r="G21" s="3">
        <v>1.2899999618530273</v>
      </c>
      <c r="H21" s="3">
        <v>38.687603178274756</v>
      </c>
      <c r="I21" s="3">
        <v>50.324338699788505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93.669998168945313</v>
      </c>
      <c r="D22" s="3">
        <v>5.0500001907348633</v>
      </c>
      <c r="E22" s="3">
        <v>0.14000000059604645</v>
      </c>
      <c r="F22" s="5">
        <v>1.1299999952316284</v>
      </c>
      <c r="G22" s="3">
        <v>1.2699999809265137</v>
      </c>
      <c r="H22" s="3">
        <v>38.687601827287736</v>
      </c>
      <c r="I22" s="3">
        <v>50.324336942441896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93.599998474121094</v>
      </c>
      <c r="D23" s="3">
        <v>5.0500001907348633</v>
      </c>
      <c r="E23" s="3">
        <v>0.14000000059604645</v>
      </c>
      <c r="F23" s="5">
        <v>1.190000057220459</v>
      </c>
      <c r="G23" s="3">
        <v>1.3300000429153442</v>
      </c>
      <c r="H23" s="3">
        <v>38.687595553699701</v>
      </c>
      <c r="I23" s="3">
        <v>50.281807709647005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93.529998779296875</v>
      </c>
      <c r="D24" s="3">
        <v>5.1100001335144043</v>
      </c>
      <c r="E24" s="3">
        <v>0.14000000059604645</v>
      </c>
      <c r="F24" s="5">
        <v>1.2100000381469727</v>
      </c>
      <c r="G24" s="3">
        <v>1.3500000238418579</v>
      </c>
      <c r="H24" s="3">
        <v>38.687588693081388</v>
      </c>
      <c r="I24" s="3">
        <v>50.28179879298299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93.30999755859375</v>
      </c>
      <c r="D25" s="3">
        <v>5.2699999809265137</v>
      </c>
      <c r="E25" s="3">
        <v>0.15999999642372131</v>
      </c>
      <c r="F25" s="5">
        <v>1.2300000190734863</v>
      </c>
      <c r="G25" s="3">
        <v>1.3899999856948853</v>
      </c>
      <c r="H25" s="3">
        <v>38.726698328392011</v>
      </c>
      <c r="I25" s="3">
        <v>50.290172781446742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93.639999389648438</v>
      </c>
      <c r="D26" s="3">
        <v>5.059999942779541</v>
      </c>
      <c r="E26" s="3">
        <v>0.15000000596046448</v>
      </c>
      <c r="F26" s="5">
        <v>1.1299999952316284</v>
      </c>
      <c r="G26" s="3">
        <v>1.2799999713897705</v>
      </c>
      <c r="H26" s="3">
        <v>38.726735027134104</v>
      </c>
      <c r="I26" s="3">
        <v>50.375240907580299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93.55999755859375</v>
      </c>
      <c r="D27" s="3">
        <v>5.1100001335144043</v>
      </c>
      <c r="E27" s="3">
        <v>0.18000000715255737</v>
      </c>
      <c r="F27" s="5">
        <v>1.1299999952316284</v>
      </c>
      <c r="G27" s="3">
        <v>1.309999942779541</v>
      </c>
      <c r="H27" s="3">
        <v>38.726730106364506</v>
      </c>
      <c r="I27" s="3">
        <v>50.332670422196898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93.550003051757813</v>
      </c>
      <c r="D28" s="3">
        <v>5.0999999046325684</v>
      </c>
      <c r="E28" s="3">
        <v>0.18999999761581421</v>
      </c>
      <c r="F28" s="5">
        <v>1.1399999856948853</v>
      </c>
      <c r="G28" s="3">
        <v>1.3299999237060547</v>
      </c>
      <c r="H28" s="3">
        <v>38.687595005564603</v>
      </c>
      <c r="I28" s="3">
        <v>50.28180699724232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93.599998474121094</v>
      </c>
      <c r="D29" s="3">
        <v>5.0900001525878906</v>
      </c>
      <c r="E29" s="3">
        <v>0.18000000715255737</v>
      </c>
      <c r="F29" s="5">
        <v>1.1200000047683716</v>
      </c>
      <c r="G29" s="3">
        <v>1.2999999523162842</v>
      </c>
      <c r="H29" s="3">
        <v>38.687599513917036</v>
      </c>
      <c r="I29" s="3">
        <v>50.324333933238925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93.580001831054688</v>
      </c>
      <c r="D30" s="3">
        <v>5.1100001335144043</v>
      </c>
      <c r="E30" s="3">
        <v>0.18000000715255737</v>
      </c>
      <c r="F30" s="5">
        <v>1.1000000238418579</v>
      </c>
      <c r="G30" s="3">
        <v>1.2799999713897705</v>
      </c>
      <c r="H30" s="3">
        <v>38.726729455441152</v>
      </c>
      <c r="I30" s="3">
        <v>50.375233659993476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93.610000610351563</v>
      </c>
      <c r="D31" s="3">
        <v>5.0300002098083496</v>
      </c>
      <c r="E31" s="3">
        <v>0.18999999761581421</v>
      </c>
      <c r="F31" s="5">
        <v>1.1399999856948853</v>
      </c>
      <c r="G31" s="3">
        <v>1.3299999237060547</v>
      </c>
      <c r="H31" s="3">
        <v>38.687601969939358</v>
      </c>
      <c r="I31" s="3">
        <v>50.324337128001304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93.562576293945313</v>
      </c>
      <c r="D32" s="3">
        <v>5.057976245880127</v>
      </c>
      <c r="E32" s="3">
        <v>0.19991998374462128</v>
      </c>
      <c r="F32" s="5">
        <v>1.1395440101623535</v>
      </c>
      <c r="G32" s="3">
        <v>1.3394639492034912</v>
      </c>
      <c r="H32" s="3">
        <v>38.726732757925788</v>
      </c>
      <c r="I32" s="3">
        <v>50.375237955823188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93.610000610351563</v>
      </c>
      <c r="D33" s="3">
        <v>5.070000171661377</v>
      </c>
      <c r="E33" s="3">
        <v>0.18999999761581421</v>
      </c>
      <c r="F33" s="5">
        <v>1.0800000429153442</v>
      </c>
      <c r="G33" s="3">
        <v>1.2699999809265137</v>
      </c>
      <c r="H33" s="3">
        <v>38.72673170354124</v>
      </c>
      <c r="I33" s="3">
        <v>50.375236584293262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93.650001525878906</v>
      </c>
      <c r="D34" s="3">
        <v>5.0799999237060547</v>
      </c>
      <c r="E34" s="3">
        <v>0.17000000178813934</v>
      </c>
      <c r="F34" s="5">
        <v>1.059999942779541</v>
      </c>
      <c r="G34" s="3">
        <v>1.2299998998641968</v>
      </c>
      <c r="H34" s="3">
        <v>38.72673287990731</v>
      </c>
      <c r="I34" s="3">
        <v>50.37523811449519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93.69000244140625</v>
      </c>
      <c r="D35" s="3">
        <v>5.0399999618530273</v>
      </c>
      <c r="E35" s="3">
        <v>0.18000000715255737</v>
      </c>
      <c r="F35" s="5">
        <v>1.0499999523162842</v>
      </c>
      <c r="G35" s="3">
        <v>1.2300000190734863</v>
      </c>
      <c r="H35" s="3">
        <v>38.726739554483743</v>
      </c>
      <c r="I35" s="3">
        <v>50.375246796698725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93.580001831054688</v>
      </c>
      <c r="D36" s="3">
        <v>5.0999999046325684</v>
      </c>
      <c r="E36" s="3">
        <v>0.18000000715255737</v>
      </c>
      <c r="F36" s="5">
        <v>1.1000000238418579</v>
      </c>
      <c r="G36" s="3">
        <v>1.2799999713897705</v>
      </c>
      <c r="H36" s="3">
        <v>38.726728285549655</v>
      </c>
      <c r="I36" s="3">
        <v>50.332668055705504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93.650001525878906</v>
      </c>
      <c r="D37" s="3">
        <v>5.0900001525878906</v>
      </c>
      <c r="E37" s="3">
        <v>0.17000000178813934</v>
      </c>
      <c r="F37" s="5">
        <v>1.0299999713897705</v>
      </c>
      <c r="G37" s="3">
        <v>1.1999999284744263</v>
      </c>
      <c r="H37" s="3">
        <v>38.765902031608647</v>
      </c>
      <c r="I37" s="3">
        <v>50.426188845346061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93.629997253417969</v>
      </c>
      <c r="D38" s="3">
        <v>5.0999999046325684</v>
      </c>
      <c r="E38" s="3">
        <v>0.17000000178813934</v>
      </c>
      <c r="F38" s="5">
        <v>1.0700000524520874</v>
      </c>
      <c r="G38" s="3">
        <v>1.2400000095367432</v>
      </c>
      <c r="H38" s="3">
        <v>38.726732066827608</v>
      </c>
      <c r="I38" s="3">
        <v>50.375237056851518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93.669998168945313</v>
      </c>
      <c r="D39" s="3">
        <v>5.059999942779541</v>
      </c>
      <c r="E39" s="3">
        <v>0.17000000178813934</v>
      </c>
      <c r="F39" s="5">
        <v>1.0700000524520874</v>
      </c>
      <c r="G39" s="3">
        <v>1.2400000095367432</v>
      </c>
      <c r="H39" s="3">
        <v>38.726737495099393</v>
      </c>
      <c r="I39" s="3">
        <v>50.375244117877941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93.617419179280603</v>
      </c>
      <c r="D40" s="6">
        <f t="shared" si="0"/>
        <v>5.0635992209116614</v>
      </c>
      <c r="E40" s="6">
        <f t="shared" si="0"/>
        <v>0.16433066874742508</v>
      </c>
      <c r="F40" s="6">
        <f t="shared" si="0"/>
        <v>1.1253181298573811</v>
      </c>
      <c r="G40" s="6">
        <f t="shared" si="0"/>
        <v>1.2896487633387248</v>
      </c>
      <c r="H40" s="6">
        <f t="shared" si="0"/>
        <v>38.709774227190969</v>
      </c>
      <c r="I40" s="6">
        <f t="shared" si="0"/>
        <v>50.338998382805542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44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93.75</v>
      </c>
      <c r="D45" s="21">
        <f t="shared" si="1"/>
        <v>5.2699999809265137</v>
      </c>
      <c r="E45" s="26">
        <f t="shared" si="1"/>
        <v>0.19991998374462128</v>
      </c>
      <c r="F45" s="26">
        <f t="shared" si="1"/>
        <v>1.2300000190734863</v>
      </c>
      <c r="G45" s="21">
        <f t="shared" si="1"/>
        <v>1.3899999856948853</v>
      </c>
      <c r="H45" s="26">
        <f t="shared" si="1"/>
        <v>38.765902031608647</v>
      </c>
      <c r="I45" s="22">
        <f t="shared" si="1"/>
        <v>50.426188845346061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93.30999755859375</v>
      </c>
      <c r="D46" s="26">
        <f t="shared" si="2"/>
        <v>4.9200000762939453</v>
      </c>
      <c r="E46" s="26">
        <f t="shared" si="2"/>
        <v>0.14000000059604645</v>
      </c>
      <c r="F46" s="23">
        <f t="shared" si="2"/>
        <v>1.0299999713897705</v>
      </c>
      <c r="G46" s="26">
        <f t="shared" si="2"/>
        <v>1.1999999284744263</v>
      </c>
      <c r="H46" s="23">
        <f t="shared" si="2"/>
        <v>38.648442540029009</v>
      </c>
      <c r="I46" s="26">
        <f t="shared" si="2"/>
        <v>50.27339904313164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8.0921060358383187E-2</v>
      </c>
      <c r="D47" s="24">
        <f t="shared" si="3"/>
        <v>6.2509457160255077E-2</v>
      </c>
      <c r="E47" s="26">
        <f t="shared" si="3"/>
        <v>1.735130375213495E-2</v>
      </c>
      <c r="F47" s="26">
        <f t="shared" si="3"/>
        <v>4.5384749589283735E-2</v>
      </c>
      <c r="G47" s="24">
        <f t="shared" si="3"/>
        <v>4.1706268840863071E-2</v>
      </c>
      <c r="H47" s="26">
        <f t="shared" si="3"/>
        <v>2.4503151644516146E-2</v>
      </c>
      <c r="I47" s="25">
        <f t="shared" si="3"/>
        <v>3.6846267257327869E-2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A32:B32"/>
    <mergeCell ref="A33:B33"/>
    <mergeCell ref="H42:I42"/>
    <mergeCell ref="A40:B40"/>
    <mergeCell ref="A34:B34"/>
    <mergeCell ref="A39:B39"/>
    <mergeCell ref="A46:B46"/>
    <mergeCell ref="A47:B47"/>
    <mergeCell ref="A36:B36"/>
    <mergeCell ref="A35:B35"/>
    <mergeCell ref="A37:B37"/>
    <mergeCell ref="A38:B38"/>
    <mergeCell ref="A44:B44"/>
    <mergeCell ref="A45:B45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1:I1"/>
    <mergeCell ref="A3:I3"/>
    <mergeCell ref="A6:B6"/>
    <mergeCell ref="A4:I4"/>
    <mergeCell ref="A5:F5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outlinePr summaryBelow="0" summaryRight="0"/>
  </sheetPr>
  <dimension ref="A1:K50"/>
  <sheetViews>
    <sheetView showGridLines="0" topLeftCell="A18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65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93.589996337890625</v>
      </c>
      <c r="D10" s="10">
        <v>5.130000114440918</v>
      </c>
      <c r="E10" s="10">
        <v>0.15000000596046448</v>
      </c>
      <c r="F10" s="11">
        <v>1.1299999952316284</v>
      </c>
      <c r="G10" s="10">
        <v>1.2799999713897705</v>
      </c>
      <c r="H10" s="10">
        <v>38.726730581842375</v>
      </c>
      <c r="I10" s="10">
        <v>50.375235125201748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93.580001831054688</v>
      </c>
      <c r="D11" s="3">
        <v>5.070000171661377</v>
      </c>
      <c r="E11" s="3">
        <v>0.15000000596046448</v>
      </c>
      <c r="F11" s="5">
        <v>1.2000000476837158</v>
      </c>
      <c r="G11" s="3">
        <v>1.3500000238418579</v>
      </c>
      <c r="H11" s="3">
        <v>38.68759788669653</v>
      </c>
      <c r="I11" s="3">
        <v>50.281810741815235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93.589996337890625</v>
      </c>
      <c r="D12" s="3">
        <v>5.059999942779541</v>
      </c>
      <c r="E12" s="3">
        <v>0.15999999642372131</v>
      </c>
      <c r="F12" s="5">
        <v>1.190000057220459</v>
      </c>
      <c r="G12" s="3">
        <v>1.3500000238418579</v>
      </c>
      <c r="H12" s="3">
        <v>38.687600487490421</v>
      </c>
      <c r="I12" s="3">
        <v>50.281814122036096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93.769996643066406</v>
      </c>
      <c r="D13" s="3">
        <v>4.9899997711181641</v>
      </c>
      <c r="E13" s="3">
        <v>0.15999999642372131</v>
      </c>
      <c r="F13" s="5">
        <v>1.0800000429153442</v>
      </c>
      <c r="G13" s="3">
        <v>1.2400000095367432</v>
      </c>
      <c r="H13" s="3">
        <v>38.687616836593527</v>
      </c>
      <c r="I13" s="3">
        <v>50.366988163424494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93.728744506835938</v>
      </c>
      <c r="D14" s="3">
        <v>5.0310063362121582</v>
      </c>
      <c r="E14" s="3">
        <v>0.1600320041179657</v>
      </c>
      <c r="F14" s="5">
        <v>1.0802160501480103</v>
      </c>
      <c r="G14" s="3">
        <v>1.2402480840682983</v>
      </c>
      <c r="H14" s="3">
        <v>38.726747743388678</v>
      </c>
      <c r="I14" s="3">
        <v>50.4179322659703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93.726860046386719</v>
      </c>
      <c r="D15" s="3">
        <v>5.0425214767456055</v>
      </c>
      <c r="E15" s="3">
        <v>0.1500750333070755</v>
      </c>
      <c r="F15" s="5">
        <v>1.0805402994155884</v>
      </c>
      <c r="G15" s="3">
        <v>1.2306153774261475</v>
      </c>
      <c r="H15" s="3">
        <v>38.726745543591484</v>
      </c>
      <c r="I15" s="3">
        <v>50.375254587253366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93.580001831054688</v>
      </c>
      <c r="D16" s="3">
        <v>5.1500000953674316</v>
      </c>
      <c r="E16" s="3">
        <v>0.14000000059604645</v>
      </c>
      <c r="F16" s="5">
        <v>1.1299999952316284</v>
      </c>
      <c r="G16" s="3">
        <v>1.2699999809265137</v>
      </c>
      <c r="H16" s="3">
        <v>38.726727245697994</v>
      </c>
      <c r="I16" s="3">
        <v>50.332666704222667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93.620002746582031</v>
      </c>
      <c r="D17" s="3">
        <v>5.119999885559082</v>
      </c>
      <c r="E17" s="3">
        <v>0.14000000059604645</v>
      </c>
      <c r="F17" s="5">
        <v>1.1200000047683716</v>
      </c>
      <c r="G17" s="3">
        <v>1.2599999904632568</v>
      </c>
      <c r="H17" s="3">
        <v>38.726731942675372</v>
      </c>
      <c r="I17" s="3">
        <v>50.37523689535589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93.580001831054688</v>
      </c>
      <c r="D18" s="3">
        <v>5.1599998474121094</v>
      </c>
      <c r="E18" s="3">
        <v>0.15000000596046448</v>
      </c>
      <c r="F18" s="5">
        <v>1.1100000143051147</v>
      </c>
      <c r="G18" s="3">
        <v>1.2599999904632568</v>
      </c>
      <c r="H18" s="3">
        <v>38.726727760531922</v>
      </c>
      <c r="I18" s="3">
        <v>50.375231455277252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93.639999389648438</v>
      </c>
      <c r="D19" s="3">
        <v>5.119999885559082</v>
      </c>
      <c r="E19" s="3">
        <v>0.14000000059604645</v>
      </c>
      <c r="F19" s="5">
        <v>1.1000000238418579</v>
      </c>
      <c r="G19" s="3">
        <v>1.2400000095367432</v>
      </c>
      <c r="H19" s="3">
        <v>38.72673319280662</v>
      </c>
      <c r="I19" s="3">
        <v>50.375238521510603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93.629997253417969</v>
      </c>
      <c r="D20" s="3">
        <v>5.1100001335144043</v>
      </c>
      <c r="E20" s="3">
        <v>0.15000000596046448</v>
      </c>
      <c r="F20" s="5">
        <v>1.1100000143051147</v>
      </c>
      <c r="G20" s="3">
        <v>1.2599999904632568</v>
      </c>
      <c r="H20" s="3">
        <v>38.726734546125904</v>
      </c>
      <c r="I20" s="3">
        <v>50.375240281890996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93.650001525878906</v>
      </c>
      <c r="D21" s="3">
        <v>5.0999999046325684</v>
      </c>
      <c r="E21" s="3">
        <v>0.15000000596046448</v>
      </c>
      <c r="F21" s="5">
        <v>1.1000000238418579</v>
      </c>
      <c r="G21" s="3">
        <v>1.25</v>
      </c>
      <c r="H21" s="3">
        <v>38.726736527877129</v>
      </c>
      <c r="I21" s="3">
        <v>50.375242859727592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93.58935546875</v>
      </c>
      <c r="D22" s="3">
        <v>5.1305131912231445</v>
      </c>
      <c r="E22" s="3">
        <v>0.14001400768756866</v>
      </c>
      <c r="F22" s="5">
        <v>1.1401140689849854</v>
      </c>
      <c r="G22" s="3">
        <v>1.2801281213760376</v>
      </c>
      <c r="H22" s="3">
        <v>38.72672925899959</v>
      </c>
      <c r="I22" s="3">
        <v>50.375233404464801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93.680000305175781</v>
      </c>
      <c r="D23" s="3">
        <v>5.0399999618530273</v>
      </c>
      <c r="E23" s="3">
        <v>0.12999999523162842</v>
      </c>
      <c r="F23" s="5">
        <v>1.1499999761581421</v>
      </c>
      <c r="G23" s="3">
        <v>1.2799999713897705</v>
      </c>
      <c r="H23" s="3">
        <v>38.687603835135377</v>
      </c>
      <c r="I23" s="3">
        <v>50.324339554224402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93.599998474121094</v>
      </c>
      <c r="D24" s="3">
        <v>5.1100001335144043</v>
      </c>
      <c r="E24" s="3">
        <v>0.14000000059604645</v>
      </c>
      <c r="F24" s="5">
        <v>1.1499999761581421</v>
      </c>
      <c r="G24" s="3">
        <v>1.2899999618530273</v>
      </c>
      <c r="H24" s="3">
        <v>38.687594969659898</v>
      </c>
      <c r="I24" s="3">
        <v>50.281806950577412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93.339996337890625</v>
      </c>
      <c r="D25" s="3">
        <v>5.320000171661377</v>
      </c>
      <c r="E25" s="3">
        <v>0.17000000178813934</v>
      </c>
      <c r="F25" s="5">
        <v>1.1699999570846558</v>
      </c>
      <c r="G25" s="3">
        <v>1.3399999141693115</v>
      </c>
      <c r="H25" s="3">
        <v>38.76587717634326</v>
      </c>
      <c r="I25" s="3">
        <v>50.341050112019538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93.659996032714844</v>
      </c>
      <c r="D26" s="3">
        <v>5.0899996757507324</v>
      </c>
      <c r="E26" s="3">
        <v>0.14999999105930328</v>
      </c>
      <c r="F26" s="5">
        <v>1.0999999046325684</v>
      </c>
      <c r="G26" s="3">
        <v>1.2499998807907104</v>
      </c>
      <c r="H26" s="3">
        <v>38.726737884437824</v>
      </c>
      <c r="I26" s="3">
        <v>50.375244624324388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93.599998474121094</v>
      </c>
      <c r="D27" s="3">
        <v>5.0900001525878906</v>
      </c>
      <c r="E27" s="3">
        <v>0.20000000298023224</v>
      </c>
      <c r="F27" s="5">
        <v>1.1100000143051147</v>
      </c>
      <c r="G27" s="3">
        <v>1.3100000619888306</v>
      </c>
      <c r="H27" s="3">
        <v>38.68760390283115</v>
      </c>
      <c r="I27" s="3">
        <v>50.32433964228219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93.898780822753906</v>
      </c>
      <c r="D28" s="3">
        <v>4.840968132019043</v>
      </c>
      <c r="E28" s="3">
        <v>0.19003801047801971</v>
      </c>
      <c r="F28" s="5">
        <v>1.0702140331268311</v>
      </c>
      <c r="G28" s="3">
        <v>1.2602519989013672</v>
      </c>
      <c r="H28" s="3">
        <v>38.648465730509166</v>
      </c>
      <c r="I28" s="3">
        <v>50.31601776364348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93.599998474121094</v>
      </c>
      <c r="D29" s="3">
        <v>5.0900001525878906</v>
      </c>
      <c r="E29" s="3">
        <v>0.17000000178813934</v>
      </c>
      <c r="F29" s="5">
        <v>1.1399999856948853</v>
      </c>
      <c r="G29" s="3">
        <v>1.309999942779541</v>
      </c>
      <c r="H29" s="3">
        <v>38.687600167421181</v>
      </c>
      <c r="I29" s="3">
        <v>50.324334783308743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93.599998474121094</v>
      </c>
      <c r="D30" s="3">
        <v>5.1399998664855957</v>
      </c>
      <c r="E30" s="3">
        <v>0.18000000715255737</v>
      </c>
      <c r="F30" s="5">
        <v>1.0800000429153442</v>
      </c>
      <c r="G30" s="3">
        <v>1.2599999904632568</v>
      </c>
      <c r="H30" s="3">
        <v>38.726734214780997</v>
      </c>
      <c r="I30" s="3">
        <v>50.37523985088179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93.410003662109375</v>
      </c>
      <c r="D31" s="3">
        <v>5.1999998092651367</v>
      </c>
      <c r="E31" s="3">
        <v>0.18999999761581421</v>
      </c>
      <c r="F31" s="5">
        <v>1.2000000476837158</v>
      </c>
      <c r="G31" s="3">
        <v>1.3900001049041748</v>
      </c>
      <c r="H31" s="3">
        <v>38.687582743347271</v>
      </c>
      <c r="I31" s="3">
        <v>50.281791060184332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93.580001831054688</v>
      </c>
      <c r="D32" s="3">
        <v>5.119999885559082</v>
      </c>
      <c r="E32" s="3">
        <v>0.18000000715255737</v>
      </c>
      <c r="F32" s="5">
        <v>1.1200000047683716</v>
      </c>
      <c r="G32" s="3">
        <v>1.2999999523162842</v>
      </c>
      <c r="H32" s="3">
        <v>38.726734428548106</v>
      </c>
      <c r="I32" s="3">
        <v>50.375240128947311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93.620002746582031</v>
      </c>
      <c r="D33" s="3">
        <v>5.0999999046325684</v>
      </c>
      <c r="E33" s="3">
        <v>0.20000000298023224</v>
      </c>
      <c r="F33" s="5">
        <v>1.0800000429153442</v>
      </c>
      <c r="G33" s="3">
        <v>1.2800000905990601</v>
      </c>
      <c r="H33" s="3">
        <v>38.726740884134713</v>
      </c>
      <c r="I33" s="3">
        <v>50.375248526291671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93.650001525878906</v>
      </c>
      <c r="D34" s="3">
        <v>5.1100001335144043</v>
      </c>
      <c r="E34" s="3">
        <v>0.18000000715255737</v>
      </c>
      <c r="F34" s="5">
        <v>1.059999942779541</v>
      </c>
      <c r="G34" s="3">
        <v>1.2400000095367432</v>
      </c>
      <c r="H34" s="3">
        <v>38.726739534285038</v>
      </c>
      <c r="I34" s="3">
        <v>50.375246770424511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93.680000305175781</v>
      </c>
      <c r="D35" s="3">
        <v>5.0900001525878906</v>
      </c>
      <c r="E35" s="3">
        <v>0.17000000178813934</v>
      </c>
      <c r="F35" s="5">
        <v>1.059999942779541</v>
      </c>
      <c r="G35" s="3">
        <v>1.2299998998641968</v>
      </c>
      <c r="H35" s="3">
        <v>38.726741625740175</v>
      </c>
      <c r="I35" s="3">
        <v>50.37524949096256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93.649360656738281</v>
      </c>
      <c r="D36" s="3">
        <v>5.1005101203918457</v>
      </c>
      <c r="E36" s="3">
        <v>0.18001799285411835</v>
      </c>
      <c r="F36" s="5">
        <v>1.0701069831848145</v>
      </c>
      <c r="G36" s="3">
        <v>1.2501249313354492</v>
      </c>
      <c r="H36" s="3">
        <v>38.726740191435653</v>
      </c>
      <c r="I36" s="3">
        <v>50.375247625237606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93.639999389648438</v>
      </c>
      <c r="D37" s="3">
        <v>5.1100001335144043</v>
      </c>
      <c r="E37" s="3">
        <v>0.17000000178813934</v>
      </c>
      <c r="F37" s="5">
        <v>1.0800000429153442</v>
      </c>
      <c r="G37" s="3">
        <v>1.25</v>
      </c>
      <c r="H37" s="3">
        <v>38.726737663643995</v>
      </c>
      <c r="I37" s="3">
        <v>50.375244337118602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93.639999389648438</v>
      </c>
      <c r="D38" s="3">
        <v>5.130000114440918</v>
      </c>
      <c r="E38" s="3">
        <v>0.17000000178813934</v>
      </c>
      <c r="F38" s="5">
        <v>1.059999942779541</v>
      </c>
      <c r="G38" s="3">
        <v>1.2299998998641968</v>
      </c>
      <c r="H38" s="3">
        <v>38.726736199533534</v>
      </c>
      <c r="I38" s="3">
        <v>50.375242432622457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93.619361877441406</v>
      </c>
      <c r="D39" s="3">
        <v>5.1405138969421387</v>
      </c>
      <c r="E39" s="3">
        <v>0.17001700401306152</v>
      </c>
      <c r="F39" s="5">
        <v>1.0701069831848145</v>
      </c>
      <c r="G39" s="3">
        <v>1.240123987197876</v>
      </c>
      <c r="H39" s="3">
        <v>38.765907836725503</v>
      </c>
      <c r="I39" s="3">
        <v>50.426196396567711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93.624748484293619</v>
      </c>
      <c r="D40" s="6">
        <f t="shared" si="0"/>
        <v>5.1012011051177977</v>
      </c>
      <c r="E40" s="6">
        <f t="shared" si="0"/>
        <v>0.16267313659191132</v>
      </c>
      <c r="F40" s="6">
        <f t="shared" si="0"/>
        <v>1.1113766153653464</v>
      </c>
      <c r="G40" s="6">
        <f t="shared" si="0"/>
        <v>1.274049739042918</v>
      </c>
      <c r="H40" s="6">
        <f t="shared" si="0"/>
        <v>38.716301284761009</v>
      </c>
      <c r="I40" s="6">
        <f t="shared" si="0"/>
        <v>50.356006839258981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44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93.898780822753906</v>
      </c>
      <c r="D45" s="21">
        <f t="shared" si="1"/>
        <v>5.320000171661377</v>
      </c>
      <c r="E45" s="26">
        <f t="shared" si="1"/>
        <v>0.20000000298023224</v>
      </c>
      <c r="F45" s="26">
        <f t="shared" si="1"/>
        <v>1.2000000476837158</v>
      </c>
      <c r="G45" s="21">
        <f t="shared" si="1"/>
        <v>1.3900001049041748</v>
      </c>
      <c r="H45" s="26">
        <f t="shared" si="1"/>
        <v>38.765907836725503</v>
      </c>
      <c r="I45" s="22">
        <f t="shared" si="1"/>
        <v>50.426196396567711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93.339996337890625</v>
      </c>
      <c r="D46" s="26">
        <f t="shared" si="2"/>
        <v>4.840968132019043</v>
      </c>
      <c r="E46" s="26">
        <f t="shared" si="2"/>
        <v>0.12999999523162842</v>
      </c>
      <c r="F46" s="23">
        <f t="shared" si="2"/>
        <v>1.059999942779541</v>
      </c>
      <c r="G46" s="26">
        <f t="shared" si="2"/>
        <v>1.2299998998641968</v>
      </c>
      <c r="H46" s="23">
        <f t="shared" si="2"/>
        <v>38.648465730509166</v>
      </c>
      <c r="I46" s="26">
        <f t="shared" si="2"/>
        <v>50.281791060184332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9.6273263767689216E-2</v>
      </c>
      <c r="D47" s="24">
        <f t="shared" si="3"/>
        <v>7.5610367232939929E-2</v>
      </c>
      <c r="E47" s="26">
        <f t="shared" si="3"/>
        <v>1.9106705561366566E-2</v>
      </c>
      <c r="F47" s="26">
        <f t="shared" si="3"/>
        <v>4.1552134080007144E-2</v>
      </c>
      <c r="G47" s="24">
        <f t="shared" si="3"/>
        <v>4.0611509987110057E-2</v>
      </c>
      <c r="H47" s="26">
        <f t="shared" si="3"/>
        <v>2.5037316550356004E-2</v>
      </c>
      <c r="I47" s="25">
        <f t="shared" si="3"/>
        <v>3.8314242154939407E-2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1:I1"/>
    <mergeCell ref="A3:I3"/>
    <mergeCell ref="A6:B6"/>
    <mergeCell ref="A4:I4"/>
    <mergeCell ref="A5:F5"/>
    <mergeCell ref="A22:B22"/>
    <mergeCell ref="A44:B44"/>
    <mergeCell ref="A45:B45"/>
    <mergeCell ref="A46:B46"/>
    <mergeCell ref="A47:B47"/>
    <mergeCell ref="A20:B20"/>
    <mergeCell ref="A16:B16"/>
    <mergeCell ref="A21:B21"/>
    <mergeCell ref="A18:B18"/>
    <mergeCell ref="A19:B19"/>
    <mergeCell ref="A17:B17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32:B32"/>
    <mergeCell ref="A33:B33"/>
    <mergeCell ref="H42:I42"/>
    <mergeCell ref="A40:B40"/>
    <mergeCell ref="A34:B34"/>
    <mergeCell ref="A36:B36"/>
    <mergeCell ref="A35:B35"/>
    <mergeCell ref="A37:B37"/>
    <mergeCell ref="A38:B38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outlinePr summaryBelow="0" summaryRight="0"/>
  </sheetPr>
  <dimension ref="A1:K50"/>
  <sheetViews>
    <sheetView showGridLines="0" topLeftCell="A22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34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85.909446716308594</v>
      </c>
      <c r="D10" s="10">
        <v>5.993443489074707</v>
      </c>
      <c r="E10" s="10">
        <v>7.772122859954834</v>
      </c>
      <c r="F10" s="11">
        <v>2.6464158669114113E-2</v>
      </c>
      <c r="G10" s="10">
        <v>7.7985868453979492</v>
      </c>
      <c r="H10" s="10">
        <v>36.645591867718515</v>
      </c>
      <c r="I10" s="10">
        <v>46.600779598095158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85.910987854003906</v>
      </c>
      <c r="D11" s="3">
        <v>5.985572338104248</v>
      </c>
      <c r="E11" s="3">
        <v>7.7242403030395508</v>
      </c>
      <c r="F11" s="5">
        <v>8.2299083471298218E-2</v>
      </c>
      <c r="G11" s="3">
        <v>7.8065395355224609</v>
      </c>
      <c r="H11" s="3">
        <v>36.636013981356037</v>
      </c>
      <c r="I11" s="3">
        <v>46.580029615069257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85.509025573730469</v>
      </c>
      <c r="D12" s="3">
        <v>6.2843761444091797</v>
      </c>
      <c r="E12" s="3">
        <v>7.7680549621582031</v>
      </c>
      <c r="F12" s="5">
        <v>7.8236065804958344E-2</v>
      </c>
      <c r="G12" s="3">
        <v>7.8462910652160645</v>
      </c>
      <c r="H12" s="3">
        <v>36.747154617861483</v>
      </c>
      <c r="I12" s="3">
        <v>46.634587830315326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85.16119384765625</v>
      </c>
      <c r="D13" s="3">
        <v>6.382871150970459</v>
      </c>
      <c r="E13" s="3">
        <v>8.0638942718505859</v>
      </c>
      <c r="F13" s="5">
        <v>5.5600732564926147E-2</v>
      </c>
      <c r="G13" s="3">
        <v>8.1194953918457031</v>
      </c>
      <c r="H13" s="3">
        <v>36.655922617977772</v>
      </c>
      <c r="I13" s="3">
        <v>46.473871692177781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85.260841369628906</v>
      </c>
      <c r="D14" s="3">
        <v>6.0239753723144531</v>
      </c>
      <c r="E14" s="3">
        <v>8.3626194000244141</v>
      </c>
      <c r="F14" s="5">
        <v>4.5699477195739746E-2</v>
      </c>
      <c r="G14" s="3">
        <v>8.4083185195922852</v>
      </c>
      <c r="H14" s="3">
        <v>36.428980605979859</v>
      </c>
      <c r="I14" s="3">
        <v>46.218879268617819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85.691032409667969</v>
      </c>
      <c r="D15" s="3">
        <v>5.992584228515625</v>
      </c>
      <c r="E15" s="3">
        <v>7.9596700668334961</v>
      </c>
      <c r="F15" s="5">
        <v>4.7515928745269775E-2</v>
      </c>
      <c r="G15" s="3">
        <v>8.0071859359741211</v>
      </c>
      <c r="H15" s="3">
        <v>36.573650463234195</v>
      </c>
      <c r="I15" s="3">
        <v>46.468229203329805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85.906578063964844</v>
      </c>
      <c r="D16" s="3">
        <v>6.1724562644958496</v>
      </c>
      <c r="E16" s="3">
        <v>7.5700521469116211</v>
      </c>
      <c r="F16" s="5">
        <v>5.3723953664302826E-2</v>
      </c>
      <c r="G16" s="3">
        <v>7.6237759590148926</v>
      </c>
      <c r="H16" s="3">
        <v>36.760608107322703</v>
      </c>
      <c r="I16" s="3">
        <v>46.73695144912719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86.060714721679688</v>
      </c>
      <c r="D17" s="3">
        <v>6.1965804100036621</v>
      </c>
      <c r="E17" s="3">
        <v>7.3954043388366699</v>
      </c>
      <c r="F17" s="5">
        <v>4.1989881545305252E-2</v>
      </c>
      <c r="G17" s="3">
        <v>7.4373941421508789</v>
      </c>
      <c r="H17" s="3">
        <v>36.841752470707085</v>
      </c>
      <c r="I17" s="3">
        <v>46.86467538759576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86.18035888671875</v>
      </c>
      <c r="D18" s="3">
        <v>6.1133360862731934</v>
      </c>
      <c r="E18" s="3">
        <v>7.3482904434204102</v>
      </c>
      <c r="F18" s="5">
        <v>4.8909932374954224E-2</v>
      </c>
      <c r="G18" s="3">
        <v>7.3972005844116211</v>
      </c>
      <c r="H18" s="3">
        <v>36.836055788399051</v>
      </c>
      <c r="I18" s="3">
        <v>46.875765340634203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85.986381530761719</v>
      </c>
      <c r="D19" s="3">
        <v>6.0504746437072754</v>
      </c>
      <c r="E19" s="3">
        <v>7.6446847915649414</v>
      </c>
      <c r="F19" s="5">
        <v>2.9521407559514046E-2</v>
      </c>
      <c r="G19" s="3">
        <v>7.6742062568664551</v>
      </c>
      <c r="H19" s="3">
        <v>36.701806267138871</v>
      </c>
      <c r="I19" s="3">
        <v>46.685060183738443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85.675086975097656</v>
      </c>
      <c r="D20" s="3">
        <v>6.2239975929260254</v>
      </c>
      <c r="E20" s="3">
        <v>7.7841949462890625</v>
      </c>
      <c r="F20" s="5">
        <v>1.6007250174880028E-2</v>
      </c>
      <c r="G20" s="3">
        <v>7.8002023696899414</v>
      </c>
      <c r="H20" s="3">
        <v>36.71046249816559</v>
      </c>
      <c r="I20" s="3">
        <v>46.643041501388936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86.039108276367188</v>
      </c>
      <c r="D21" s="3">
        <v>5.7995796203613281</v>
      </c>
      <c r="E21" s="3">
        <v>7.6186199188232422</v>
      </c>
      <c r="F21" s="5">
        <v>4.5709285885095596E-2</v>
      </c>
      <c r="G21" s="3">
        <v>7.6643290519714355</v>
      </c>
      <c r="H21" s="3">
        <v>36.754870727214531</v>
      </c>
      <c r="I21" s="3">
        <v>46.71816255611526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86.071022033691406</v>
      </c>
      <c r="D22" s="3">
        <v>5.9921135902404785</v>
      </c>
      <c r="E22" s="3">
        <v>7.5784506797790527</v>
      </c>
      <c r="F22" s="5">
        <v>6.6523782908916473E-2</v>
      </c>
      <c r="G22" s="3">
        <v>7.6449742317199707</v>
      </c>
      <c r="H22" s="3">
        <v>36.699670153548695</v>
      </c>
      <c r="I22" s="3">
        <v>46.687640631134286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86.066993713378906</v>
      </c>
      <c r="D23" s="3">
        <v>6.0448122024536133</v>
      </c>
      <c r="E23" s="3">
        <v>7.564643383026123</v>
      </c>
      <c r="F23" s="5">
        <v>4.0921397507190704E-2</v>
      </c>
      <c r="G23" s="3">
        <v>7.6055645942687988</v>
      </c>
      <c r="H23" s="3">
        <v>36.724126045061332</v>
      </c>
      <c r="I23" s="3">
        <v>46.724086794444894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86.199089050292969</v>
      </c>
      <c r="D24" s="3">
        <v>5.9515142440795898</v>
      </c>
      <c r="E24" s="3">
        <v>7.5220394134521484</v>
      </c>
      <c r="F24" s="5">
        <v>3.2646670937538147E-2</v>
      </c>
      <c r="G24" s="3">
        <v>7.5546860694885254</v>
      </c>
      <c r="H24" s="3">
        <v>36.722868393241164</v>
      </c>
      <c r="I24" s="3">
        <v>46.745352301882733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86.070571899414063</v>
      </c>
      <c r="D25" s="3">
        <v>6.0966525077819824</v>
      </c>
      <c r="E25" s="3">
        <v>7.5295276641845703</v>
      </c>
      <c r="F25" s="5">
        <v>2.1547824144363403E-2</v>
      </c>
      <c r="G25" s="3">
        <v>7.5510754585266113</v>
      </c>
      <c r="H25" s="3">
        <v>36.7579139703507</v>
      </c>
      <c r="I25" s="3">
        <v>46.771093885352386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86.098518371582031</v>
      </c>
      <c r="D26" s="3">
        <v>5.4853568077087402</v>
      </c>
      <c r="E26" s="3">
        <v>8.1023340225219727</v>
      </c>
      <c r="F26" s="5">
        <v>3.2907243818044662E-2</v>
      </c>
      <c r="G26" s="3">
        <v>8.1352415084838867</v>
      </c>
      <c r="H26" s="3">
        <v>36.363061815182846</v>
      </c>
      <c r="I26" s="3">
        <v>46.28770864816061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86.097213745117188</v>
      </c>
      <c r="D27" s="3">
        <v>5.472496509552002</v>
      </c>
      <c r="E27" s="3">
        <v>8.1170864105224609</v>
      </c>
      <c r="F27" s="5">
        <v>3.5827092826366425E-2</v>
      </c>
      <c r="G27" s="3">
        <v>8.1529130935668945</v>
      </c>
      <c r="H27" s="3">
        <v>36.323056483966916</v>
      </c>
      <c r="I27" s="3">
        <v>46.237280265603793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86.489547729492188</v>
      </c>
      <c r="D28" s="3">
        <v>5.4004368782043457</v>
      </c>
      <c r="E28" s="3">
        <v>7.7822990417480469</v>
      </c>
      <c r="F28" s="5">
        <v>5.1383249461650848E-2</v>
      </c>
      <c r="G28" s="3">
        <v>7.8336820602416992</v>
      </c>
      <c r="H28" s="3">
        <v>36.451004921762348</v>
      </c>
      <c r="I28" s="3">
        <v>46.459287581961746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86.241767883300781</v>
      </c>
      <c r="D29" s="3">
        <v>5.6387104988098145</v>
      </c>
      <c r="E29" s="3">
        <v>7.7834568023681641</v>
      </c>
      <c r="F29" s="5">
        <v>5.5149544030427933E-2</v>
      </c>
      <c r="G29" s="3">
        <v>7.8386063575744629</v>
      </c>
      <c r="H29" s="3">
        <v>36.519734606615913</v>
      </c>
      <c r="I29" s="3">
        <v>46.499797547033218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85.915908813476563</v>
      </c>
      <c r="D30" s="3">
        <v>5.9105901718139648</v>
      </c>
      <c r="E30" s="3">
        <v>7.8518466949462891</v>
      </c>
      <c r="F30" s="5">
        <v>4.6390928328037262E-2</v>
      </c>
      <c r="G30" s="3">
        <v>7.8982377052307129</v>
      </c>
      <c r="H30" s="3">
        <v>36.570140346710545</v>
      </c>
      <c r="I30" s="3">
        <v>46.509641298866647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85.7808837890625</v>
      </c>
      <c r="D31" s="3">
        <v>5.882692813873291</v>
      </c>
      <c r="E31" s="3">
        <v>7.983757495880127</v>
      </c>
      <c r="F31" s="5">
        <v>8.0910369753837585E-2</v>
      </c>
      <c r="G31" s="3">
        <v>8.0646677017211914</v>
      </c>
      <c r="H31" s="3">
        <v>36.498620148060439</v>
      </c>
      <c r="I31" s="3">
        <v>46.391370218595128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85.449234008789063</v>
      </c>
      <c r="D32" s="3">
        <v>6.1837472915649414</v>
      </c>
      <c r="E32" s="3">
        <v>8.0035114288330078</v>
      </c>
      <c r="F32" s="5">
        <v>8.054555207490921E-2</v>
      </c>
      <c r="G32" s="3">
        <v>8.0840568542480469</v>
      </c>
      <c r="H32" s="3">
        <v>36.261787335235219</v>
      </c>
      <c r="I32" s="3">
        <v>46.030138682656059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85.470100000000002</v>
      </c>
      <c r="D33" s="3">
        <v>6.3879000000000001</v>
      </c>
      <c r="E33" s="3">
        <v>7.6688999999999998</v>
      </c>
      <c r="F33" s="5">
        <v>0.125</v>
      </c>
      <c r="G33" s="3">
        <v>7.7938999999999998</v>
      </c>
      <c r="H33" s="3">
        <v>36.157716579985241</v>
      </c>
      <c r="I33" s="3">
        <v>45.883358177169121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85.504264831542969</v>
      </c>
      <c r="D34" s="3">
        <v>6.2025203704833984</v>
      </c>
      <c r="E34" s="3">
        <v>7.8847436904907227</v>
      </c>
      <c r="F34" s="5">
        <v>0.12271515280008316</v>
      </c>
      <c r="G34" s="3">
        <v>8.0074586868286133</v>
      </c>
      <c r="H34" s="3">
        <v>36.577049330630452</v>
      </c>
      <c r="I34" s="3">
        <v>46.421769981910053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85.747627258300781</v>
      </c>
      <c r="D35" s="3">
        <v>5.9490227699279785</v>
      </c>
      <c r="E35" s="3">
        <v>7.9578065872192383</v>
      </c>
      <c r="F35" s="5">
        <v>7.6494291424751282E-2</v>
      </c>
      <c r="G35" s="3">
        <v>8.0343008041381836</v>
      </c>
      <c r="H35" s="3">
        <v>36.531278845805751</v>
      </c>
      <c r="I35" s="3">
        <v>46.424872735954935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85.753715515136719</v>
      </c>
      <c r="D36" s="3">
        <v>5.9893383979797363</v>
      </c>
      <c r="E36" s="3">
        <v>7.942169189453125</v>
      </c>
      <c r="F36" s="5">
        <v>4.3439663946628571E-2</v>
      </c>
      <c r="G36" s="3">
        <v>7.9856090545654297</v>
      </c>
      <c r="H36" s="3">
        <v>36.559711399600623</v>
      </c>
      <c r="I36" s="3">
        <v>46.468970695807222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85.848640441894531</v>
      </c>
      <c r="D37" s="3">
        <v>5.8990330696105957</v>
      </c>
      <c r="E37" s="3">
        <v>7.9209074974060059</v>
      </c>
      <c r="F37" s="5">
        <v>4.2505785822868347E-2</v>
      </c>
      <c r="G37" s="3">
        <v>7.9634132385253906</v>
      </c>
      <c r="H37" s="3">
        <v>36.552834834170724</v>
      </c>
      <c r="I37" s="3">
        <v>46.473577073588025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86.782150268554688</v>
      </c>
      <c r="D38" s="3">
        <v>4.6494655609130859</v>
      </c>
      <c r="E38" s="3">
        <v>8.2640266418457031</v>
      </c>
      <c r="F38" s="5">
        <v>3.8308016955852509E-2</v>
      </c>
      <c r="G38" s="3">
        <v>8.3023347854614258</v>
      </c>
      <c r="H38" s="3">
        <v>36.057118405596</v>
      </c>
      <c r="I38" s="3">
        <v>46.026360756159775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87.447647094726562</v>
      </c>
      <c r="D39" s="3">
        <v>3.9994006156921387</v>
      </c>
      <c r="E39" s="3">
        <v>8.2624645233154297</v>
      </c>
      <c r="F39" s="5">
        <v>3.1153986230492592E-2</v>
      </c>
      <c r="G39" s="3">
        <v>8.2936182022094727</v>
      </c>
      <c r="H39" s="3">
        <v>35.874062638836172</v>
      </c>
      <c r="I39" s="3">
        <v>45.914744703825768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85.944188422444668</v>
      </c>
      <c r="D40" s="6">
        <f t="shared" si="0"/>
        <v>5.8785017213948567</v>
      </c>
      <c r="E40" s="6">
        <f t="shared" si="0"/>
        <v>7.8243939872233073</v>
      </c>
      <c r="F40" s="6">
        <f t="shared" si="0"/>
        <v>5.3201590354243912E-2</v>
      </c>
      <c r="G40" s="6">
        <f t="shared" si="0"/>
        <v>7.8775955354817713</v>
      </c>
      <c r="H40" s="6">
        <f t="shared" si="0"/>
        <v>36.549820875581226</v>
      </c>
      <c r="I40" s="6">
        <f t="shared" si="0"/>
        <v>46.481902853543716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23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87.447647094726562</v>
      </c>
      <c r="D45" s="21">
        <f t="shared" si="1"/>
        <v>6.3879000000000001</v>
      </c>
      <c r="E45" s="26">
        <f t="shared" si="1"/>
        <v>8.3626194000244141</v>
      </c>
      <c r="F45" s="26">
        <f t="shared" si="1"/>
        <v>0.125</v>
      </c>
      <c r="G45" s="21">
        <f t="shared" si="1"/>
        <v>8.4083185195922852</v>
      </c>
      <c r="H45" s="26">
        <f t="shared" si="1"/>
        <v>36.841752470707085</v>
      </c>
      <c r="I45" s="22">
        <f t="shared" si="1"/>
        <v>46.875765340634203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85.16119384765625</v>
      </c>
      <c r="D46" s="26">
        <f t="shared" si="2"/>
        <v>3.9994006156921387</v>
      </c>
      <c r="E46" s="26">
        <f t="shared" si="2"/>
        <v>7.3482904434204102</v>
      </c>
      <c r="F46" s="23">
        <f t="shared" si="2"/>
        <v>1.6007250174880028E-2</v>
      </c>
      <c r="G46" s="26">
        <f t="shared" si="2"/>
        <v>7.3972005844116211</v>
      </c>
      <c r="H46" s="23">
        <f t="shared" si="2"/>
        <v>35.874062638836172</v>
      </c>
      <c r="I46" s="26">
        <f t="shared" si="2"/>
        <v>45.883358177169121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0.44615046000872982</v>
      </c>
      <c r="D47" s="24">
        <f t="shared" si="3"/>
        <v>0.49454753077564984</v>
      </c>
      <c r="E47" s="26">
        <f t="shared" si="3"/>
        <v>0.2571626442100895</v>
      </c>
      <c r="F47" s="26">
        <f t="shared" si="3"/>
        <v>2.6202189671155288E-2</v>
      </c>
      <c r="G47" s="24">
        <f t="shared" si="3"/>
        <v>0.25828887639243947</v>
      </c>
      <c r="H47" s="26">
        <f t="shared" si="3"/>
        <v>0.23103237683634137</v>
      </c>
      <c r="I47" s="25">
        <f t="shared" si="3"/>
        <v>0.26692767440241699</v>
      </c>
    </row>
    <row r="49" spans="3:9" x14ac:dyDescent="0.2">
      <c r="C49" s="27" t="s">
        <v>99</v>
      </c>
      <c r="D49" s="27">
        <f>COUNTIF(D10:D39,"&gt;12.0")</f>
        <v>0</v>
      </c>
      <c r="E49" s="27">
        <f>COUNTIF(E10:E39,"&gt;8.0")</f>
        <v>7</v>
      </c>
      <c r="F49" s="27">
        <f>COUNTIF(F10:F39,"&gt;3.0")</f>
        <v>0</v>
      </c>
      <c r="G49" s="27">
        <f>COUNTIF(G10:G39,"&gt;8.0")</f>
        <v>11</v>
      </c>
      <c r="H49" s="27">
        <f>COUNTIF(H10:H39,"&lt;36.30")</f>
        <v>4</v>
      </c>
      <c r="I49" s="27">
        <f>COUNTIF(I10:I39,"&lt;46.20")</f>
        <v>4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1:I1"/>
    <mergeCell ref="A3:I3"/>
    <mergeCell ref="A6:B6"/>
    <mergeCell ref="A4:I4"/>
    <mergeCell ref="A5:F5"/>
    <mergeCell ref="A22:B22"/>
    <mergeCell ref="A44:B44"/>
    <mergeCell ref="A45:B45"/>
    <mergeCell ref="A46:B46"/>
    <mergeCell ref="A47:B47"/>
    <mergeCell ref="A20:B20"/>
    <mergeCell ref="A16:B16"/>
    <mergeCell ref="A21:B21"/>
    <mergeCell ref="A18:B18"/>
    <mergeCell ref="A19:B19"/>
    <mergeCell ref="A17:B17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32:B32"/>
    <mergeCell ref="A33:B33"/>
    <mergeCell ref="H42:I42"/>
    <mergeCell ref="A40:B40"/>
    <mergeCell ref="A34:B34"/>
    <mergeCell ref="A36:B36"/>
    <mergeCell ref="A35:B35"/>
    <mergeCell ref="A37:B37"/>
    <mergeCell ref="A38:B38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outlinePr summaryBelow="0" summaryRight="0"/>
  </sheetPr>
  <dimension ref="A1:K50"/>
  <sheetViews>
    <sheetView showGridLines="0" topLeftCell="A33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66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93.680000305175781</v>
      </c>
      <c r="D10" s="10">
        <v>5.1100001335144043</v>
      </c>
      <c r="E10" s="10">
        <v>0.15000000596046448</v>
      </c>
      <c r="F10" s="11">
        <v>1.0499999523162842</v>
      </c>
      <c r="G10" s="10">
        <v>1.1999999284744263</v>
      </c>
      <c r="H10" s="10">
        <v>38.726735768802143</v>
      </c>
      <c r="I10" s="10">
        <v>50.375241872332587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93.589996337890625</v>
      </c>
      <c r="D11" s="3">
        <v>5.1700000762939453</v>
      </c>
      <c r="E11" s="3">
        <v>0.12999999523162842</v>
      </c>
      <c r="F11" s="5">
        <v>1.1000000238418579</v>
      </c>
      <c r="G11" s="3">
        <v>1.2300000190734863</v>
      </c>
      <c r="H11" s="3">
        <v>38.765896939177082</v>
      </c>
      <c r="I11" s="3">
        <v>50.426182221176305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93.519996643066406</v>
      </c>
      <c r="D12" s="3">
        <v>5.2199997901916504</v>
      </c>
      <c r="E12" s="3">
        <v>0.15999999642372131</v>
      </c>
      <c r="F12" s="5">
        <v>1.0900000333786011</v>
      </c>
      <c r="G12" s="3">
        <v>1.25</v>
      </c>
      <c r="H12" s="3">
        <v>38.765892635156263</v>
      </c>
      <c r="I12" s="3">
        <v>50.383569494986197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93.44000244140625</v>
      </c>
      <c r="D13" s="3">
        <v>5.309999942779541</v>
      </c>
      <c r="E13" s="3">
        <v>0.15000000596046448</v>
      </c>
      <c r="F13" s="5">
        <v>1.1000000238418579</v>
      </c>
      <c r="G13" s="3">
        <v>1.25</v>
      </c>
      <c r="H13" s="3">
        <v>38.805018107231639</v>
      </c>
      <c r="I13" s="3">
        <v>50.434420405602047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93.529998779296875</v>
      </c>
      <c r="D14" s="3">
        <v>5.2300000190734863</v>
      </c>
      <c r="E14" s="3">
        <v>0.15000000596046448</v>
      </c>
      <c r="F14" s="5">
        <v>1.0800000429153442</v>
      </c>
      <c r="G14" s="3">
        <v>1.2300000190734863</v>
      </c>
      <c r="H14" s="3">
        <v>38.765891278390086</v>
      </c>
      <c r="I14" s="3">
        <v>50.426174857697092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93.470001220703125</v>
      </c>
      <c r="D15" s="3">
        <v>5.2800002098083496</v>
      </c>
      <c r="E15" s="3">
        <v>0.15000000596046448</v>
      </c>
      <c r="F15" s="5">
        <v>1.0700000524520874</v>
      </c>
      <c r="G15" s="3">
        <v>1.2200000286102295</v>
      </c>
      <c r="H15" s="3">
        <v>38.805016462793056</v>
      </c>
      <c r="I15" s="3">
        <v>50.434418268344778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93.540000915527344</v>
      </c>
      <c r="D16" s="3">
        <v>5.2399997711181641</v>
      </c>
      <c r="E16" s="3">
        <v>0.14000000059604645</v>
      </c>
      <c r="F16" s="5">
        <v>1.0700000524520874</v>
      </c>
      <c r="G16" s="3">
        <v>1.2100000381469727</v>
      </c>
      <c r="H16" s="3">
        <v>38.80502635999995</v>
      </c>
      <c r="I16" s="3">
        <v>50.477081270609332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93.639999389648438</v>
      </c>
      <c r="D17" s="3">
        <v>5.0300002098083496</v>
      </c>
      <c r="E17" s="3">
        <v>0.15000000596046448</v>
      </c>
      <c r="F17" s="5">
        <v>1.1699999570846558</v>
      </c>
      <c r="G17" s="3">
        <v>1.3199999332427979</v>
      </c>
      <c r="H17" s="3">
        <v>38.687602658621188</v>
      </c>
      <c r="I17" s="3">
        <v>50.324338023829803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93.700630187988281</v>
      </c>
      <c r="D18" s="3">
        <v>4.9795022010803223</v>
      </c>
      <c r="E18" s="3">
        <v>0.14998500049114227</v>
      </c>
      <c r="F18" s="5">
        <v>1.159883975982666</v>
      </c>
      <c r="G18" s="3">
        <v>1.3098689317703247</v>
      </c>
      <c r="H18" s="3">
        <v>38.648436423315758</v>
      </c>
      <c r="I18" s="3">
        <v>50.273391086589378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93.679367065429687</v>
      </c>
      <c r="D19" s="3">
        <v>4.9604959487915039</v>
      </c>
      <c r="E19" s="3">
        <v>0.18001800775527954</v>
      </c>
      <c r="F19" s="5">
        <v>1.1801179647445679</v>
      </c>
      <c r="G19" s="3">
        <v>1.3601360321044922</v>
      </c>
      <c r="H19" s="3">
        <v>38.648442109364595</v>
      </c>
      <c r="I19" s="3">
        <v>50.273398482928869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93.600639343261719</v>
      </c>
      <c r="D20" s="3">
        <v>5.0894908905029297</v>
      </c>
      <c r="E20" s="3">
        <v>0.16998299956321716</v>
      </c>
      <c r="F20" s="5">
        <v>1.1298869848251343</v>
      </c>
      <c r="G20" s="3">
        <v>1.2998700141906738</v>
      </c>
      <c r="H20" s="3">
        <v>38.687598343754537</v>
      </c>
      <c r="I20" s="3">
        <v>50.324332411106539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93.650001525878906</v>
      </c>
      <c r="D21" s="3">
        <v>5.0399999618530273</v>
      </c>
      <c r="E21" s="3">
        <v>0.15000000596046448</v>
      </c>
      <c r="F21" s="5">
        <v>1.1499999761581421</v>
      </c>
      <c r="G21" s="3">
        <v>1.2999999523162842</v>
      </c>
      <c r="H21" s="3">
        <v>38.687602553776159</v>
      </c>
      <c r="I21" s="3">
        <v>50.324337887448735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93.679367065429687</v>
      </c>
      <c r="D22" s="3">
        <v>5.0505051612854004</v>
      </c>
      <c r="E22" s="3">
        <v>0.14001400768756866</v>
      </c>
      <c r="F22" s="5">
        <v>1.1301130056381226</v>
      </c>
      <c r="G22" s="3">
        <v>1.2701270580291748</v>
      </c>
      <c r="H22" s="3">
        <v>38.726740738763048</v>
      </c>
      <c r="I22" s="3">
        <v>50.375248337194073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93.65936279296875</v>
      </c>
      <c r="D23" s="3">
        <v>5.0705070495605469</v>
      </c>
      <c r="E23" s="3">
        <v>0.13001300394535065</v>
      </c>
      <c r="F23" s="5">
        <v>1.1401140689849854</v>
      </c>
      <c r="G23" s="3">
        <v>1.2701270580291748</v>
      </c>
      <c r="H23" s="3">
        <v>38.72673677936735</v>
      </c>
      <c r="I23" s="3">
        <v>50.375243186862853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93.620002746582031</v>
      </c>
      <c r="D24" s="3">
        <v>5.070000171661377</v>
      </c>
      <c r="E24" s="3">
        <v>0.14000000059604645</v>
      </c>
      <c r="F24" s="5">
        <v>1.1599999666213989</v>
      </c>
      <c r="G24" s="3">
        <v>1.2999999523162842</v>
      </c>
      <c r="H24" s="3">
        <v>38.726733698801752</v>
      </c>
      <c r="I24" s="3">
        <v>50.332675091244845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93.459999084472656</v>
      </c>
      <c r="D25" s="3">
        <v>5.1700000762939453</v>
      </c>
      <c r="E25" s="3">
        <v>0.15999999642372131</v>
      </c>
      <c r="F25" s="5">
        <v>1.190000057220459</v>
      </c>
      <c r="G25" s="3">
        <v>1.3500000238418579</v>
      </c>
      <c r="H25" s="3">
        <v>38.726716960121173</v>
      </c>
      <c r="I25" s="3">
        <v>50.33265333618084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93.620002746582031</v>
      </c>
      <c r="D26" s="3">
        <v>5.0999999046325684</v>
      </c>
      <c r="E26" s="3">
        <v>0.15999999642372131</v>
      </c>
      <c r="F26" s="5">
        <v>1.1100000143051147</v>
      </c>
      <c r="G26" s="3">
        <v>1.2699999809265137</v>
      </c>
      <c r="H26" s="3">
        <v>38.726733998098148</v>
      </c>
      <c r="I26" s="3">
        <v>50.375239569023513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93.599998474121094</v>
      </c>
      <c r="D27" s="3">
        <v>5.070000171661377</v>
      </c>
      <c r="E27" s="3">
        <v>0.18999999761581421</v>
      </c>
      <c r="F27" s="5">
        <v>1.1299999952316284</v>
      </c>
      <c r="G27" s="3">
        <v>1.3199999332427979</v>
      </c>
      <c r="H27" s="3">
        <v>38.687602220337467</v>
      </c>
      <c r="I27" s="3">
        <v>50.324337453715962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93.569999694824219</v>
      </c>
      <c r="D28" s="3">
        <v>5.0999999046325684</v>
      </c>
      <c r="E28" s="3">
        <v>0.18999999761581421</v>
      </c>
      <c r="F28" s="5">
        <v>1.1299999952316284</v>
      </c>
      <c r="G28" s="3">
        <v>1.3199999332427979</v>
      </c>
      <c r="H28" s="3">
        <v>38.68759815462608</v>
      </c>
      <c r="I28" s="3">
        <v>50.324332165090667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93.620002746582031</v>
      </c>
      <c r="D29" s="3">
        <v>5.059999942779541</v>
      </c>
      <c r="E29" s="3">
        <v>0.18000000715255737</v>
      </c>
      <c r="F29" s="5">
        <v>1.1100000143051147</v>
      </c>
      <c r="G29" s="3">
        <v>1.2899999618530273</v>
      </c>
      <c r="H29" s="3">
        <v>38.726735616024165</v>
      </c>
      <c r="I29" s="3">
        <v>50.375241673600947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93.569999694824219</v>
      </c>
      <c r="D30" s="3">
        <v>5.119999885559082</v>
      </c>
      <c r="E30" s="3">
        <v>0.18000000715255737</v>
      </c>
      <c r="F30" s="5">
        <v>1.1000000238418579</v>
      </c>
      <c r="G30" s="3">
        <v>1.2799999713897705</v>
      </c>
      <c r="H30" s="3">
        <v>38.726728097885456</v>
      </c>
      <c r="I30" s="3">
        <v>50.375231894102406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93.629997253417969</v>
      </c>
      <c r="D31" s="3">
        <v>4.9600000381469727</v>
      </c>
      <c r="E31" s="3">
        <v>0.18000000715255737</v>
      </c>
      <c r="F31" s="5">
        <v>1.1499999761581421</v>
      </c>
      <c r="G31" s="3">
        <v>1.3299999237060547</v>
      </c>
      <c r="H31" s="3">
        <v>38.687597595483666</v>
      </c>
      <c r="I31" s="3">
        <v>50.281810363329335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93.55999755859375</v>
      </c>
      <c r="D32" s="3">
        <v>5.1399998664855957</v>
      </c>
      <c r="E32" s="3">
        <v>0.18000000715255737</v>
      </c>
      <c r="F32" s="5">
        <v>1.1100000143051147</v>
      </c>
      <c r="G32" s="3">
        <v>1.2899999618530273</v>
      </c>
      <c r="H32" s="3">
        <v>38.726729812674208</v>
      </c>
      <c r="I32" s="3">
        <v>50.375234124677647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93.569999694824219</v>
      </c>
      <c r="D33" s="3">
        <v>5.1100001335144043</v>
      </c>
      <c r="E33" s="3">
        <v>0.20999999344348907</v>
      </c>
      <c r="F33" s="5">
        <v>1.1000000238418579</v>
      </c>
      <c r="G33" s="3">
        <v>1.3100000619888306</v>
      </c>
      <c r="H33" s="3">
        <v>38.726736373497026</v>
      </c>
      <c r="I33" s="3">
        <v>50.375242658911937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93.650001525878906</v>
      </c>
      <c r="D34" s="3">
        <v>5.0900001525878906</v>
      </c>
      <c r="E34" s="3">
        <v>0.18999999761581421</v>
      </c>
      <c r="F34" s="5">
        <v>1.059999942779541</v>
      </c>
      <c r="G34" s="3">
        <v>1.25</v>
      </c>
      <c r="H34" s="3">
        <v>38.726740343425234</v>
      </c>
      <c r="I34" s="3">
        <v>50.375247822943713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93.699996948242188</v>
      </c>
      <c r="D35" s="3">
        <v>5.059999942779541</v>
      </c>
      <c r="E35" s="3">
        <v>0.18000000715255737</v>
      </c>
      <c r="F35" s="5">
        <v>1.0499999523162842</v>
      </c>
      <c r="G35" s="3">
        <v>1.2300000190734863</v>
      </c>
      <c r="H35" s="3">
        <v>38.72674441552693</v>
      </c>
      <c r="I35" s="3">
        <v>50.417927933463218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93.680000305175781</v>
      </c>
      <c r="D36" s="3">
        <v>5.0999999046325684</v>
      </c>
      <c r="E36" s="3">
        <v>0.18000000715255737</v>
      </c>
      <c r="F36" s="5">
        <v>1.0399999618530273</v>
      </c>
      <c r="G36" s="3">
        <v>1.2200000286102295</v>
      </c>
      <c r="H36" s="3">
        <v>38.726742139505916</v>
      </c>
      <c r="I36" s="3">
        <v>50.375250159262457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93.610000610351563</v>
      </c>
      <c r="D37" s="3">
        <v>5.1500000953674316</v>
      </c>
      <c r="E37" s="3">
        <v>0.17000000178813934</v>
      </c>
      <c r="F37" s="5">
        <v>1.0499999523162842</v>
      </c>
      <c r="G37" s="3">
        <v>1.2199999094009399</v>
      </c>
      <c r="H37" s="3">
        <v>38.765902745288138</v>
      </c>
      <c r="I37" s="3">
        <v>50.426189773691199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93.669998168945313</v>
      </c>
      <c r="D38" s="3">
        <v>5.059999942779541</v>
      </c>
      <c r="E38" s="3">
        <v>0.17000000178813934</v>
      </c>
      <c r="F38" s="5">
        <v>1.0900000333786011</v>
      </c>
      <c r="G38" s="3">
        <v>1.2599999904632568</v>
      </c>
      <c r="H38" s="3">
        <v>38.726741295796373</v>
      </c>
      <c r="I38" s="3">
        <v>50.375249061775882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93.669998168945313</v>
      </c>
      <c r="D39" s="3">
        <v>5.1100001335144043</v>
      </c>
      <c r="E39" s="3">
        <v>0.18000000715255737</v>
      </c>
      <c r="F39" s="5">
        <v>1.0299999713897705</v>
      </c>
      <c r="G39" s="3">
        <v>1.2100000381469727</v>
      </c>
      <c r="H39" s="3">
        <v>38.726738882247773</v>
      </c>
      <c r="I39" s="3">
        <v>50.417920729747181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93.605978647867843</v>
      </c>
      <c r="D40" s="6">
        <f t="shared" si="0"/>
        <v>5.1083500544230143</v>
      </c>
      <c r="E40" s="6">
        <f t="shared" si="0"/>
        <v>0.1646671026945114</v>
      </c>
      <c r="F40" s="6">
        <f t="shared" si="0"/>
        <v>1.107670533657074</v>
      </c>
      <c r="G40" s="6">
        <f t="shared" si="0"/>
        <v>1.2723376234372457</v>
      </c>
      <c r="H40" s="6">
        <f t="shared" si="0"/>
        <v>38.726738650261737</v>
      </c>
      <c r="I40" s="6">
        <f t="shared" si="0"/>
        <v>50.369572053915689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44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93.700630187988281</v>
      </c>
      <c r="D45" s="21">
        <f t="shared" si="1"/>
        <v>5.309999942779541</v>
      </c>
      <c r="E45" s="26">
        <f t="shared" si="1"/>
        <v>0.20999999344348907</v>
      </c>
      <c r="F45" s="26">
        <f t="shared" si="1"/>
        <v>1.190000057220459</v>
      </c>
      <c r="G45" s="21">
        <f t="shared" si="1"/>
        <v>1.3601360321044922</v>
      </c>
      <c r="H45" s="26">
        <f t="shared" si="1"/>
        <v>38.80502635999995</v>
      </c>
      <c r="I45" s="22">
        <f t="shared" si="1"/>
        <v>50.477081270609332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93.44000244140625</v>
      </c>
      <c r="D46" s="26">
        <f t="shared" si="2"/>
        <v>4.9600000381469727</v>
      </c>
      <c r="E46" s="26">
        <f t="shared" si="2"/>
        <v>0.12999999523162842</v>
      </c>
      <c r="F46" s="23">
        <f t="shared" si="2"/>
        <v>1.0299999713897705</v>
      </c>
      <c r="G46" s="26">
        <f t="shared" si="2"/>
        <v>1.1999999284744263</v>
      </c>
      <c r="H46" s="23">
        <f t="shared" si="2"/>
        <v>38.648436423315758</v>
      </c>
      <c r="I46" s="26">
        <f t="shared" si="2"/>
        <v>50.273391086589378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7.1432680467348825E-2</v>
      </c>
      <c r="D47" s="24">
        <f t="shared" si="3"/>
        <v>8.5524614811845784E-2</v>
      </c>
      <c r="E47" s="26">
        <f t="shared" si="3"/>
        <v>2.0125370878393157E-2</v>
      </c>
      <c r="F47" s="26">
        <f t="shared" si="3"/>
        <v>4.3687386201907548E-2</v>
      </c>
      <c r="G47" s="24">
        <f t="shared" si="3"/>
        <v>4.4699117322895152E-2</v>
      </c>
      <c r="H47" s="26">
        <f t="shared" si="3"/>
        <v>3.9814088486414635E-2</v>
      </c>
      <c r="I47" s="25">
        <f t="shared" si="3"/>
        <v>5.0503186003345399E-2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A32:B32"/>
    <mergeCell ref="A33:B33"/>
    <mergeCell ref="H42:I42"/>
    <mergeCell ref="A40:B40"/>
    <mergeCell ref="A34:B34"/>
    <mergeCell ref="A39:B39"/>
    <mergeCell ref="A46:B46"/>
    <mergeCell ref="A47:B47"/>
    <mergeCell ref="A36:B36"/>
    <mergeCell ref="A35:B35"/>
    <mergeCell ref="A37:B37"/>
    <mergeCell ref="A38:B38"/>
    <mergeCell ref="A44:B44"/>
    <mergeCell ref="A45:B45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1:I1"/>
    <mergeCell ref="A3:I3"/>
    <mergeCell ref="A6:B6"/>
    <mergeCell ref="A4:I4"/>
    <mergeCell ref="A5:F5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outlinePr summaryBelow="0" summaryRight="0"/>
  </sheetPr>
  <dimension ref="A1:K50"/>
  <sheetViews>
    <sheetView showGridLines="0" topLeftCell="A18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67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95.282188415527344</v>
      </c>
      <c r="D10" s="10">
        <v>1.9819207191467285</v>
      </c>
      <c r="E10" s="10">
        <v>6.1997521668672562E-2</v>
      </c>
      <c r="F10" s="11">
        <v>1.8689252138137817</v>
      </c>
      <c r="G10" s="10">
        <v>1.9309227466583252</v>
      </c>
      <c r="H10" s="10">
        <v>38.087973115935611</v>
      </c>
      <c r="I10" s="10">
        <v>49.419078847105176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95.355094909667969</v>
      </c>
      <c r="D11" s="3">
        <v>1.9089618921279907</v>
      </c>
      <c r="E11" s="3">
        <v>6.3998721539974213E-2</v>
      </c>
      <c r="F11" s="5">
        <v>1.8939621448516846</v>
      </c>
      <c r="G11" s="3">
        <v>1.957960844039917</v>
      </c>
      <c r="H11" s="3">
        <v>38.143706958887755</v>
      </c>
      <c r="I11" s="3">
        <v>49.491393411361983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95.478912353515625</v>
      </c>
      <c r="D12" s="3">
        <v>1.8200364112854004</v>
      </c>
      <c r="E12" s="3">
        <v>6.2001239508390427E-2</v>
      </c>
      <c r="F12" s="5">
        <v>1.9050382375717163</v>
      </c>
      <c r="G12" s="3">
        <v>1.9670394659042358</v>
      </c>
      <c r="H12" s="3">
        <v>38.097100720980038</v>
      </c>
      <c r="I12" s="3">
        <v>49.472582492931991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95.234001159667969</v>
      </c>
      <c r="D13" s="3">
        <v>2.0339999198913574</v>
      </c>
      <c r="E13" s="3">
        <v>6.4000003039836884E-2</v>
      </c>
      <c r="F13" s="5">
        <v>1.8540000915527344</v>
      </c>
      <c r="G13" s="3">
        <v>1.9180001020431519</v>
      </c>
      <c r="H13" s="3">
        <v>38.034747824032308</v>
      </c>
      <c r="I13" s="3">
        <v>49.308529142324673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95.326095581054688</v>
      </c>
      <c r="D14" s="3">
        <v>1.9999599456787109</v>
      </c>
      <c r="E14" s="3">
        <v>5.9998799115419388E-2</v>
      </c>
      <c r="F14" s="5">
        <v>1.8229635953903198</v>
      </c>
      <c r="G14" s="3">
        <v>1.8829623460769653</v>
      </c>
      <c r="H14" s="3">
        <v>38.172572899816593</v>
      </c>
      <c r="I14" s="3">
        <v>49.528846919492125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95.327003479003906</v>
      </c>
      <c r="D15" s="3">
        <v>1.9890000820159912</v>
      </c>
      <c r="E15" s="3">
        <v>5.9000000357627869E-2</v>
      </c>
      <c r="F15" s="5">
        <v>1.8359999656677246</v>
      </c>
      <c r="G15" s="3">
        <v>1.8949999809265137</v>
      </c>
      <c r="H15" s="3">
        <v>38.159453617927753</v>
      </c>
      <c r="I15" s="3">
        <v>49.511824674068144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95.361907958984375</v>
      </c>
      <c r="D16" s="3">
        <v>1.9460389614105225</v>
      </c>
      <c r="E16" s="3">
        <v>5.9001181274652481E-2</v>
      </c>
      <c r="F16" s="5">
        <v>1.8600372076034546</v>
      </c>
      <c r="G16" s="3">
        <v>1.9190384149551392</v>
      </c>
      <c r="H16" s="3">
        <v>38.152557303026768</v>
      </c>
      <c r="I16" s="3">
        <v>49.502876717483289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95.388999938964844</v>
      </c>
      <c r="D17" s="3">
        <v>1.906999945640564</v>
      </c>
      <c r="E17" s="3">
        <v>5.9999998658895493E-2</v>
      </c>
      <c r="F17" s="5">
        <v>1.8890000581741333</v>
      </c>
      <c r="G17" s="3">
        <v>1.9490000009536743</v>
      </c>
      <c r="H17" s="3">
        <v>38.121266429417375</v>
      </c>
      <c r="I17" s="3">
        <v>49.462276863419376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95.328094482421875</v>
      </c>
      <c r="D18" s="3">
        <v>1.9549610614776611</v>
      </c>
      <c r="E18" s="3">
        <v>6.0998775064945221E-2</v>
      </c>
      <c r="F18" s="5">
        <v>1.8679625988006592</v>
      </c>
      <c r="G18" s="3">
        <v>1.9289613962173462</v>
      </c>
      <c r="H18" s="3">
        <v>38.084293907730611</v>
      </c>
      <c r="I18" s="3">
        <v>49.4143050808608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95.470817565917969</v>
      </c>
      <c r="D19" s="3">
        <v>1.8700746297836304</v>
      </c>
      <c r="E19" s="3">
        <v>5.7002279907464981E-2</v>
      </c>
      <c r="F19" s="5">
        <v>1.8570743799209595</v>
      </c>
      <c r="G19" s="3">
        <v>1.9140766859054565</v>
      </c>
      <c r="H19" s="3">
        <v>38.124866420220805</v>
      </c>
      <c r="I19" s="3">
        <v>49.508638802209269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95.413230895996094</v>
      </c>
      <c r="D20" s="3">
        <v>1.9119044542312622</v>
      </c>
      <c r="E20" s="3">
        <v>5.7997100055217743E-2</v>
      </c>
      <c r="F20" s="5">
        <v>1.8419079780578613</v>
      </c>
      <c r="G20" s="3">
        <v>1.8999050855636597</v>
      </c>
      <c r="H20" s="3">
        <v>38.077203950292549</v>
      </c>
      <c r="I20" s="3">
        <v>49.44674470972668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95.419815063476562</v>
      </c>
      <c r="D21" s="3">
        <v>1.914076566696167</v>
      </c>
      <c r="E21" s="3">
        <v>5.8002322912216187E-2</v>
      </c>
      <c r="F21" s="5">
        <v>1.847074031829834</v>
      </c>
      <c r="G21" s="3">
        <v>1.9050763845443726</v>
      </c>
      <c r="H21" s="3">
        <v>38.111122201053128</v>
      </c>
      <c r="I21" s="3">
        <v>49.490790671939344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95.420768737792969</v>
      </c>
      <c r="D22" s="3">
        <v>1.9010950326919556</v>
      </c>
      <c r="E22" s="3">
        <v>5.800289660692215E-2</v>
      </c>
      <c r="F22" s="5">
        <v>1.8550926446914673</v>
      </c>
      <c r="G22" s="3">
        <v>1.9130955934524536</v>
      </c>
      <c r="H22" s="3">
        <v>38.104696789594684</v>
      </c>
      <c r="I22" s="3">
        <v>49.482446685325854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95.365234375</v>
      </c>
      <c r="D23" s="3">
        <v>1.9209038019180298</v>
      </c>
      <c r="E23" s="3">
        <v>5.5997200310230255E-2</v>
      </c>
      <c r="F23" s="5">
        <v>1.8619067668914795</v>
      </c>
      <c r="G23" s="3">
        <v>1.9179040193557739</v>
      </c>
      <c r="H23" s="3">
        <v>38.100313426709285</v>
      </c>
      <c r="I23" s="3">
        <v>49.435090378862604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95.365234375</v>
      </c>
      <c r="D24" s="3">
        <v>1.9209038019180298</v>
      </c>
      <c r="E24" s="3">
        <v>5.5997200310230255E-2</v>
      </c>
      <c r="F24" s="5">
        <v>1.8619067668914795</v>
      </c>
      <c r="G24" s="3">
        <v>1.9179040193557739</v>
      </c>
      <c r="H24" s="3">
        <v>38.120364231233133</v>
      </c>
      <c r="I24" s="3">
        <v>49.461106262845085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95.484771728515625</v>
      </c>
      <c r="D25" s="3">
        <v>1.7870893478393555</v>
      </c>
      <c r="E25" s="3">
        <v>5.5002748966217041E-2</v>
      </c>
      <c r="F25" s="5">
        <v>1.9400968551635742</v>
      </c>
      <c r="G25" s="3">
        <v>1.9950995445251465</v>
      </c>
      <c r="H25" s="3">
        <v>38.124201874241209</v>
      </c>
      <c r="I25" s="3">
        <v>49.507775828251305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95.3489990234375</v>
      </c>
      <c r="D26" s="3">
        <v>1.9179999828338623</v>
      </c>
      <c r="E26" s="3">
        <v>5.6999996304512024E-2</v>
      </c>
      <c r="F26" s="5">
        <v>1.8799999952316284</v>
      </c>
      <c r="G26" s="3">
        <v>1.937000036239624</v>
      </c>
      <c r="H26" s="3">
        <v>38.015792860229851</v>
      </c>
      <c r="I26" s="3">
        <v>49.32542509091634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95.050949096679688</v>
      </c>
      <c r="D27" s="3">
        <v>2.1810219287872314</v>
      </c>
      <c r="E27" s="3">
        <v>7.1000710129737854E-2</v>
      </c>
      <c r="F27" s="5">
        <v>1.7940177917480469</v>
      </c>
      <c r="G27" s="3">
        <v>1.8650184869766235</v>
      </c>
      <c r="H27" s="3">
        <v>38.114018037176187</v>
      </c>
      <c r="I27" s="3">
        <v>49.36982633814452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95.172401428222656</v>
      </c>
      <c r="D28" s="3">
        <v>2.049405574798584</v>
      </c>
      <c r="E28" s="3">
        <v>6.3981443643569946E-2</v>
      </c>
      <c r="F28" s="5">
        <v>1.8364673852920532</v>
      </c>
      <c r="G28" s="3">
        <v>1.9004487991333008</v>
      </c>
      <c r="H28" s="3">
        <v>38.306322680388163</v>
      </c>
      <c r="I28" s="3">
        <v>49.494513504535909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95.124046325683594</v>
      </c>
      <c r="D29" s="3">
        <v>2.1149787902832031</v>
      </c>
      <c r="E29" s="3">
        <v>6.6999331116676331E-2</v>
      </c>
      <c r="F29" s="5">
        <v>1.8149816989898682</v>
      </c>
      <c r="G29" s="3">
        <v>1.8819810152053833</v>
      </c>
      <c r="H29" s="3">
        <v>38.37489854432372</v>
      </c>
      <c r="I29" s="3">
        <v>49.749503058646368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95.120903015136719</v>
      </c>
      <c r="D30" s="3">
        <v>2.1120421886444092</v>
      </c>
      <c r="E30" s="3">
        <v>6.6001318395137787E-2</v>
      </c>
      <c r="F30" s="5">
        <v>1.8130362033843994</v>
      </c>
      <c r="G30" s="3">
        <v>1.8790374994277954</v>
      </c>
      <c r="H30" s="3">
        <v>38.35406436771801</v>
      </c>
      <c r="I30" s="3">
        <v>49.680763002979994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95.446998596191406</v>
      </c>
      <c r="D31" s="3">
        <v>1.8470000028610229</v>
      </c>
      <c r="E31" s="3">
        <v>6.3000001013278961E-2</v>
      </c>
      <c r="F31" s="5">
        <v>1.8810000419616699</v>
      </c>
      <c r="G31" s="3">
        <v>1.9440000057220459</v>
      </c>
      <c r="H31" s="3">
        <v>38.262418636066442</v>
      </c>
      <c r="I31" s="3">
        <v>49.687262981391534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95.334854125976563</v>
      </c>
      <c r="D32" s="3">
        <v>1.9290577173233032</v>
      </c>
      <c r="E32" s="3">
        <v>6.1001796275377274E-2</v>
      </c>
      <c r="F32" s="5">
        <v>1.8800562620162964</v>
      </c>
      <c r="G32" s="3">
        <v>1.9410580396652222</v>
      </c>
      <c r="H32" s="3">
        <v>38.065845055104639</v>
      </c>
      <c r="I32" s="3">
        <v>49.390367726678505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95.313095092773438</v>
      </c>
      <c r="D33" s="3">
        <v>1.9309613704681396</v>
      </c>
      <c r="E33" s="3">
        <v>6.0998775064945221E-2</v>
      </c>
      <c r="F33" s="5">
        <v>1.8849622011184692</v>
      </c>
      <c r="G33" s="3">
        <v>1.9459609985351562</v>
      </c>
      <c r="H33" s="3">
        <v>38.1179745062866</v>
      </c>
      <c r="I33" s="3">
        <v>49.458005598884931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95.364089965820313</v>
      </c>
      <c r="D34" s="3">
        <v>1.8819624185562134</v>
      </c>
      <c r="E34" s="3">
        <v>6.0998793691396713E-2</v>
      </c>
      <c r="F34" s="5">
        <v>1.9139617681503296</v>
      </c>
      <c r="G34" s="3">
        <v>1.9749605655670166</v>
      </c>
      <c r="H34" s="3">
        <v>38.128237560753107</v>
      </c>
      <c r="I34" s="3">
        <v>49.471321894198134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95.401229858398438</v>
      </c>
      <c r="D35" s="3">
        <v>1.8559072017669678</v>
      </c>
      <c r="E35" s="3">
        <v>6.1996899545192719E-2</v>
      </c>
      <c r="F35" s="5">
        <v>1.9109044075012207</v>
      </c>
      <c r="G35" s="3">
        <v>1.9729013442993164</v>
      </c>
      <c r="H35" s="3">
        <v>38.081552105443869</v>
      </c>
      <c r="I35" s="3">
        <v>49.410747597164317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95.454818725585937</v>
      </c>
      <c r="D36" s="3">
        <v>1.8300732374191284</v>
      </c>
      <c r="E36" s="3">
        <v>6.1002444475889206E-2</v>
      </c>
      <c r="F36" s="5">
        <v>1.893075704574585</v>
      </c>
      <c r="G36" s="3">
        <v>1.954078197479248</v>
      </c>
      <c r="H36" s="3">
        <v>38.064476354444643</v>
      </c>
      <c r="I36" s="3">
        <v>49.430216758160654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95.486091613769531</v>
      </c>
      <c r="D37" s="3">
        <v>1.7699645757675171</v>
      </c>
      <c r="E37" s="3">
        <v>6.0998775064945221E-2</v>
      </c>
      <c r="F37" s="5">
        <v>1.9599609375</v>
      </c>
      <c r="G37" s="3">
        <v>2.0209596157073975</v>
      </c>
      <c r="H37" s="3">
        <v>38.063063644117115</v>
      </c>
      <c r="I37" s="3">
        <v>49.428382224117527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95.310859680175781</v>
      </c>
      <c r="D38" s="3">
        <v>1.9080572128295898</v>
      </c>
      <c r="E38" s="3">
        <v>6.7002013325691223E-2</v>
      </c>
      <c r="F38" s="5">
        <v>1.9290577173233032</v>
      </c>
      <c r="G38" s="3">
        <v>1.996059775352478</v>
      </c>
      <c r="H38" s="3">
        <v>37.985008097796914</v>
      </c>
      <c r="I38" s="3">
        <v>49.285481915223265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95.2701416015625</v>
      </c>
      <c r="D39" s="3">
        <v>1.9209421873092651</v>
      </c>
      <c r="E39" s="3">
        <v>8.8997326791286469E-2</v>
      </c>
      <c r="F39" s="5">
        <v>1.9239422082901001</v>
      </c>
      <c r="G39" s="3">
        <v>2.012939453125</v>
      </c>
      <c r="H39" s="3">
        <v>38.080535482124084</v>
      </c>
      <c r="I39" s="3">
        <v>49.409428530175759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95.340721638997394</v>
      </c>
      <c r="D40" s="6">
        <f t="shared" si="0"/>
        <v>1.9339100321133931</v>
      </c>
      <c r="E40" s="6">
        <f t="shared" si="0"/>
        <v>6.1999253804485004E-2</v>
      </c>
      <c r="F40" s="6">
        <f t="shared" si="0"/>
        <v>1.8726124286651611</v>
      </c>
      <c r="G40" s="6">
        <f t="shared" si="0"/>
        <v>1.9346116820971171</v>
      </c>
      <c r="H40" s="6">
        <f t="shared" si="0"/>
        <v>38.127688320102429</v>
      </c>
      <c r="I40" s="6">
        <f t="shared" si="0"/>
        <v>49.467851790314178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44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95.486091613769531</v>
      </c>
      <c r="D45" s="21">
        <f t="shared" si="1"/>
        <v>2.1810219287872314</v>
      </c>
      <c r="E45" s="26">
        <f t="shared" si="1"/>
        <v>8.8997326791286469E-2</v>
      </c>
      <c r="F45" s="26">
        <f t="shared" si="1"/>
        <v>1.9599609375</v>
      </c>
      <c r="G45" s="21">
        <f t="shared" si="1"/>
        <v>2.0209596157073975</v>
      </c>
      <c r="H45" s="26">
        <f t="shared" si="1"/>
        <v>38.37489854432372</v>
      </c>
      <c r="I45" s="22">
        <f t="shared" si="1"/>
        <v>49.749503058646368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95.050949096679688</v>
      </c>
      <c r="D46" s="26">
        <f t="shared" si="2"/>
        <v>1.7699645757675171</v>
      </c>
      <c r="E46" s="26">
        <f t="shared" si="2"/>
        <v>5.5002748966217041E-2</v>
      </c>
      <c r="F46" s="23">
        <f t="shared" si="2"/>
        <v>1.7940177917480469</v>
      </c>
      <c r="G46" s="26">
        <f t="shared" si="2"/>
        <v>1.8650184869766235</v>
      </c>
      <c r="H46" s="23">
        <f t="shared" si="2"/>
        <v>37.985008097796914</v>
      </c>
      <c r="I46" s="26">
        <f t="shared" si="2"/>
        <v>49.285481915223265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0.11114114585702987</v>
      </c>
      <c r="D47" s="24">
        <f t="shared" si="3"/>
        <v>9.4062980309304864E-2</v>
      </c>
      <c r="E47" s="26">
        <f t="shared" si="3"/>
        <v>6.2692459888406514E-3</v>
      </c>
      <c r="F47" s="26">
        <f t="shared" si="3"/>
        <v>3.9295607472598526E-2</v>
      </c>
      <c r="G47" s="24">
        <f t="shared" si="3"/>
        <v>4.0153260917018999E-2</v>
      </c>
      <c r="H47" s="26">
        <f t="shared" si="3"/>
        <v>8.9650402782089286E-2</v>
      </c>
      <c r="I47" s="25">
        <f t="shared" si="3"/>
        <v>0.10104697866987372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1:I1"/>
    <mergeCell ref="A3:I3"/>
    <mergeCell ref="A6:B6"/>
    <mergeCell ref="A4:I4"/>
    <mergeCell ref="A5:F5"/>
    <mergeCell ref="A22:B22"/>
    <mergeCell ref="A44:B44"/>
    <mergeCell ref="A45:B45"/>
    <mergeCell ref="A46:B46"/>
    <mergeCell ref="A47:B47"/>
    <mergeCell ref="A20:B20"/>
    <mergeCell ref="A16:B16"/>
    <mergeCell ref="A21:B21"/>
    <mergeCell ref="A18:B18"/>
    <mergeCell ref="A19:B19"/>
    <mergeCell ref="A17:B17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32:B32"/>
    <mergeCell ref="A33:B33"/>
    <mergeCell ref="H42:I42"/>
    <mergeCell ref="A40:B40"/>
    <mergeCell ref="A34:B34"/>
    <mergeCell ref="A36:B36"/>
    <mergeCell ref="A35:B35"/>
    <mergeCell ref="A37:B37"/>
    <mergeCell ref="A38:B38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outlinePr summaryBelow="0" summaryRight="0"/>
  </sheetPr>
  <dimension ref="A1:K50"/>
  <sheetViews>
    <sheetView showGridLines="0" topLeftCell="A18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68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92.8682861328125</v>
      </c>
      <c r="D10" s="10">
        <v>5.0367984771728516</v>
      </c>
      <c r="E10" s="10">
        <v>0.59597617387771606</v>
      </c>
      <c r="F10" s="11">
        <v>0.63497459888458252</v>
      </c>
      <c r="G10" s="10">
        <v>1.2309508323669434</v>
      </c>
      <c r="H10" s="10">
        <v>39.2126049617723</v>
      </c>
      <c r="I10" s="10">
        <v>50.750289922007433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92.902847290039063</v>
      </c>
      <c r="D11" s="3">
        <v>5.038884162902832</v>
      </c>
      <c r="E11" s="3">
        <v>0.59569031000137329</v>
      </c>
      <c r="F11" s="5">
        <v>0.60771083831787109</v>
      </c>
      <c r="G11" s="3">
        <v>1.2034010887145996</v>
      </c>
      <c r="H11" s="3">
        <v>39.219380983582305</v>
      </c>
      <c r="I11" s="3">
        <v>50.762668337726311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92.882423400878906</v>
      </c>
      <c r="D12" s="3">
        <v>5.0376977920532227</v>
      </c>
      <c r="E12" s="3">
        <v>0.59596425294876099</v>
      </c>
      <c r="F12" s="5">
        <v>0.62096273899078369</v>
      </c>
      <c r="G12" s="3">
        <v>1.2169270515441895</v>
      </c>
      <c r="H12" s="3">
        <v>39.217305194263837</v>
      </c>
      <c r="I12" s="3">
        <v>50.756373123107657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92.774635314941406</v>
      </c>
      <c r="D13" s="3">
        <v>5.100255012512207</v>
      </c>
      <c r="E13" s="3">
        <v>0.61303067207336426</v>
      </c>
      <c r="F13" s="5">
        <v>0.63603180646896362</v>
      </c>
      <c r="G13" s="3">
        <v>1.2490625381469727</v>
      </c>
      <c r="H13" s="3">
        <v>39.237791694496188</v>
      </c>
      <c r="I13" s="3">
        <v>50.782887450000565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92.665412902832031</v>
      </c>
      <c r="D14" s="3">
        <v>5.148411750793457</v>
      </c>
      <c r="E14" s="3">
        <v>0.62204974889755249</v>
      </c>
      <c r="F14" s="5">
        <v>0.65805262327194214</v>
      </c>
      <c r="G14" s="3">
        <v>1.2801023721694946</v>
      </c>
      <c r="H14" s="3">
        <v>39.268026336085022</v>
      </c>
      <c r="I14" s="3">
        <v>50.737103532594617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92.642929077148438</v>
      </c>
      <c r="D15" s="3">
        <v>5.1540513038635254</v>
      </c>
      <c r="E15" s="3">
        <v>0.62000620365142822</v>
      </c>
      <c r="F15" s="5">
        <v>0.65700656175613403</v>
      </c>
      <c r="G15" s="3">
        <v>1.277012825012207</v>
      </c>
      <c r="H15" s="3">
        <v>39.278874719129632</v>
      </c>
      <c r="I15" s="3">
        <v>50.751120420761701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92.607147216796875</v>
      </c>
      <c r="D16" s="3">
        <v>5.1868963241577148</v>
      </c>
      <c r="E16" s="3">
        <v>0.61398774385452271</v>
      </c>
      <c r="F16" s="5">
        <v>0.66998660564422607</v>
      </c>
      <c r="G16" s="3">
        <v>1.2839744091033936</v>
      </c>
      <c r="H16" s="3">
        <v>39.280987183170758</v>
      </c>
      <c r="I16" s="3">
        <v>50.753849875658339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92.613937377929688</v>
      </c>
      <c r="D17" s="3">
        <v>5.1870527267456055</v>
      </c>
      <c r="E17" s="3">
        <v>0.61200618743896484</v>
      </c>
      <c r="F17" s="5">
        <v>0.66999340057373047</v>
      </c>
      <c r="G17" s="3">
        <v>1.2819995880126953</v>
      </c>
      <c r="H17" s="3">
        <v>39.282712362137715</v>
      </c>
      <c r="I17" s="3">
        <v>50.756078930490617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92.629669189453125</v>
      </c>
      <c r="D18" s="3">
        <v>5.1879334449768066</v>
      </c>
      <c r="E18" s="3">
        <v>0.61511069536209106</v>
      </c>
      <c r="F18" s="5">
        <v>0.65011692047119141</v>
      </c>
      <c r="G18" s="3">
        <v>1.2652275562286377</v>
      </c>
      <c r="H18" s="3">
        <v>39.293367102645234</v>
      </c>
      <c r="I18" s="3">
        <v>50.769845618625546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92.530624389648438</v>
      </c>
      <c r="D19" s="3">
        <v>5.2282614707946777</v>
      </c>
      <c r="E19" s="3">
        <v>0.61103057861328125</v>
      </c>
      <c r="F19" s="5">
        <v>0.69003450870513916</v>
      </c>
      <c r="G19" s="3">
        <v>1.3010650873184204</v>
      </c>
      <c r="H19" s="3">
        <v>39.29356074518234</v>
      </c>
      <c r="I19" s="3">
        <v>50.727767785223385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92.528846740722656</v>
      </c>
      <c r="D20" s="3">
        <v>5.2091035842895508</v>
      </c>
      <c r="E20" s="3">
        <v>0.60301202535629272</v>
      </c>
      <c r="F20" s="5">
        <v>0.65601307153701782</v>
      </c>
      <c r="G20" s="3">
        <v>1.2590250968933105</v>
      </c>
      <c r="H20" s="3">
        <v>39.350469646257338</v>
      </c>
      <c r="I20" s="3">
        <v>50.801236859135159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92.496147155761719</v>
      </c>
      <c r="D21" s="3">
        <v>5.2418951988220215</v>
      </c>
      <c r="E21" s="3">
        <v>0.60698783397674561</v>
      </c>
      <c r="F21" s="5">
        <v>0.68698626756668091</v>
      </c>
      <c r="G21" s="3">
        <v>1.2939741611480713</v>
      </c>
      <c r="H21" s="3">
        <v>39.321757739164809</v>
      </c>
      <c r="I21" s="3">
        <v>50.764169947202546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92.550445556640625</v>
      </c>
      <c r="D22" s="3">
        <v>5.2416853904724121</v>
      </c>
      <c r="E22" s="3">
        <v>0.60596364736557007</v>
      </c>
      <c r="F22" s="5">
        <v>0.65896046161651611</v>
      </c>
      <c r="G22" s="3">
        <v>1.2649240493774414</v>
      </c>
      <c r="H22" s="3">
        <v>39.314711791394252</v>
      </c>
      <c r="I22" s="3">
        <v>50.755073667925402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92.390151977539063</v>
      </c>
      <c r="D23" s="3">
        <v>5.3468928337097168</v>
      </c>
      <c r="E23" s="3">
        <v>0.60498791933059692</v>
      </c>
      <c r="F23" s="5">
        <v>0.6769864559173584</v>
      </c>
      <c r="G23" s="3">
        <v>1.2819743156433105</v>
      </c>
      <c r="H23" s="3">
        <v>39.363038807302154</v>
      </c>
      <c r="I23" s="3">
        <v>50.775169096608487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92.423995971679688</v>
      </c>
      <c r="D24" s="3">
        <v>5.3699994087219238</v>
      </c>
      <c r="E24" s="3">
        <v>0.60699999332427979</v>
      </c>
      <c r="F24" s="5">
        <v>0.64199995994567871</v>
      </c>
      <c r="G24" s="3">
        <v>1.2489999532699585</v>
      </c>
      <c r="H24" s="3">
        <v>39.3683683780393</v>
      </c>
      <c r="I24" s="3">
        <v>50.824344022045977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92.397087097167969</v>
      </c>
      <c r="D25" s="3">
        <v>5.3476419448852539</v>
      </c>
      <c r="E25" s="3">
        <v>0.60607272386550903</v>
      </c>
      <c r="F25" s="5">
        <v>0.64607751369476318</v>
      </c>
      <c r="G25" s="3">
        <v>1.252150297164917</v>
      </c>
      <c r="H25" s="3">
        <v>39.397269526702168</v>
      </c>
      <c r="I25" s="3">
        <v>50.819323984505807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92.395851135253906</v>
      </c>
      <c r="D26" s="3">
        <v>5.3991074562072754</v>
      </c>
      <c r="E26" s="3">
        <v>0.6090121865272522</v>
      </c>
      <c r="F26" s="5">
        <v>0.64601290225982666</v>
      </c>
      <c r="G26" s="3">
        <v>1.2550251483917236</v>
      </c>
      <c r="H26" s="3">
        <v>39.36922656655598</v>
      </c>
      <c r="I26" s="3">
        <v>50.783150810723114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92.448997497558594</v>
      </c>
      <c r="D27" s="3">
        <v>5.3420000076293945</v>
      </c>
      <c r="E27" s="3">
        <v>0.60699999332427979</v>
      </c>
      <c r="F27" s="5">
        <v>0.65700000524520874</v>
      </c>
      <c r="G27" s="3">
        <v>1.2639999389648438</v>
      </c>
      <c r="H27" s="3">
        <v>39.347450583065239</v>
      </c>
      <c r="I27" s="3">
        <v>50.797339265391223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92.201080322265625</v>
      </c>
      <c r="D28" s="3">
        <v>5.5499444007873535</v>
      </c>
      <c r="E28" s="3">
        <v>0.5999940037727356</v>
      </c>
      <c r="F28" s="5">
        <v>0.63999360799789429</v>
      </c>
      <c r="G28" s="3">
        <v>1.2399876117706299</v>
      </c>
      <c r="H28" s="3">
        <v>39.455234659797746</v>
      </c>
      <c r="I28" s="3">
        <v>50.851806499268903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92.485000610351563</v>
      </c>
      <c r="D29" s="3">
        <v>5.2919998168945312</v>
      </c>
      <c r="E29" s="3">
        <v>0.6029999852180481</v>
      </c>
      <c r="F29" s="5">
        <v>0.67299997806549072</v>
      </c>
      <c r="G29" s="3">
        <v>1.2760000228881836</v>
      </c>
      <c r="H29" s="3">
        <v>39.330181189528879</v>
      </c>
      <c r="I29" s="3">
        <v>50.775044574645705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92.4698486328125</v>
      </c>
      <c r="D30" s="3">
        <v>5.3121061325073242</v>
      </c>
      <c r="E30" s="3">
        <v>0.60501211881637573</v>
      </c>
      <c r="F30" s="5">
        <v>0.670013427734375</v>
      </c>
      <c r="G30" s="3">
        <v>1.2750256061553955</v>
      </c>
      <c r="H30" s="3">
        <v>39.334137658639264</v>
      </c>
      <c r="I30" s="3">
        <v>50.780152354202315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92.515922546386719</v>
      </c>
      <c r="D31" s="3">
        <v>5.288053035736084</v>
      </c>
      <c r="E31" s="3">
        <v>0.60500603914260864</v>
      </c>
      <c r="F31" s="5">
        <v>0.66500663757324219</v>
      </c>
      <c r="G31" s="3">
        <v>1.2700126171112061</v>
      </c>
      <c r="H31" s="3">
        <v>39.318272173496929</v>
      </c>
      <c r="I31" s="3">
        <v>50.759670101364001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92.545997619628906</v>
      </c>
      <c r="D32" s="3">
        <v>5.3000001907348633</v>
      </c>
      <c r="E32" s="3">
        <v>0.60500001907348633</v>
      </c>
      <c r="F32" s="5">
        <v>0.65700000524520874</v>
      </c>
      <c r="G32" s="3">
        <v>1.2620000839233398</v>
      </c>
      <c r="H32" s="3">
        <v>39.304681988165584</v>
      </c>
      <c r="I32" s="3">
        <v>50.742125247892538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92.498001098632813</v>
      </c>
      <c r="D33" s="3">
        <v>5.314000129699707</v>
      </c>
      <c r="E33" s="3">
        <v>0.60399997234344482</v>
      </c>
      <c r="F33" s="5">
        <v>0.68300002813339233</v>
      </c>
      <c r="G33" s="3">
        <v>1.2869999408721924</v>
      </c>
      <c r="H33" s="3">
        <v>39.304998857771764</v>
      </c>
      <c r="I33" s="3">
        <v>50.742534324786952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92.48907470703125</v>
      </c>
      <c r="D34" s="3">
        <v>5.33294677734375</v>
      </c>
      <c r="E34" s="3">
        <v>0.60199397802352905</v>
      </c>
      <c r="F34" s="5">
        <v>0.64999347925186157</v>
      </c>
      <c r="G34" s="3">
        <v>1.2519874572753906</v>
      </c>
      <c r="H34" s="3">
        <v>39.338287770286776</v>
      </c>
      <c r="I34" s="3">
        <v>50.785510125194435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92.394996643066406</v>
      </c>
      <c r="D35" s="3">
        <v>5.380000114440918</v>
      </c>
      <c r="E35" s="3">
        <v>0.59899997711181641</v>
      </c>
      <c r="F35" s="5">
        <v>0.68300002813339233</v>
      </c>
      <c r="G35" s="3">
        <v>1.2820000648498535</v>
      </c>
      <c r="H35" s="3">
        <v>39.35035082015505</v>
      </c>
      <c r="I35" s="3">
        <v>50.758802608847134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92.496498107910156</v>
      </c>
      <c r="D36" s="3">
        <v>5.3262896537780762</v>
      </c>
      <c r="E36" s="3">
        <v>0.59317612648010254</v>
      </c>
      <c r="F36" s="5">
        <v>0.65543752908706665</v>
      </c>
      <c r="G36" s="3">
        <v>1.2486135959625244</v>
      </c>
      <c r="H36" s="3">
        <v>39.287357869790455</v>
      </c>
      <c r="I36" s="3">
        <v>50.722974811579505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92.520790100097656</v>
      </c>
      <c r="D37" s="3">
        <v>5.3032760620117188</v>
      </c>
      <c r="E37" s="3">
        <v>0.59910178184509277</v>
      </c>
      <c r="F37" s="5">
        <v>0.67014586925506592</v>
      </c>
      <c r="G37" s="3">
        <v>1.2692476511001587</v>
      </c>
      <c r="H37" s="3">
        <v>39.259890901961647</v>
      </c>
      <c r="I37" s="3">
        <v>50.695743673959811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92.433052062988281</v>
      </c>
      <c r="D38" s="3">
        <v>5.3655319213867188</v>
      </c>
      <c r="E38" s="3">
        <v>0.59950435161590576</v>
      </c>
      <c r="F38" s="5">
        <v>0.6824270486831665</v>
      </c>
      <c r="G38" s="3">
        <v>1.2819314002990723</v>
      </c>
      <c r="H38" s="3">
        <v>39.279653126669096</v>
      </c>
      <c r="I38" s="3">
        <v>50.697158459634558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92.4425048828125</v>
      </c>
      <c r="D39" s="3">
        <v>5.370661735534668</v>
      </c>
      <c r="E39" s="3">
        <v>0.59591883420944214</v>
      </c>
      <c r="F39" s="5">
        <v>0.66642266511917114</v>
      </c>
      <c r="G39" s="3">
        <v>1.2623414993286133</v>
      </c>
      <c r="H39" s="3">
        <v>39.293156832273382</v>
      </c>
      <c r="I39" s="3">
        <v>50.718034487610971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92.541406758626309</v>
      </c>
      <c r="D40" s="6">
        <f t="shared" si="0"/>
        <v>5.2646459420522058</v>
      </c>
      <c r="E40" s="6">
        <f t="shared" si="0"/>
        <v>0.60518653591473892</v>
      </c>
      <c r="F40" s="6">
        <f t="shared" si="0"/>
        <v>0.65867825150489812</v>
      </c>
      <c r="G40" s="6">
        <f t="shared" si="0"/>
        <v>1.2638647953669231</v>
      </c>
      <c r="H40" s="6">
        <f t="shared" si="0"/>
        <v>39.309103605649433</v>
      </c>
      <c r="I40" s="6">
        <f t="shared" si="0"/>
        <v>50.763244997290691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44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92.902847290039063</v>
      </c>
      <c r="D45" s="21">
        <f t="shared" si="1"/>
        <v>5.5499444007873535</v>
      </c>
      <c r="E45" s="26">
        <f t="shared" si="1"/>
        <v>0.62204974889755249</v>
      </c>
      <c r="F45" s="26">
        <f t="shared" si="1"/>
        <v>0.69003450870513916</v>
      </c>
      <c r="G45" s="21">
        <f t="shared" si="1"/>
        <v>1.3010650873184204</v>
      </c>
      <c r="H45" s="26">
        <f t="shared" si="1"/>
        <v>39.455234659797746</v>
      </c>
      <c r="I45" s="22">
        <f t="shared" si="1"/>
        <v>50.851806499268903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92.201080322265625</v>
      </c>
      <c r="D46" s="26">
        <f t="shared" si="2"/>
        <v>5.0367984771728516</v>
      </c>
      <c r="E46" s="26">
        <f t="shared" si="2"/>
        <v>0.59317612648010254</v>
      </c>
      <c r="F46" s="23">
        <f t="shared" si="2"/>
        <v>0.60771083831787109</v>
      </c>
      <c r="G46" s="26">
        <f t="shared" si="2"/>
        <v>1.2034010887145996</v>
      </c>
      <c r="H46" s="23">
        <f t="shared" si="2"/>
        <v>39.2126049617723</v>
      </c>
      <c r="I46" s="26">
        <f t="shared" si="2"/>
        <v>50.695743673959811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0.15709358843342539</v>
      </c>
      <c r="D47" s="24">
        <f t="shared" si="3"/>
        <v>0.11929170880981257</v>
      </c>
      <c r="E47" s="26">
        <f t="shared" si="3"/>
        <v>7.1774855824027683E-3</v>
      </c>
      <c r="F47" s="26">
        <f t="shared" si="3"/>
        <v>1.9391120113651315E-2</v>
      </c>
      <c r="G47" s="24">
        <f t="shared" si="3"/>
        <v>2.1886146007072949E-2</v>
      </c>
      <c r="H47" s="26">
        <f t="shared" si="3"/>
        <v>5.4377210703992845E-2</v>
      </c>
      <c r="I47" s="25">
        <f t="shared" si="3"/>
        <v>3.4851510723503579E-2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1:I1"/>
    <mergeCell ref="A3:I3"/>
    <mergeCell ref="A6:B6"/>
    <mergeCell ref="A4:I4"/>
    <mergeCell ref="A5:F5"/>
    <mergeCell ref="A22:B22"/>
    <mergeCell ref="A44:B44"/>
    <mergeCell ref="A45:B45"/>
    <mergeCell ref="A46:B46"/>
    <mergeCell ref="A47:B47"/>
    <mergeCell ref="A20:B20"/>
    <mergeCell ref="A16:B16"/>
    <mergeCell ref="A21:B21"/>
    <mergeCell ref="A18:B18"/>
    <mergeCell ref="A19:B19"/>
    <mergeCell ref="A17:B17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32:B32"/>
    <mergeCell ref="A33:B33"/>
    <mergeCell ref="H42:I42"/>
    <mergeCell ref="A40:B40"/>
    <mergeCell ref="A34:B34"/>
    <mergeCell ref="A36:B36"/>
    <mergeCell ref="A35:B35"/>
    <mergeCell ref="A37:B37"/>
    <mergeCell ref="A38:B38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outlinePr summaryBelow="0" summaryRight="0"/>
  </sheetPr>
  <dimension ref="A1:K50"/>
  <sheetViews>
    <sheetView showGridLines="0" topLeftCell="A18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69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94.293548583984375</v>
      </c>
      <c r="D10" s="10">
        <v>3.8084118366241455</v>
      </c>
      <c r="E10" s="10">
        <v>0.27745074033737183</v>
      </c>
      <c r="F10" s="11">
        <v>1.3176424503326416</v>
      </c>
      <c r="G10" s="10">
        <v>1.5950932502746582</v>
      </c>
      <c r="H10" s="10">
        <v>38.482037457773295</v>
      </c>
      <c r="I10" s="10">
        <v>50.04926958370482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94.323585510253906</v>
      </c>
      <c r="D11" s="3">
        <v>3.8066918849945068</v>
      </c>
      <c r="E11" s="3">
        <v>0.277549147605896</v>
      </c>
      <c r="F11" s="5">
        <v>1.2752087116241455</v>
      </c>
      <c r="G11" s="3">
        <v>1.5527578592300415</v>
      </c>
      <c r="H11" s="3">
        <v>38.506919194711053</v>
      </c>
      <c r="I11" s="3">
        <v>50.092593743075291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94.025985717773438</v>
      </c>
      <c r="D12" s="3">
        <v>4.0301637649536133</v>
      </c>
      <c r="E12" s="3">
        <v>0.24690397083759308</v>
      </c>
      <c r="F12" s="5">
        <v>1.3496584892272949</v>
      </c>
      <c r="G12" s="3">
        <v>1.5965625047683716</v>
      </c>
      <c r="H12" s="3">
        <v>38.575742636216155</v>
      </c>
      <c r="I12" s="3">
        <v>50.095009026012733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94.068000793457031</v>
      </c>
      <c r="D13" s="3">
        <v>3.9888522624969482</v>
      </c>
      <c r="E13" s="3">
        <v>0.24008697271347046</v>
      </c>
      <c r="F13" s="5">
        <v>1.3543485403060913</v>
      </c>
      <c r="G13" s="3">
        <v>1.594435453414917</v>
      </c>
      <c r="H13" s="3">
        <v>38.569645997415215</v>
      </c>
      <c r="I13" s="3">
        <v>50.091271097294289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94.615203857421875</v>
      </c>
      <c r="D14" s="3">
        <v>3.4917449951171875</v>
      </c>
      <c r="E14" s="3">
        <v>0.25976762175559998</v>
      </c>
      <c r="F14" s="5">
        <v>1.2895969152450562</v>
      </c>
      <c r="G14" s="3">
        <v>1.5493645668029785</v>
      </c>
      <c r="H14" s="3">
        <v>38.445333349273895</v>
      </c>
      <c r="I14" s="3">
        <v>50.054881812715642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94.456153869628906</v>
      </c>
      <c r="D15" s="3">
        <v>3.5792243480682373</v>
      </c>
      <c r="E15" s="3">
        <v>0.25579431653022766</v>
      </c>
      <c r="F15" s="5">
        <v>1.3039742708206177</v>
      </c>
      <c r="G15" s="3">
        <v>1.5597685575485229</v>
      </c>
      <c r="H15" s="3">
        <v>38.510670515851267</v>
      </c>
      <c r="I15" s="3">
        <v>50.084191660896117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94.192192077636719</v>
      </c>
      <c r="D16" s="3">
        <v>3.8971810340881348</v>
      </c>
      <c r="E16" s="3">
        <v>0.27086520195007324</v>
      </c>
      <c r="F16" s="5">
        <v>1.2557100057601929</v>
      </c>
      <c r="G16" s="3">
        <v>1.5265752077102661</v>
      </c>
      <c r="H16" s="3">
        <v>38.596605032831036</v>
      </c>
      <c r="I16" s="3">
        <v>50.160129476598392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93.982009887695313</v>
      </c>
      <c r="D17" s="3">
        <v>4.0643949508666992</v>
      </c>
      <c r="E17" s="3">
        <v>0.2771202027797699</v>
      </c>
      <c r="F17" s="5">
        <v>1.2904204130172729</v>
      </c>
      <c r="G17" s="3">
        <v>1.5675406455993652</v>
      </c>
      <c r="H17" s="3">
        <v>38.631942627061456</v>
      </c>
      <c r="I17" s="3">
        <v>50.153937864651425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94.189834594726563</v>
      </c>
      <c r="D18" s="3">
        <v>3.9420769214630127</v>
      </c>
      <c r="E18" s="3">
        <v>0.28474754095077515</v>
      </c>
      <c r="F18" s="5">
        <v>1.2895469665527344</v>
      </c>
      <c r="G18" s="3">
        <v>1.5742945671081543</v>
      </c>
      <c r="H18" s="3">
        <v>38.522794336582571</v>
      </c>
      <c r="I18" s="3">
        <v>50.088755149978446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94.16363525390625</v>
      </c>
      <c r="D19" s="3">
        <v>3.9553759098052979</v>
      </c>
      <c r="E19" s="3">
        <v>0.28254982829093933</v>
      </c>
      <c r="F19" s="5">
        <v>1.3055675029754639</v>
      </c>
      <c r="G19" s="3">
        <v>1.5881173610687256</v>
      </c>
      <c r="H19" s="3">
        <v>38.520397639367957</v>
      </c>
      <c r="I19" s="3">
        <v>50.077434377291816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94.138717651367188</v>
      </c>
      <c r="D20" s="3">
        <v>3.9623255729675293</v>
      </c>
      <c r="E20" s="3">
        <v>0.27173453569412231</v>
      </c>
      <c r="F20" s="5">
        <v>1.3165264129638672</v>
      </c>
      <c r="G20" s="3">
        <v>1.5882608890533447</v>
      </c>
      <c r="H20" s="3">
        <v>38.538557776229389</v>
      </c>
      <c r="I20" s="3">
        <v>50.085150119359227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94.075973510742187</v>
      </c>
      <c r="D21" s="3">
        <v>4.0088615417480469</v>
      </c>
      <c r="E21" s="3">
        <v>0.2740098237991333</v>
      </c>
      <c r="F21" s="5">
        <v>1.3206530809402466</v>
      </c>
      <c r="G21" s="3">
        <v>1.5946629047393799</v>
      </c>
      <c r="H21" s="3">
        <v>38.554860477949319</v>
      </c>
      <c r="I21" s="3">
        <v>50.090770317612915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93.918647766113281</v>
      </c>
      <c r="D22" s="3">
        <v>4.1459207534790039</v>
      </c>
      <c r="E22" s="3">
        <v>0.27958816289901733</v>
      </c>
      <c r="F22" s="5">
        <v>1.2872656583786011</v>
      </c>
      <c r="G22" s="3">
        <v>1.5668537616729736</v>
      </c>
      <c r="H22" s="3">
        <v>38.635076568824971</v>
      </c>
      <c r="I22" s="3">
        <v>50.157006310589331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93.797508239746094</v>
      </c>
      <c r="D23" s="3">
        <v>4.2700252532958984</v>
      </c>
      <c r="E23" s="3">
        <v>0.27609795331954956</v>
      </c>
      <c r="F23" s="5">
        <v>1.2959088087081909</v>
      </c>
      <c r="G23" s="3">
        <v>1.5720067024230957</v>
      </c>
      <c r="H23" s="3">
        <v>38.661858251351894</v>
      </c>
      <c r="I23" s="3">
        <v>50.168179397216683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93.757545471191406</v>
      </c>
      <c r="D24" s="3">
        <v>4.2915854454040527</v>
      </c>
      <c r="E24" s="3">
        <v>0.26042661070823669</v>
      </c>
      <c r="F24" s="5">
        <v>1.3274096250534058</v>
      </c>
      <c r="G24" s="3">
        <v>1.5878362655639648</v>
      </c>
      <c r="H24" s="3">
        <v>38.658952831404321</v>
      </c>
      <c r="I24" s="3">
        <v>50.152114218099321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93.892555236816406</v>
      </c>
      <c r="D25" s="3">
        <v>3.9347808361053467</v>
      </c>
      <c r="E25" s="3">
        <v>0.23291811347007751</v>
      </c>
      <c r="F25" s="5">
        <v>1.377130389213562</v>
      </c>
      <c r="G25" s="3">
        <v>1.6100485324859619</v>
      </c>
      <c r="H25" s="3">
        <v>38.715715234397535</v>
      </c>
      <c r="I25" s="3">
        <v>50.161804537327377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94.125053405761719</v>
      </c>
      <c r="D26" s="3">
        <v>3.8778030872344971</v>
      </c>
      <c r="E26" s="3">
        <v>0.2512071430683136</v>
      </c>
      <c r="F26" s="5">
        <v>1.3798691034317017</v>
      </c>
      <c r="G26" s="3">
        <v>1.6310762166976929</v>
      </c>
      <c r="H26" s="3">
        <v>38.536251754030573</v>
      </c>
      <c r="I26" s="3">
        <v>50.049536561084899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94.1097412109375</v>
      </c>
      <c r="D27" s="3">
        <v>3.997645378112793</v>
      </c>
      <c r="E27" s="3">
        <v>0.27095365524291992</v>
      </c>
      <c r="F27" s="5">
        <v>1.3069190979003906</v>
      </c>
      <c r="G27" s="3">
        <v>1.5778727531433105</v>
      </c>
      <c r="H27" s="3">
        <v>38.547047106684381</v>
      </c>
      <c r="I27" s="3">
        <v>50.093631253150448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93.812576293945313</v>
      </c>
      <c r="D28" s="3">
        <v>4.2440333366394043</v>
      </c>
      <c r="E28" s="3">
        <v>0.26237329840660095</v>
      </c>
      <c r="F28" s="5">
        <v>1.3131101131439209</v>
      </c>
      <c r="G28" s="3">
        <v>1.5754834413528442</v>
      </c>
      <c r="H28" s="3">
        <v>38.655064234778976</v>
      </c>
      <c r="I28" s="3">
        <v>50.15894304075411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93.889541625976563</v>
      </c>
      <c r="D29" s="3">
        <v>4.1484541893005371</v>
      </c>
      <c r="E29" s="3">
        <v>0.26338839530944824</v>
      </c>
      <c r="F29" s="5">
        <v>1.325007438659668</v>
      </c>
      <c r="G29" s="3">
        <v>1.5883958339691162</v>
      </c>
      <c r="H29" s="3">
        <v>38.62729371367157</v>
      </c>
      <c r="I29" s="3">
        <v>50.134154589122112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94.459060668945313</v>
      </c>
      <c r="D30" s="3">
        <v>3.3739683628082275</v>
      </c>
      <c r="E30" s="3">
        <v>0.22500482201576233</v>
      </c>
      <c r="F30" s="5">
        <v>1.4368481636047363</v>
      </c>
      <c r="G30" s="3">
        <v>1.6618529558181763</v>
      </c>
      <c r="H30" s="3">
        <v>38.493852998713471</v>
      </c>
      <c r="I30" s="3">
        <v>49.996926152350717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94.030044555664063</v>
      </c>
      <c r="D31" s="3">
        <v>3.9661126136779785</v>
      </c>
      <c r="E31" s="3">
        <v>0.24416303634643555</v>
      </c>
      <c r="F31" s="5">
        <v>1.3409179449081421</v>
      </c>
      <c r="G31" s="3">
        <v>1.5850809812545776</v>
      </c>
      <c r="H31" s="3">
        <v>38.61649558325756</v>
      </c>
      <c r="I31" s="3">
        <v>50.125238307076359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93.856048583984375</v>
      </c>
      <c r="D32" s="3">
        <v>4.1622791290283203</v>
      </c>
      <c r="E32" s="3">
        <v>0.25728663802146912</v>
      </c>
      <c r="F32" s="5">
        <v>1.3315936326980591</v>
      </c>
      <c r="G32" s="3">
        <v>1.5888803005218506</v>
      </c>
      <c r="H32" s="3">
        <v>38.649036320288879</v>
      </c>
      <c r="I32" s="3">
        <v>50.144720186047437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94.468055725097656</v>
      </c>
      <c r="D33" s="3">
        <v>3.5829641819000244</v>
      </c>
      <c r="E33" s="3">
        <v>0.26099738478660583</v>
      </c>
      <c r="F33" s="5">
        <v>1.3119869232177734</v>
      </c>
      <c r="G33" s="3">
        <v>1.5729843378067017</v>
      </c>
      <c r="H33" s="3">
        <v>38.485175548603785</v>
      </c>
      <c r="I33" s="3">
        <v>50.061023431824907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94.043998718261719</v>
      </c>
      <c r="D34" s="3">
        <v>4.0079998970031738</v>
      </c>
      <c r="E34" s="3">
        <v>0.2720000147819519</v>
      </c>
      <c r="F34" s="5">
        <v>1.3279999494552612</v>
      </c>
      <c r="G34" s="3">
        <v>1.5999999046325684</v>
      </c>
      <c r="H34" s="3">
        <v>38.56283711860641</v>
      </c>
      <c r="I34" s="3">
        <v>50.077383958541759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94.036056518554688</v>
      </c>
      <c r="D35" s="3">
        <v>4.0139598846435547</v>
      </c>
      <c r="E35" s="3">
        <v>0.27199727296829224</v>
      </c>
      <c r="F35" s="5">
        <v>1.3279867172241211</v>
      </c>
      <c r="G35" s="3">
        <v>1.5999839305877686</v>
      </c>
      <c r="H35" s="3">
        <v>38.568321856132812</v>
      </c>
      <c r="I35" s="3">
        <v>50.084506393703279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94.043060302734375</v>
      </c>
      <c r="D36" s="3">
        <v>4.0129599571228027</v>
      </c>
      <c r="E36" s="3">
        <v>0.27199727296829224</v>
      </c>
      <c r="F36" s="5">
        <v>1.3249866962432861</v>
      </c>
      <c r="G36" s="3">
        <v>1.5969839096069336</v>
      </c>
      <c r="H36" s="3">
        <v>38.566087664164677</v>
      </c>
      <c r="I36" s="3">
        <v>50.081605090340126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94.408958435058594</v>
      </c>
      <c r="D37" s="3">
        <v>3.5989949703216553</v>
      </c>
      <c r="E37" s="3">
        <v>0.2384931743144989</v>
      </c>
      <c r="F37" s="5">
        <v>1.3891713619232178</v>
      </c>
      <c r="G37" s="3">
        <v>1.6276645660400391</v>
      </c>
      <c r="H37" s="3">
        <v>38.454610447167255</v>
      </c>
      <c r="I37" s="3">
        <v>50.001785389849545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94.287811279296875</v>
      </c>
      <c r="D38" s="3">
        <v>3.6721608638763428</v>
      </c>
      <c r="E38" s="3">
        <v>0.22764842212200165</v>
      </c>
      <c r="F38" s="5">
        <v>1.4264048337936401</v>
      </c>
      <c r="G38" s="3">
        <v>1.6540532112121582</v>
      </c>
      <c r="H38" s="3">
        <v>38.485213883662354</v>
      </c>
      <c r="I38" s="3">
        <v>49.998823636956757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94.979171752929688</v>
      </c>
      <c r="D39" s="3">
        <v>3.0228011608123779</v>
      </c>
      <c r="E39" s="3">
        <v>0.21611505746841431</v>
      </c>
      <c r="F39" s="5">
        <v>1.3693028688430786</v>
      </c>
      <c r="G39" s="3">
        <v>1.5854179859161377</v>
      </c>
      <c r="H39" s="3">
        <v>38.351190034118524</v>
      </c>
      <c r="I39" s="3">
        <v>49.965061534989815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94.14800923665365</v>
      </c>
      <c r="D40" s="6">
        <f t="shared" si="0"/>
        <v>3.8953251441319785</v>
      </c>
      <c r="E40" s="6">
        <f t="shared" si="0"/>
        <v>0.26004121104876199</v>
      </c>
      <c r="F40" s="6">
        <f t="shared" si="0"/>
        <v>1.3289557695388794</v>
      </c>
      <c r="G40" s="6">
        <f t="shared" si="0"/>
        <v>1.58899697860082</v>
      </c>
      <c r="H40" s="6">
        <f t="shared" si="0"/>
        <v>38.557519606370739</v>
      </c>
      <c r="I40" s="6">
        <f t="shared" si="0"/>
        <v>50.091194607273877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44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94.979171752929688</v>
      </c>
      <c r="D45" s="21">
        <f t="shared" si="1"/>
        <v>4.2915854454040527</v>
      </c>
      <c r="E45" s="26">
        <f t="shared" si="1"/>
        <v>0.28474754095077515</v>
      </c>
      <c r="F45" s="26">
        <f t="shared" si="1"/>
        <v>1.4368481636047363</v>
      </c>
      <c r="G45" s="21">
        <f t="shared" si="1"/>
        <v>1.6618529558181763</v>
      </c>
      <c r="H45" s="26">
        <f t="shared" si="1"/>
        <v>38.715715234397535</v>
      </c>
      <c r="I45" s="22">
        <f t="shared" si="1"/>
        <v>50.168179397216683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93.757545471191406</v>
      </c>
      <c r="D46" s="26">
        <f t="shared" si="2"/>
        <v>3.0228011608123779</v>
      </c>
      <c r="E46" s="26">
        <f t="shared" si="2"/>
        <v>0.21611505746841431</v>
      </c>
      <c r="F46" s="23">
        <f t="shared" si="2"/>
        <v>1.2557100057601929</v>
      </c>
      <c r="G46" s="26">
        <f t="shared" si="2"/>
        <v>1.5265752077102661</v>
      </c>
      <c r="H46" s="23">
        <f t="shared" si="2"/>
        <v>38.351190034118524</v>
      </c>
      <c r="I46" s="26">
        <f t="shared" si="2"/>
        <v>49.965061534989815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0.26967187687815469</v>
      </c>
      <c r="D47" s="24">
        <f t="shared" si="3"/>
        <v>0.28163913083134151</v>
      </c>
      <c r="E47" s="26">
        <f t="shared" si="3"/>
        <v>1.8575017181463097E-2</v>
      </c>
      <c r="F47" s="26">
        <f t="shared" si="3"/>
        <v>4.184579009114734E-2</v>
      </c>
      <c r="G47" s="24">
        <f t="shared" si="3"/>
        <v>2.8403027215011818E-2</v>
      </c>
      <c r="H47" s="26">
        <f t="shared" si="3"/>
        <v>7.8881286516977664E-2</v>
      </c>
      <c r="I47" s="25">
        <f t="shared" si="3"/>
        <v>5.43863408100538E-2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1:I1"/>
    <mergeCell ref="A3:I3"/>
    <mergeCell ref="A6:B6"/>
    <mergeCell ref="A4:I4"/>
    <mergeCell ref="A5:F5"/>
    <mergeCell ref="A22:B22"/>
    <mergeCell ref="A44:B44"/>
    <mergeCell ref="A45:B45"/>
    <mergeCell ref="A46:B46"/>
    <mergeCell ref="A47:B47"/>
    <mergeCell ref="A20:B20"/>
    <mergeCell ref="A16:B16"/>
    <mergeCell ref="A21:B21"/>
    <mergeCell ref="A18:B18"/>
    <mergeCell ref="A19:B19"/>
    <mergeCell ref="A17:B17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32:B32"/>
    <mergeCell ref="A33:B33"/>
    <mergeCell ref="H42:I42"/>
    <mergeCell ref="A40:B40"/>
    <mergeCell ref="A34:B34"/>
    <mergeCell ref="A36:B36"/>
    <mergeCell ref="A35:B35"/>
    <mergeCell ref="A37:B37"/>
    <mergeCell ref="A38:B38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outlinePr summaryBelow="0" summaryRight="0"/>
  </sheetPr>
  <dimension ref="A1:K50"/>
  <sheetViews>
    <sheetView showGridLines="0" topLeftCell="A18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70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96.455062866210938</v>
      </c>
      <c r="D10" s="10">
        <v>2.4394552707672119</v>
      </c>
      <c r="E10" s="10">
        <v>0.23185527324676514</v>
      </c>
      <c r="F10" s="11">
        <v>0.59500336647033691</v>
      </c>
      <c r="G10" s="10">
        <v>0.82685863971710205</v>
      </c>
      <c r="H10" s="10">
        <v>38.346301597935614</v>
      </c>
      <c r="I10" s="10">
        <v>50.494077130841639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96.572868347167969</v>
      </c>
      <c r="D11" s="3">
        <v>2.3336021900177002</v>
      </c>
      <c r="E11" s="3">
        <v>0.21786856651306152</v>
      </c>
      <c r="F11" s="5">
        <v>0.68559819459915161</v>
      </c>
      <c r="G11" s="3">
        <v>0.90346676111221313</v>
      </c>
      <c r="H11" s="3">
        <v>38.227044346708666</v>
      </c>
      <c r="I11" s="3">
        <v>50.369130516818082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96.911941528320312</v>
      </c>
      <c r="D12" s="3">
        <v>2.063361644744873</v>
      </c>
      <c r="E12" s="3">
        <v>0.20409531891345978</v>
      </c>
      <c r="F12" s="5">
        <v>0.65145337581634521</v>
      </c>
      <c r="G12" s="3">
        <v>0.8555486798286438</v>
      </c>
      <c r="H12" s="3">
        <v>38.15496233747362</v>
      </c>
      <c r="I12" s="3">
        <v>50.358552000329688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97.176773071289063</v>
      </c>
      <c r="D13" s="3">
        <v>1.8254537582397461</v>
      </c>
      <c r="E13" s="3">
        <v>0.20178796350955963</v>
      </c>
      <c r="F13" s="5">
        <v>0.64778494834899902</v>
      </c>
      <c r="G13" s="3">
        <v>0.84957289695739746</v>
      </c>
      <c r="H13" s="3">
        <v>38.073046161189545</v>
      </c>
      <c r="I13" s="3">
        <v>50.315569670020245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97.352546691894531</v>
      </c>
      <c r="D14" s="3">
        <v>1.7047996520996094</v>
      </c>
      <c r="E14" s="3">
        <v>0.19639433920383453</v>
      </c>
      <c r="F14" s="5">
        <v>0.56359541416168213</v>
      </c>
      <c r="G14" s="3">
        <v>0.75998973846435547</v>
      </c>
      <c r="H14" s="3">
        <v>38.099130304574132</v>
      </c>
      <c r="I14" s="3">
        <v>50.392448121755898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97.716201782226563</v>
      </c>
      <c r="D15" s="3">
        <v>1.4715427160263062</v>
      </c>
      <c r="E15" s="3">
        <v>0.18927907943725586</v>
      </c>
      <c r="F15" s="5">
        <v>0.46960097551345825</v>
      </c>
      <c r="G15" s="3">
        <v>0.65888005495071411</v>
      </c>
      <c r="H15" s="3">
        <v>38.048833211694941</v>
      </c>
      <c r="I15" s="3">
        <v>50.434279861475915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97.614044189453125</v>
      </c>
      <c r="D16" s="3">
        <v>1.5457055568695068</v>
      </c>
      <c r="E16" s="3">
        <v>0.20012539625167847</v>
      </c>
      <c r="F16" s="5">
        <v>0.49828928709030151</v>
      </c>
      <c r="G16" s="3">
        <v>0.69841468334197998</v>
      </c>
      <c r="H16" s="3">
        <v>38.046413398387365</v>
      </c>
      <c r="I16" s="3">
        <v>50.407425790679007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97.16302490234375</v>
      </c>
      <c r="D17" s="3">
        <v>1.8762025833129883</v>
      </c>
      <c r="E17" s="3">
        <v>0.21144886314868927</v>
      </c>
      <c r="F17" s="5">
        <v>0.59136486053466797</v>
      </c>
      <c r="G17" s="3">
        <v>0.80281370878219604</v>
      </c>
      <c r="H17" s="3">
        <v>38.112451747434505</v>
      </c>
      <c r="I17" s="3">
        <v>50.373498759540183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97.12591552734375</v>
      </c>
      <c r="D18" s="3">
        <v>1.9409859180450439</v>
      </c>
      <c r="E18" s="3">
        <v>0.19041070342063904</v>
      </c>
      <c r="F18" s="5">
        <v>0.58681368827819824</v>
      </c>
      <c r="G18" s="3">
        <v>0.77722442150115967</v>
      </c>
      <c r="H18" s="3">
        <v>38.138787741931701</v>
      </c>
      <c r="I18" s="3">
        <v>50.401574483607405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97.5052490234375</v>
      </c>
      <c r="D19" s="3">
        <v>1.6701618432998657</v>
      </c>
      <c r="E19" s="3">
        <v>0.18918171525001526</v>
      </c>
      <c r="F19" s="5">
        <v>0.50400030612945557</v>
      </c>
      <c r="G19" s="3">
        <v>0.69318199157714844</v>
      </c>
      <c r="H19" s="3">
        <v>38.074546533059788</v>
      </c>
      <c r="I19" s="3">
        <v>50.424602581549422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97.284538269042969</v>
      </c>
      <c r="D20" s="3">
        <v>1.8618706464767456</v>
      </c>
      <c r="E20" s="3">
        <v>0.18808940052986145</v>
      </c>
      <c r="F20" s="5">
        <v>0.52134615182876587</v>
      </c>
      <c r="G20" s="3">
        <v>0.70943558216094971</v>
      </c>
      <c r="H20" s="3">
        <v>38.132533131971584</v>
      </c>
      <c r="I20" s="3">
        <v>50.445701015884559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97.289573669433594</v>
      </c>
      <c r="D21" s="3">
        <v>1.8309558629989624</v>
      </c>
      <c r="E21" s="3">
        <v>0.19193810224533081</v>
      </c>
      <c r="F21" s="5">
        <v>0.55043792724609375</v>
      </c>
      <c r="G21" s="3">
        <v>0.74237602949142456</v>
      </c>
      <c r="H21" s="3">
        <v>38.106655417619088</v>
      </c>
      <c r="I21" s="3">
        <v>50.408504335487493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97.364067077636719</v>
      </c>
      <c r="D22" s="3">
        <v>1.7120071649551392</v>
      </c>
      <c r="E22" s="3">
        <v>0.18610839545726776</v>
      </c>
      <c r="F22" s="5">
        <v>0.59018164873123169</v>
      </c>
      <c r="G22" s="3">
        <v>0.77629005908966064</v>
      </c>
      <c r="H22" s="3">
        <v>38.069918109092839</v>
      </c>
      <c r="I22" s="3">
        <v>50.361921717340245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97.421615600585938</v>
      </c>
      <c r="D23" s="3">
        <v>1.6891891956329346</v>
      </c>
      <c r="E23" s="3">
        <v>0.19243817031383514</v>
      </c>
      <c r="F23" s="5">
        <v>0.56961125135421753</v>
      </c>
      <c r="G23" s="3">
        <v>0.76204943656921387</v>
      </c>
      <c r="H23" s="3">
        <v>38.051830756210478</v>
      </c>
      <c r="I23" s="3">
        <v>50.363432204595661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97.125900268554688</v>
      </c>
      <c r="D24" s="3">
        <v>1.8706376552581787</v>
      </c>
      <c r="E24" s="3">
        <v>0.19227936863899231</v>
      </c>
      <c r="F24" s="5">
        <v>0.67264270782470703</v>
      </c>
      <c r="G24" s="3">
        <v>0.86492204666137695</v>
      </c>
      <c r="H24" s="3">
        <v>38.072545229545653</v>
      </c>
      <c r="I24" s="3">
        <v>50.302179477564472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97.053428649902344</v>
      </c>
      <c r="D25" s="3">
        <v>1.9401617050170898</v>
      </c>
      <c r="E25" s="3">
        <v>0.18809439241886139</v>
      </c>
      <c r="F25" s="5">
        <v>0.68084496259689331</v>
      </c>
      <c r="G25" s="3">
        <v>0.86893934011459351</v>
      </c>
      <c r="H25" s="3">
        <v>38.091725228299488</v>
      </c>
      <c r="I25" s="3">
        <v>50.309273571148481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97.331825256347656</v>
      </c>
      <c r="D26" s="3">
        <v>1.7606785297393799</v>
      </c>
      <c r="E26" s="3">
        <v>0.18856124579906464</v>
      </c>
      <c r="F26" s="5">
        <v>0.59099435806274414</v>
      </c>
      <c r="G26" s="3">
        <v>0.77955561876296997</v>
      </c>
      <c r="H26" s="3">
        <v>38.067471506490129</v>
      </c>
      <c r="I26" s="3">
        <v>50.358947801100577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97.483467102050781</v>
      </c>
      <c r="D27" s="3">
        <v>1.6249469518661499</v>
      </c>
      <c r="E27" s="3">
        <v>0.18232682347297668</v>
      </c>
      <c r="F27" s="5">
        <v>0.56010943651199341</v>
      </c>
      <c r="G27" s="3">
        <v>0.74243628978729248</v>
      </c>
      <c r="H27" s="3">
        <v>38.053063336553208</v>
      </c>
      <c r="I27" s="3">
        <v>50.371496363677466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97.667564392089844</v>
      </c>
      <c r="D28" s="3">
        <v>1.4933024644851685</v>
      </c>
      <c r="E28" s="3">
        <v>0.18326635658740997</v>
      </c>
      <c r="F28" s="5">
        <v>0.52569997310638428</v>
      </c>
      <c r="G28" s="3">
        <v>0.70896631479263306</v>
      </c>
      <c r="H28" s="3">
        <v>38.02036640416339</v>
      </c>
      <c r="I28" s="3">
        <v>50.380992416690866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97.604194641113281</v>
      </c>
      <c r="D29" s="3">
        <v>1.5846896171569824</v>
      </c>
      <c r="E29" s="3">
        <v>0.17786535620689392</v>
      </c>
      <c r="F29" s="5">
        <v>0.50191891193389893</v>
      </c>
      <c r="G29" s="3">
        <v>0.67978429794311523</v>
      </c>
      <c r="H29" s="3">
        <v>38.056694296041755</v>
      </c>
      <c r="I29" s="3">
        <v>50.421199866394559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97.786857604980469</v>
      </c>
      <c r="D30" s="3">
        <v>1.4334231615066528</v>
      </c>
      <c r="E30" s="3">
        <v>0.16782142221927643</v>
      </c>
      <c r="F30" s="5">
        <v>0.48135343194007874</v>
      </c>
      <c r="G30" s="3">
        <v>0.64917486906051636</v>
      </c>
      <c r="H30" s="3">
        <v>38.024573560623558</v>
      </c>
      <c r="I30" s="3">
        <v>50.422306660634831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97.448776245117188</v>
      </c>
      <c r="D31" s="3">
        <v>1.6990092992782593</v>
      </c>
      <c r="E31" s="3">
        <v>0.17873328924179077</v>
      </c>
      <c r="F31" s="5">
        <v>0.54735618829727173</v>
      </c>
      <c r="G31" s="3">
        <v>0.7260894775390625</v>
      </c>
      <c r="H31" s="3">
        <v>38.06737969230975</v>
      </c>
      <c r="I31" s="3">
        <v>50.394550042409506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97.326606750488281</v>
      </c>
      <c r="D32" s="3">
        <v>1.7728656530380249</v>
      </c>
      <c r="E32" s="3">
        <v>0.18102271854877472</v>
      </c>
      <c r="F32" s="5">
        <v>0.60847222805023193</v>
      </c>
      <c r="G32" s="3">
        <v>0.78949493169784546</v>
      </c>
      <c r="H32" s="3">
        <v>38.053779757863374</v>
      </c>
      <c r="I32" s="3">
        <v>50.342365919844262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97.685745239257813</v>
      </c>
      <c r="D33" s="3">
        <v>1.5032554864883423</v>
      </c>
      <c r="E33" s="3">
        <v>0.17355142533779144</v>
      </c>
      <c r="F33" s="5">
        <v>0.51848703622817993</v>
      </c>
      <c r="G33" s="3">
        <v>0.69203847646713257</v>
      </c>
      <c r="H33" s="3">
        <v>38.020594898921942</v>
      </c>
      <c r="I33" s="3">
        <v>50.390820770713574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97.434074401855469</v>
      </c>
      <c r="D34" s="3">
        <v>1.699737548828125</v>
      </c>
      <c r="E34" s="3">
        <v>0.17984865605831146</v>
      </c>
      <c r="F34" s="5">
        <v>0.57182848453521729</v>
      </c>
      <c r="G34" s="3">
        <v>0.75167715549468994</v>
      </c>
      <c r="H34" s="3">
        <v>38.04853128774468</v>
      </c>
      <c r="I34" s="3">
        <v>50.364613519239199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97.397628784179687</v>
      </c>
      <c r="D35" s="3">
        <v>1.7204763889312744</v>
      </c>
      <c r="E35" s="3">
        <v>0.19287897646427155</v>
      </c>
      <c r="F35" s="5">
        <v>0.57689636945724487</v>
      </c>
      <c r="G35" s="3">
        <v>0.76977533102035522</v>
      </c>
      <c r="H35" s="3">
        <v>38.047042874607406</v>
      </c>
      <c r="I35" s="3">
        <v>50.355415366656473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97.261077880859375</v>
      </c>
      <c r="D36" s="3">
        <v>1.8458999395370483</v>
      </c>
      <c r="E36" s="3">
        <v>0.17836122214794159</v>
      </c>
      <c r="F36" s="5">
        <v>0.5784267783164978</v>
      </c>
      <c r="G36" s="3">
        <v>0.75678801536560059</v>
      </c>
      <c r="H36" s="3">
        <v>38.104202160597076</v>
      </c>
      <c r="I36" s="3">
        <v>50.393565702050395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97.503738403320313</v>
      </c>
      <c r="D37" s="3">
        <v>1.6280875205993652</v>
      </c>
      <c r="E37" s="3">
        <v>0.19107967615127563</v>
      </c>
      <c r="F37" s="5">
        <v>0.54033851623535156</v>
      </c>
      <c r="G37" s="3">
        <v>0.7314181923866272</v>
      </c>
      <c r="H37" s="3">
        <v>38.053450641403579</v>
      </c>
      <c r="I37" s="3">
        <v>50.38574560499675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97.275970458984375</v>
      </c>
      <c r="D38" s="3">
        <v>1.8079203367233276</v>
      </c>
      <c r="E38" s="3">
        <v>0.19756722450256348</v>
      </c>
      <c r="F38" s="5">
        <v>0.57192802429199219</v>
      </c>
      <c r="G38" s="3">
        <v>0.76949524879455566</v>
      </c>
      <c r="H38" s="3">
        <v>38.093679786078212</v>
      </c>
      <c r="I38" s="3">
        <v>50.383192622086156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96.962631225585938</v>
      </c>
      <c r="D39" s="3">
        <v>2.0754823684692383</v>
      </c>
      <c r="E39" s="3">
        <v>0.19126550853252411</v>
      </c>
      <c r="F39" s="5">
        <v>0.61547714471817017</v>
      </c>
      <c r="G39" s="3">
        <v>0.80674266815185547</v>
      </c>
      <c r="H39" s="3">
        <v>38.161868020713321</v>
      </c>
      <c r="I39" s="3">
        <v>50.394089308367548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97.310096995035806</v>
      </c>
      <c r="D40" s="6">
        <f t="shared" si="0"/>
        <v>1.780862287680308</v>
      </c>
      <c r="E40" s="6">
        <f t="shared" si="0"/>
        <v>0.19118483165899913</v>
      </c>
      <c r="F40" s="6">
        <f t="shared" si="0"/>
        <v>0.57226186494032538</v>
      </c>
      <c r="G40" s="6">
        <f t="shared" si="0"/>
        <v>0.763446698586146</v>
      </c>
      <c r="H40" s="6">
        <f t="shared" si="0"/>
        <v>38.090647449241352</v>
      </c>
      <c r="I40" s="6">
        <f t="shared" si="0"/>
        <v>50.384049106783351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44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97.786857604980469</v>
      </c>
      <c r="D45" s="21">
        <f t="shared" si="1"/>
        <v>2.4394552707672119</v>
      </c>
      <c r="E45" s="26">
        <f t="shared" si="1"/>
        <v>0.23185527324676514</v>
      </c>
      <c r="F45" s="26">
        <f t="shared" si="1"/>
        <v>0.68559819459915161</v>
      </c>
      <c r="G45" s="21">
        <f t="shared" si="1"/>
        <v>0.90346676111221313</v>
      </c>
      <c r="H45" s="26">
        <f t="shared" si="1"/>
        <v>38.346301597935614</v>
      </c>
      <c r="I45" s="22">
        <f t="shared" si="1"/>
        <v>50.494077130841639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96.455062866210938</v>
      </c>
      <c r="D46" s="26">
        <f t="shared" si="2"/>
        <v>1.4334231615066528</v>
      </c>
      <c r="E46" s="26">
        <f t="shared" si="2"/>
        <v>0.16782142221927643</v>
      </c>
      <c r="F46" s="23">
        <f t="shared" si="2"/>
        <v>0.46960097551345825</v>
      </c>
      <c r="G46" s="26">
        <f t="shared" si="2"/>
        <v>0.64917486906051636</v>
      </c>
      <c r="H46" s="23">
        <f t="shared" si="2"/>
        <v>38.02036640416339</v>
      </c>
      <c r="I46" s="26">
        <f t="shared" si="2"/>
        <v>50.302179477564472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0.30723567893157244</v>
      </c>
      <c r="D47" s="24">
        <f t="shared" si="3"/>
        <v>0.23165263056210286</v>
      </c>
      <c r="E47" s="26">
        <f t="shared" si="3"/>
        <v>1.3126086047681351E-2</v>
      </c>
      <c r="F47" s="26">
        <f t="shared" si="3"/>
        <v>5.7407236215087878E-2</v>
      </c>
      <c r="G47" s="24">
        <f t="shared" si="3"/>
        <v>6.4431944394784779E-2</v>
      </c>
      <c r="H47" s="26">
        <f t="shared" si="3"/>
        <v>6.6709409596431471E-2</v>
      </c>
      <c r="I47" s="25">
        <f t="shared" si="3"/>
        <v>4.0431376713246391E-2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1:I1"/>
    <mergeCell ref="A3:I3"/>
    <mergeCell ref="A6:B6"/>
    <mergeCell ref="A4:I4"/>
    <mergeCell ref="A5:F5"/>
    <mergeCell ref="A22:B22"/>
    <mergeCell ref="A44:B44"/>
    <mergeCell ref="A45:B45"/>
    <mergeCell ref="A46:B46"/>
    <mergeCell ref="A47:B47"/>
    <mergeCell ref="A20:B20"/>
    <mergeCell ref="A16:B16"/>
    <mergeCell ref="A21:B21"/>
    <mergeCell ref="A18:B18"/>
    <mergeCell ref="A19:B19"/>
    <mergeCell ref="A17:B17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32:B32"/>
    <mergeCell ref="A33:B33"/>
    <mergeCell ref="H42:I42"/>
    <mergeCell ref="A40:B40"/>
    <mergeCell ref="A34:B34"/>
    <mergeCell ref="A36:B36"/>
    <mergeCell ref="A35:B35"/>
    <mergeCell ref="A37:B37"/>
    <mergeCell ref="A38:B38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outlinePr summaryBelow="0" summaryRight="0"/>
  </sheetPr>
  <dimension ref="A1:K50"/>
  <sheetViews>
    <sheetView showGridLines="0" topLeftCell="A18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71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92.404090881347656</v>
      </c>
      <c r="D10" s="10">
        <v>4.1669588088989258</v>
      </c>
      <c r="E10" s="10">
        <v>0.12399754673242569</v>
      </c>
      <c r="F10" s="11">
        <v>1.2259756326675415</v>
      </c>
      <c r="G10" s="10">
        <v>1.349973201751709</v>
      </c>
      <c r="H10" s="10">
        <v>39.992623507030615</v>
      </c>
      <c r="I10" s="10">
        <v>50.914011741118749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92.404151916503906</v>
      </c>
      <c r="D11" s="3">
        <v>4.1679167747497559</v>
      </c>
      <c r="E11" s="3">
        <v>0.1239975243806839</v>
      </c>
      <c r="F11" s="5">
        <v>1.2249754667282104</v>
      </c>
      <c r="G11" s="3">
        <v>1.3489730358123779</v>
      </c>
      <c r="H11" s="3">
        <v>39.992856758268495</v>
      </c>
      <c r="I11" s="3">
        <v>50.914308689786353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92.406074523925781</v>
      </c>
      <c r="D12" s="3">
        <v>4.1689581871032715</v>
      </c>
      <c r="E12" s="3">
        <v>0.12399875372648239</v>
      </c>
      <c r="F12" s="5">
        <v>1.2239878177642822</v>
      </c>
      <c r="G12" s="3">
        <v>1.3479865789413452</v>
      </c>
      <c r="H12" s="3">
        <v>39.993054801772367</v>
      </c>
      <c r="I12" s="3">
        <v>50.914560816013577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92.406150817871094</v>
      </c>
      <c r="D13" s="3">
        <v>4.1699166297912598</v>
      </c>
      <c r="E13" s="3">
        <v>0.1239975243806839</v>
      </c>
      <c r="F13" s="5">
        <v>1.221975564956665</v>
      </c>
      <c r="G13" s="3">
        <v>1.3459731340408325</v>
      </c>
      <c r="H13" s="3">
        <v>39.993248444309458</v>
      </c>
      <c r="I13" s="3">
        <v>50.914807339435711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92.405181884765625</v>
      </c>
      <c r="D14" s="3">
        <v>4.1699180603027344</v>
      </c>
      <c r="E14" s="3">
        <v>0.1239950880408287</v>
      </c>
      <c r="F14" s="5">
        <v>1.2219516038894653</v>
      </c>
      <c r="G14" s="3">
        <v>1.3459466695785522</v>
      </c>
      <c r="H14" s="3">
        <v>39.993446487813308</v>
      </c>
      <c r="I14" s="3">
        <v>50.9150594656629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92.408073425292969</v>
      </c>
      <c r="D15" s="3">
        <v>4.1709585189819336</v>
      </c>
      <c r="E15" s="3">
        <v>0.12299877405166626</v>
      </c>
      <c r="F15" s="5">
        <v>1.2209877967834473</v>
      </c>
      <c r="G15" s="3">
        <v>1.3439865112304687</v>
      </c>
      <c r="H15" s="3">
        <v>39.993640130350407</v>
      </c>
      <c r="I15" s="3">
        <v>50.915305989085034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92.410079956054688</v>
      </c>
      <c r="D16" s="3">
        <v>4.1729588508605957</v>
      </c>
      <c r="E16" s="3">
        <v>0.12299881875514984</v>
      </c>
      <c r="F16" s="5">
        <v>1.2189879417419434</v>
      </c>
      <c r="G16" s="3">
        <v>1.3419867753982544</v>
      </c>
      <c r="H16" s="3">
        <v>39.993838173854279</v>
      </c>
      <c r="I16" s="3">
        <v>50.915558115312258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92.410079956054688</v>
      </c>
      <c r="D17" s="3">
        <v>4.1729588508605957</v>
      </c>
      <c r="E17" s="3">
        <v>0.12299881875514984</v>
      </c>
      <c r="F17" s="5">
        <v>1.2189879417419434</v>
      </c>
      <c r="G17" s="3">
        <v>1.3419867753982544</v>
      </c>
      <c r="H17" s="3">
        <v>39.994031816391377</v>
      </c>
      <c r="I17" s="3">
        <v>50.9158046387344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92.41021728515625</v>
      </c>
      <c r="D18" s="3">
        <v>4.1728777885437012</v>
      </c>
      <c r="E18" s="3">
        <v>0.12299762666225433</v>
      </c>
      <c r="F18" s="5">
        <v>1.2189643383026123</v>
      </c>
      <c r="G18" s="3">
        <v>1.3419619798660278</v>
      </c>
      <c r="H18" s="3">
        <v>39.994229859895263</v>
      </c>
      <c r="I18" s="3">
        <v>50.916056764961631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92.411148071289062</v>
      </c>
      <c r="D19" s="3">
        <v>4.1739163398742676</v>
      </c>
      <c r="E19" s="3">
        <v>0.12299753725528717</v>
      </c>
      <c r="F19" s="5">
        <v>1.2169756889343262</v>
      </c>
      <c r="G19" s="3">
        <v>1.3399732112884521</v>
      </c>
      <c r="H19" s="3">
        <v>39.994423502432348</v>
      </c>
      <c r="I19" s="3">
        <v>50.916303288383752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92.411109924316406</v>
      </c>
      <c r="D20" s="3">
        <v>4.1749591827392578</v>
      </c>
      <c r="E20" s="3">
        <v>0.12299629300832748</v>
      </c>
      <c r="F20" s="5">
        <v>1.2169638872146606</v>
      </c>
      <c r="G20" s="3">
        <v>1.3399602174758911</v>
      </c>
      <c r="H20" s="3">
        <v>39.994383893731587</v>
      </c>
      <c r="I20" s="3">
        <v>50.916252863138347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92.413154602050781</v>
      </c>
      <c r="D21" s="3">
        <v>4.1749162673950195</v>
      </c>
      <c r="E21" s="3">
        <v>0.12199758738279343</v>
      </c>
      <c r="F21" s="5">
        <v>1.2159756422042847</v>
      </c>
      <c r="G21" s="3">
        <v>1.3379732370376587</v>
      </c>
      <c r="H21" s="3">
        <v>39.992315439357959</v>
      </c>
      <c r="I21" s="3">
        <v>50.913619544765353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92.413230895996094</v>
      </c>
      <c r="D22" s="3">
        <v>4.1748747825622559</v>
      </c>
      <c r="E22" s="3">
        <v>0.12199634313583374</v>
      </c>
      <c r="F22" s="5">
        <v>1.2149635553359985</v>
      </c>
      <c r="G22" s="3">
        <v>1.3369598388671875</v>
      </c>
      <c r="H22" s="3">
        <v>39.994423502432326</v>
      </c>
      <c r="I22" s="3">
        <v>50.916303288383723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92.416000366210938</v>
      </c>
      <c r="D23" s="3">
        <v>4.1750001907348633</v>
      </c>
      <c r="E23" s="3">
        <v>0.12199999392032623</v>
      </c>
      <c r="F23" s="5">
        <v>1.2150000333786011</v>
      </c>
      <c r="G23" s="3">
        <v>1.3370000123977661</v>
      </c>
      <c r="H23" s="3">
        <v>39.99442350243234</v>
      </c>
      <c r="I23" s="3">
        <v>50.916303288383745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92.415924072265625</v>
      </c>
      <c r="D24" s="3">
        <v>4.175041675567627</v>
      </c>
      <c r="E24" s="3">
        <v>0.12200122326612473</v>
      </c>
      <c r="F24" s="5">
        <v>1.2130120992660522</v>
      </c>
      <c r="G24" s="3">
        <v>1.3350132703781128</v>
      </c>
      <c r="H24" s="3">
        <v>39.994383893731587</v>
      </c>
      <c r="I24" s="3">
        <v>50.916252863138347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92.413154602050781</v>
      </c>
      <c r="D25" s="3">
        <v>4.1749162673950195</v>
      </c>
      <c r="E25" s="3">
        <v>0.12199758738279343</v>
      </c>
      <c r="F25" s="5">
        <v>1.2159755229949951</v>
      </c>
      <c r="G25" s="3">
        <v>1.3379731178283691</v>
      </c>
      <c r="H25" s="3">
        <v>39.994304676330039</v>
      </c>
      <c r="I25" s="3">
        <v>50.916152012647451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92.413383483886719</v>
      </c>
      <c r="D26" s="3">
        <v>4.1757912635803223</v>
      </c>
      <c r="E26" s="3">
        <v>0.12199390679597855</v>
      </c>
      <c r="F26" s="5">
        <v>1.2139394283294678</v>
      </c>
      <c r="G26" s="3">
        <v>1.3359333276748657</v>
      </c>
      <c r="H26" s="3">
        <v>39.994423502432355</v>
      </c>
      <c r="I26" s="3">
        <v>50.916303288383759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92.414299011230469</v>
      </c>
      <c r="D27" s="3">
        <v>4.1758322715759277</v>
      </c>
      <c r="E27" s="3">
        <v>0.12199509888887405</v>
      </c>
      <c r="F27" s="5">
        <v>1.2129514217376709</v>
      </c>
      <c r="G27" s="3">
        <v>1.3349465131759644</v>
      </c>
      <c r="H27" s="3">
        <v>39.9941506424937</v>
      </c>
      <c r="I27" s="3">
        <v>50.915955914470736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92.414451599121094</v>
      </c>
      <c r="D28" s="3">
        <v>4.1757493019104004</v>
      </c>
      <c r="E28" s="3">
        <v>0.12199267745018005</v>
      </c>
      <c r="F28" s="5">
        <v>1.2129272222518921</v>
      </c>
      <c r="G28" s="3">
        <v>1.3349199295043945</v>
      </c>
      <c r="H28" s="3">
        <v>39.994071425092145</v>
      </c>
      <c r="I28" s="3">
        <v>50.915855063979848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92.417373657226563</v>
      </c>
      <c r="D29" s="3">
        <v>4.1757907867431641</v>
      </c>
      <c r="E29" s="3">
        <v>0.12099388986825943</v>
      </c>
      <c r="F29" s="5">
        <v>1.2119394540786743</v>
      </c>
      <c r="G29" s="3">
        <v>1.3329333066940308</v>
      </c>
      <c r="H29" s="3">
        <v>39.993798565153512</v>
      </c>
      <c r="I29" s="3">
        <v>50.915507690066825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92.417457580566406</v>
      </c>
      <c r="D30" s="3">
        <v>4.1767492294311523</v>
      </c>
      <c r="E30" s="3">
        <v>0.12099273502826691</v>
      </c>
      <c r="F30" s="5">
        <v>1.2109273672103882</v>
      </c>
      <c r="G30" s="3">
        <v>1.3319201469421387</v>
      </c>
      <c r="H30" s="3">
        <v>39.993798565153497</v>
      </c>
      <c r="I30" s="3">
        <v>50.915507690066796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92.420310974121094</v>
      </c>
      <c r="D31" s="3">
        <v>4.1768331527709961</v>
      </c>
      <c r="E31" s="3">
        <v>0.1209879070520401</v>
      </c>
      <c r="F31" s="5">
        <v>1.209951639175415</v>
      </c>
      <c r="G31" s="3">
        <v>1.3309395313262939</v>
      </c>
      <c r="H31" s="3">
        <v>39.993640130350414</v>
      </c>
      <c r="I31" s="3">
        <v>50.915305989085049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92.421356201171875</v>
      </c>
      <c r="D32" s="3">
        <v>4.1768355369567871</v>
      </c>
      <c r="E32" s="3">
        <v>0.12098314613103867</v>
      </c>
      <c r="F32" s="5">
        <v>1.2099040746688843</v>
      </c>
      <c r="G32" s="3">
        <v>1.3308871984481812</v>
      </c>
      <c r="H32" s="3">
        <v>39.993521304248119</v>
      </c>
      <c r="I32" s="3">
        <v>50.915154713348748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92.431625366210938</v>
      </c>
      <c r="D33" s="3">
        <v>4.1772089004516602</v>
      </c>
      <c r="E33" s="3">
        <v>0.12100604176521301</v>
      </c>
      <c r="F33" s="5">
        <v>1.2090604305267334</v>
      </c>
      <c r="G33" s="3">
        <v>1.330066442489624</v>
      </c>
      <c r="H33" s="3">
        <v>39.993446487813323</v>
      </c>
      <c r="I33" s="3">
        <v>50.915059465662921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92.430694580078125</v>
      </c>
      <c r="D34" s="3">
        <v>4.1781673431396484</v>
      </c>
      <c r="E34" s="3">
        <v>0.12100484222173691</v>
      </c>
      <c r="F34" s="5">
        <v>1.2090483903884888</v>
      </c>
      <c r="G34" s="3">
        <v>1.3300532102584839</v>
      </c>
      <c r="H34" s="3">
        <v>39.993248444309458</v>
      </c>
      <c r="I34" s="3">
        <v>50.914807339435711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92.433616638183594</v>
      </c>
      <c r="D35" s="3">
        <v>4.1782083511352539</v>
      </c>
      <c r="E35" s="3">
        <v>0.12000598758459091</v>
      </c>
      <c r="F35" s="5">
        <v>1.2070603370666504</v>
      </c>
      <c r="G35" s="3">
        <v>1.3270663022994995</v>
      </c>
      <c r="H35" s="3">
        <v>39.993054801772338</v>
      </c>
      <c r="I35" s="3">
        <v>50.914560816013527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92.433860778808594</v>
      </c>
      <c r="D36" s="3">
        <v>4.178626537322998</v>
      </c>
      <c r="E36" s="3">
        <v>0.12001799046993256</v>
      </c>
      <c r="F36" s="5">
        <v>1.2071810960769653</v>
      </c>
      <c r="G36" s="3">
        <v>1.3271991014480591</v>
      </c>
      <c r="H36" s="3">
        <v>39.992856758268488</v>
      </c>
      <c r="I36" s="3">
        <v>50.914308689786338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92.435623168945313</v>
      </c>
      <c r="D37" s="3">
        <v>4.1782088279724121</v>
      </c>
      <c r="E37" s="3">
        <v>0.12000600248575211</v>
      </c>
      <c r="F37" s="5">
        <v>1.2060602903366089</v>
      </c>
      <c r="G37" s="3">
        <v>1.326066255569458</v>
      </c>
      <c r="H37" s="3">
        <v>39.993015193071585</v>
      </c>
      <c r="I37" s="3">
        <v>50.914510390768129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92.435699462890625</v>
      </c>
      <c r="D38" s="3">
        <v>4.1791672706604004</v>
      </c>
      <c r="E38" s="3">
        <v>0.120004802942276</v>
      </c>
      <c r="F38" s="5">
        <v>1.2050482034683228</v>
      </c>
      <c r="G38" s="3">
        <v>1.3250529766082764</v>
      </c>
      <c r="H38" s="3">
        <v>39.992856758268502</v>
      </c>
      <c r="I38" s="3">
        <v>50.914308689786367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92.435722351074219</v>
      </c>
      <c r="D39" s="3">
        <v>4.1791229248046875</v>
      </c>
      <c r="E39" s="3">
        <v>0.12000832706689835</v>
      </c>
      <c r="F39" s="5">
        <v>1.2050837278366089</v>
      </c>
      <c r="G39" s="3">
        <v>1.325092077255249</v>
      </c>
      <c r="H39" s="3">
        <v>39.992817149567735</v>
      </c>
      <c r="I39" s="3">
        <v>50.914258264540933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92.417109934488934</v>
      </c>
      <c r="D40" s="6">
        <f t="shared" si="0"/>
        <v>4.1746446291605634</v>
      </c>
      <c r="E40" s="6">
        <f t="shared" si="0"/>
        <v>0.12199867988626162</v>
      </c>
      <c r="F40" s="6">
        <f t="shared" si="0"/>
        <v>1.2145581205685934</v>
      </c>
      <c r="G40" s="6">
        <f t="shared" si="0"/>
        <v>1.3365567962328593</v>
      </c>
      <c r="H40" s="6">
        <f t="shared" si="0"/>
        <v>39.993610937270972</v>
      </c>
      <c r="I40" s="6">
        <f t="shared" si="0"/>
        <v>50.915268823811559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44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92.435722351074219</v>
      </c>
      <c r="D45" s="21">
        <f t="shared" si="1"/>
        <v>4.1791672706604004</v>
      </c>
      <c r="E45" s="26">
        <f t="shared" si="1"/>
        <v>0.12399875372648239</v>
      </c>
      <c r="F45" s="26">
        <f t="shared" si="1"/>
        <v>1.2259756326675415</v>
      </c>
      <c r="G45" s="21">
        <f t="shared" si="1"/>
        <v>1.349973201751709</v>
      </c>
      <c r="H45" s="26">
        <f t="shared" si="1"/>
        <v>39.994423502432355</v>
      </c>
      <c r="I45" s="22">
        <f t="shared" si="1"/>
        <v>50.916303288383759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92.404090881347656</v>
      </c>
      <c r="D46" s="26">
        <f t="shared" si="2"/>
        <v>4.1669588088989258</v>
      </c>
      <c r="E46" s="26">
        <f t="shared" si="2"/>
        <v>0.120004802942276</v>
      </c>
      <c r="F46" s="23">
        <f t="shared" si="2"/>
        <v>1.2050482034683228</v>
      </c>
      <c r="G46" s="26">
        <f t="shared" si="2"/>
        <v>1.3250529766082764</v>
      </c>
      <c r="H46" s="23">
        <f t="shared" si="2"/>
        <v>39.992315439357959</v>
      </c>
      <c r="I46" s="26">
        <f t="shared" si="2"/>
        <v>50.913619544765353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1.0356490480516869E-2</v>
      </c>
      <c r="D47" s="24">
        <f t="shared" si="3"/>
        <v>3.3471791828129063E-3</v>
      </c>
      <c r="E47" s="26">
        <f t="shared" si="3"/>
        <v>1.3366601543465298E-3</v>
      </c>
      <c r="F47" s="26">
        <f t="shared" si="3"/>
        <v>6.0116641900156316E-3</v>
      </c>
      <c r="G47" s="24">
        <f t="shared" si="3"/>
        <v>7.3223993293805969E-3</v>
      </c>
      <c r="H47" s="26">
        <f t="shared" si="3"/>
        <v>6.3768786874278285E-4</v>
      </c>
      <c r="I47" s="25">
        <f t="shared" si="3"/>
        <v>8.1183090253180692E-4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1:I1"/>
    <mergeCell ref="A3:I3"/>
    <mergeCell ref="A6:B6"/>
    <mergeCell ref="A4:I4"/>
    <mergeCell ref="A5:F5"/>
    <mergeCell ref="A22:B22"/>
    <mergeCell ref="A44:B44"/>
    <mergeCell ref="A45:B45"/>
    <mergeCell ref="A46:B46"/>
    <mergeCell ref="A47:B47"/>
    <mergeCell ref="A20:B20"/>
    <mergeCell ref="A16:B16"/>
    <mergeCell ref="A21:B21"/>
    <mergeCell ref="A18:B18"/>
    <mergeCell ref="A19:B19"/>
    <mergeCell ref="A17:B17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32:B32"/>
    <mergeCell ref="A33:B33"/>
    <mergeCell ref="H42:I42"/>
    <mergeCell ref="A40:B40"/>
    <mergeCell ref="A34:B34"/>
    <mergeCell ref="A36:B36"/>
    <mergeCell ref="A35:B35"/>
    <mergeCell ref="A37:B37"/>
    <mergeCell ref="A38:B38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outlinePr summaryBelow="0" summaryRight="0"/>
  </sheetPr>
  <dimension ref="A1:K50"/>
  <sheetViews>
    <sheetView showGridLines="0" topLeftCell="A18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72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89.945899963378906</v>
      </c>
      <c r="D10" s="10">
        <v>5.4251198768615723</v>
      </c>
      <c r="E10" s="10">
        <v>4.1035919189453125</v>
      </c>
      <c r="F10" s="11">
        <v>0.14449889957904816</v>
      </c>
      <c r="G10" s="10">
        <v>4.2480907440185547</v>
      </c>
      <c r="H10" s="10">
        <v>37.97548751298114</v>
      </c>
      <c r="I10" s="10">
        <v>48.860769198256392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89.890251159667969</v>
      </c>
      <c r="D11" s="3">
        <v>5.573768138885498</v>
      </c>
      <c r="E11" s="3">
        <v>3.8921303749084473</v>
      </c>
      <c r="F11" s="5">
        <v>0.16621561348438263</v>
      </c>
      <c r="G11" s="3">
        <v>4.0583457946777344</v>
      </c>
      <c r="H11" s="3">
        <v>38.149502804906867</v>
      </c>
      <c r="I11" s="3">
        <v>49.04035976628932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90.14056396484375</v>
      </c>
      <c r="D12" s="3">
        <v>5.3945407867431641</v>
      </c>
      <c r="E12" s="3">
        <v>3.9187130928039551</v>
      </c>
      <c r="F12" s="5">
        <v>0.1805570125579834</v>
      </c>
      <c r="G12" s="3">
        <v>4.0992698669433594</v>
      </c>
      <c r="H12" s="3">
        <v>38.016900490435404</v>
      </c>
      <c r="I12" s="3">
        <v>48.94120725144866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89.538642883300781</v>
      </c>
      <c r="D13" s="3">
        <v>5.4544405937194824</v>
      </c>
      <c r="E13" s="3">
        <v>4.5333237648010254</v>
      </c>
      <c r="F13" s="5">
        <v>0.13670095801353455</v>
      </c>
      <c r="G13" s="3">
        <v>4.6700248718261719</v>
      </c>
      <c r="H13" s="3">
        <v>37.796523181069809</v>
      </c>
      <c r="I13" s="3">
        <v>48.575654650360882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89.597885131835938</v>
      </c>
      <c r="D14" s="3">
        <v>5.6597685813903809</v>
      </c>
      <c r="E14" s="3">
        <v>4.153564453125</v>
      </c>
      <c r="F14" s="5">
        <v>0.17176806926727295</v>
      </c>
      <c r="G14" s="3">
        <v>4.3253326416015625</v>
      </c>
      <c r="H14" s="3">
        <v>38.037082822716378</v>
      </c>
      <c r="I14" s="3">
        <v>48.858200242268239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89.911796569824219</v>
      </c>
      <c r="D15" s="3">
        <v>5.5316562652587891</v>
      </c>
      <c r="E15" s="3">
        <v>3.8916807174682617</v>
      </c>
      <c r="F15" s="5">
        <v>0.18728780746459961</v>
      </c>
      <c r="G15" s="3">
        <v>4.0789685249328613</v>
      </c>
      <c r="H15" s="3">
        <v>38.137386360914697</v>
      </c>
      <c r="I15" s="3">
        <v>49.019488174086291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89.466789245605469</v>
      </c>
      <c r="D16" s="3">
        <v>5.6101870536804199</v>
      </c>
      <c r="E16" s="3">
        <v>4.2179875373840332</v>
      </c>
      <c r="F16" s="5">
        <v>0.18975937366485596</v>
      </c>
      <c r="G16" s="3">
        <v>4.4077467918395996</v>
      </c>
      <c r="H16" s="3">
        <v>38.063740539151027</v>
      </c>
      <c r="I16" s="3">
        <v>48.834406941792359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89.523063659667969</v>
      </c>
      <c r="D17" s="3">
        <v>5.4693164825439453</v>
      </c>
      <c r="E17" s="3">
        <v>4.4485363960266113</v>
      </c>
      <c r="F17" s="5">
        <v>0.15126080811023712</v>
      </c>
      <c r="G17" s="3">
        <v>4.599797248840332</v>
      </c>
      <c r="H17" s="3">
        <v>37.876635264144511</v>
      </c>
      <c r="I17" s="3">
        <v>48.649930348157909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89.967132568359375</v>
      </c>
      <c r="D18" s="3">
        <v>5.3443822860717773</v>
      </c>
      <c r="E18" s="3">
        <v>4.1481094360351562</v>
      </c>
      <c r="F18" s="5">
        <v>0.15570859611034393</v>
      </c>
      <c r="G18" s="3">
        <v>4.3038182258605957</v>
      </c>
      <c r="H18" s="3">
        <v>37.938393580358749</v>
      </c>
      <c r="I18" s="3">
        <v>48.812190177728063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90.43634033203125</v>
      </c>
      <c r="D19" s="3">
        <v>5.5844712257385254</v>
      </c>
      <c r="E19" s="3">
        <v>3.4011032581329346</v>
      </c>
      <c r="F19" s="5">
        <v>0.1887497752904892</v>
      </c>
      <c r="G19" s="3">
        <v>3.589853048324585</v>
      </c>
      <c r="H19" s="3">
        <v>38.275999711693586</v>
      </c>
      <c r="I19" s="3">
        <v>49.312528128131618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90.3994140625</v>
      </c>
      <c r="D20" s="3">
        <v>5.7199587821960449</v>
      </c>
      <c r="E20" s="3">
        <v>3.298858642578125</v>
      </c>
      <c r="F20" s="5">
        <v>0.18686497211456299</v>
      </c>
      <c r="G20" s="3">
        <v>3.4857234954833984</v>
      </c>
      <c r="H20" s="3">
        <v>38.360242684902346</v>
      </c>
      <c r="I20" s="3">
        <v>49.407675213115219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90.275527954101563</v>
      </c>
      <c r="D21" s="3">
        <v>5.8141622543334961</v>
      </c>
      <c r="E21" s="3">
        <v>3.3269584178924561</v>
      </c>
      <c r="F21" s="5">
        <v>0.18070121109485626</v>
      </c>
      <c r="G21" s="3">
        <v>3.5076596736907959</v>
      </c>
      <c r="H21" s="3">
        <v>38.382536946168905</v>
      </c>
      <c r="I21" s="3">
        <v>49.412647834898806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90.367530822753906</v>
      </c>
      <c r="D22" s="3">
        <v>5.3934903144836426</v>
      </c>
      <c r="E22" s="3">
        <v>3.5169057846069336</v>
      </c>
      <c r="F22" s="5">
        <v>0.17761512100696564</v>
      </c>
      <c r="G22" s="3">
        <v>3.6945209503173828</v>
      </c>
      <c r="H22" s="3">
        <v>38.280201774533225</v>
      </c>
      <c r="I22" s="3">
        <v>49.271491896214414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89.841377258300781</v>
      </c>
      <c r="D23" s="3">
        <v>5.5229887962341309</v>
      </c>
      <c r="E23" s="3">
        <v>3.9558539390563965</v>
      </c>
      <c r="F23" s="5">
        <v>0.14457814395427704</v>
      </c>
      <c r="G23" s="3">
        <v>4.1004319190979004</v>
      </c>
      <c r="H23" s="3">
        <v>38.157860135712909</v>
      </c>
      <c r="I23" s="3">
        <v>49.031794221381034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90.013397216796875</v>
      </c>
      <c r="D24" s="3">
        <v>5.3622655868530273</v>
      </c>
      <c r="E24" s="3">
        <v>3.951322078704834</v>
      </c>
      <c r="F24" s="5">
        <v>0.15663227438926697</v>
      </c>
      <c r="G24" s="3">
        <v>4.1079545021057129</v>
      </c>
      <c r="H24" s="3">
        <v>38.095295901205716</v>
      </c>
      <c r="I24" s="3">
        <v>48.988818887038448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89.836418151855469</v>
      </c>
      <c r="D25" s="3">
        <v>5.555107593536377</v>
      </c>
      <c r="E25" s="3">
        <v>3.9769084453582764</v>
      </c>
      <c r="F25" s="5">
        <v>0.15536223351955414</v>
      </c>
      <c r="G25" s="3">
        <v>4.1322708129882812</v>
      </c>
      <c r="H25" s="3">
        <v>38.120154096739505</v>
      </c>
      <c r="I25" s="3">
        <v>48.99357587647313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89.903511047363281</v>
      </c>
      <c r="D26" s="3">
        <v>5.8059196472167969</v>
      </c>
      <c r="E26" s="3">
        <v>3.7139248847961426</v>
      </c>
      <c r="F26" s="5">
        <v>0.16585411131381989</v>
      </c>
      <c r="G26" s="3">
        <v>3.8797791004180908</v>
      </c>
      <c r="H26" s="3">
        <v>38.243413272698824</v>
      </c>
      <c r="I26" s="3">
        <v>49.173104487901313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89.900772094726563</v>
      </c>
      <c r="D27" s="3">
        <v>5.794306755065918</v>
      </c>
      <c r="E27" s="3">
        <v>3.778721809387207</v>
      </c>
      <c r="F27" s="5">
        <v>0.14179901778697968</v>
      </c>
      <c r="G27" s="3">
        <v>3.9205207824707031</v>
      </c>
      <c r="H27" s="3">
        <v>38.208332373065289</v>
      </c>
      <c r="I27" s="3">
        <v>49.136176513689264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89.70452880859375</v>
      </c>
      <c r="D28" s="3">
        <v>5.7529582977294922</v>
      </c>
      <c r="E28" s="3">
        <v>4.0745449066162109</v>
      </c>
      <c r="F28" s="5">
        <v>0.12708014249801636</v>
      </c>
      <c r="G28" s="3">
        <v>4.201624870300293</v>
      </c>
      <c r="H28" s="3">
        <v>38.055700336454215</v>
      </c>
      <c r="I28" s="3">
        <v>48.9325908054685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89.822242736816406</v>
      </c>
      <c r="D29" s="3">
        <v>5.4971399307250977</v>
      </c>
      <c r="E29" s="3">
        <v>4.0163297653198242</v>
      </c>
      <c r="F29" s="5">
        <v>0.15751813352108002</v>
      </c>
      <c r="G29" s="3">
        <v>4.1738476753234863</v>
      </c>
      <c r="H29" s="3">
        <v>38.08799295896641</v>
      </c>
      <c r="I29" s="3">
        <v>48.956307010258023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89.928512573242188</v>
      </c>
      <c r="D30" s="3">
        <v>5.4007892608642578</v>
      </c>
      <c r="E30" s="3">
        <v>4.1998181343078613</v>
      </c>
      <c r="F30" s="5">
        <v>0.14006794989109039</v>
      </c>
      <c r="G30" s="3">
        <v>4.3398861885070801</v>
      </c>
      <c r="H30" s="3">
        <v>37.89765303656884</v>
      </c>
      <c r="I30" s="3">
        <v>48.776295039712089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89.236106872558594</v>
      </c>
      <c r="D31" s="3">
        <v>5.5796570777893066</v>
      </c>
      <c r="E31" s="3">
        <v>4.6945638656616211</v>
      </c>
      <c r="F31" s="5">
        <v>0.12093710899353027</v>
      </c>
      <c r="G31" s="3">
        <v>4.8155012130737305</v>
      </c>
      <c r="H31" s="3">
        <v>37.797411145184164</v>
      </c>
      <c r="I31" s="3">
        <v>48.517848307373605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89.065513610839844</v>
      </c>
      <c r="D32" s="3">
        <v>5.8191142082214355</v>
      </c>
      <c r="E32" s="3">
        <v>4.6806721687316895</v>
      </c>
      <c r="F32" s="5">
        <v>8.61392542719841E-2</v>
      </c>
      <c r="G32" s="3">
        <v>4.7668113708496094</v>
      </c>
      <c r="H32" s="3">
        <v>37.868002230256835</v>
      </c>
      <c r="I32" s="3">
        <v>48.588704502557853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90.086944580078125</v>
      </c>
      <c r="D33" s="3">
        <v>5.6198520660400391</v>
      </c>
      <c r="E33" s="3">
        <v>3.7432985305786133</v>
      </c>
      <c r="F33" s="5">
        <v>0.135379359126091</v>
      </c>
      <c r="G33" s="3">
        <v>3.8786778450012207</v>
      </c>
      <c r="H33" s="3">
        <v>38.19822195003281</v>
      </c>
      <c r="I33" s="3">
        <v>49.153585766468197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90.064201354980469</v>
      </c>
      <c r="D34" s="3">
        <v>5.8003878593444824</v>
      </c>
      <c r="E34" s="3">
        <v>3.5688962936401367</v>
      </c>
      <c r="F34" s="5">
        <v>0.15266610682010651</v>
      </c>
      <c r="G34" s="3">
        <v>3.721562385559082</v>
      </c>
      <c r="H34" s="3">
        <v>38.303359584862868</v>
      </c>
      <c r="I34" s="3">
        <v>49.27701168589256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89.938117980957031</v>
      </c>
      <c r="D35" s="3">
        <v>5.8135957717895508</v>
      </c>
      <c r="E35" s="3">
        <v>3.6232547760009766</v>
      </c>
      <c r="F35" s="5">
        <v>0.15625594556331635</v>
      </c>
      <c r="G35" s="3">
        <v>3.7795107364654541</v>
      </c>
      <c r="H35" s="3">
        <v>38.315195840181474</v>
      </c>
      <c r="I35" s="3">
        <v>49.260720285525991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90.01470947265625</v>
      </c>
      <c r="D36" s="3">
        <v>5.7856841087341309</v>
      </c>
      <c r="E36" s="3">
        <v>3.5792319774627686</v>
      </c>
      <c r="F36" s="5">
        <v>0.18785136938095093</v>
      </c>
      <c r="G36" s="3">
        <v>3.7670834064483643</v>
      </c>
      <c r="H36" s="3">
        <v>38.286460578159513</v>
      </c>
      <c r="I36" s="3">
        <v>49.242178988501308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90.368133544921875</v>
      </c>
      <c r="D37" s="3">
        <v>5.5757088661193848</v>
      </c>
      <c r="E37" s="3">
        <v>3.4687602519989014</v>
      </c>
      <c r="F37" s="5">
        <v>0.18474113941192627</v>
      </c>
      <c r="G37" s="3">
        <v>3.6535015106201172</v>
      </c>
      <c r="H37" s="3">
        <v>38.256110346971489</v>
      </c>
      <c r="I37" s="3">
        <v>49.274101748747476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90.290191650390625</v>
      </c>
      <c r="D38" s="3">
        <v>5.6566457748413086</v>
      </c>
      <c r="E38" s="3">
        <v>3.559659481048584</v>
      </c>
      <c r="F38" s="5">
        <v>0.1438056081533432</v>
      </c>
      <c r="G38" s="3">
        <v>3.7034649848937988</v>
      </c>
      <c r="H38" s="3">
        <v>38.227963687460644</v>
      </c>
      <c r="I38" s="3">
        <v>49.245340919495554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90.251731872558594</v>
      </c>
      <c r="D39" s="3">
        <v>5.8322162628173828</v>
      </c>
      <c r="E39" s="3">
        <v>3.3206357955932617</v>
      </c>
      <c r="F39" s="5">
        <v>0.17257514595985413</v>
      </c>
      <c r="G39" s="3">
        <v>3.493211030960083</v>
      </c>
      <c r="H39" s="3">
        <v>38.405057576824326</v>
      </c>
      <c r="I39" s="3">
        <v>49.433932588681664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89.924241638183588</v>
      </c>
      <c r="D40" s="6">
        <f t="shared" si="0"/>
        <v>5.6049866835276285</v>
      </c>
      <c r="E40" s="6">
        <f t="shared" si="0"/>
        <v>3.8919286966323852</v>
      </c>
      <c r="F40" s="6">
        <f t="shared" si="0"/>
        <v>0.15823104207714397</v>
      </c>
      <c r="G40" s="6">
        <f t="shared" si="0"/>
        <v>4.0501597404479979</v>
      </c>
      <c r="H40" s="6">
        <f t="shared" si="0"/>
        <v>38.127160624177421</v>
      </c>
      <c r="I40" s="6">
        <f t="shared" si="0"/>
        <v>49.032621248597152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23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90.43634033203125</v>
      </c>
      <c r="D45" s="21">
        <f t="shared" si="1"/>
        <v>5.8322162628173828</v>
      </c>
      <c r="E45" s="26">
        <f t="shared" si="1"/>
        <v>4.6945638656616211</v>
      </c>
      <c r="F45" s="26">
        <f t="shared" si="1"/>
        <v>0.18975937366485596</v>
      </c>
      <c r="G45" s="21">
        <f t="shared" si="1"/>
        <v>4.8155012130737305</v>
      </c>
      <c r="H45" s="26">
        <f t="shared" si="1"/>
        <v>38.405057576824326</v>
      </c>
      <c r="I45" s="22">
        <f t="shared" si="1"/>
        <v>49.433932588681664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89.065513610839844</v>
      </c>
      <c r="D46" s="26">
        <f t="shared" si="2"/>
        <v>5.3443822860717773</v>
      </c>
      <c r="E46" s="26">
        <f t="shared" si="2"/>
        <v>3.298858642578125</v>
      </c>
      <c r="F46" s="23">
        <f t="shared" si="2"/>
        <v>8.61392542719841E-2</v>
      </c>
      <c r="G46" s="26">
        <f t="shared" si="2"/>
        <v>3.4857234954833984</v>
      </c>
      <c r="H46" s="23">
        <f t="shared" si="2"/>
        <v>37.796523181069809</v>
      </c>
      <c r="I46" s="26">
        <f t="shared" si="2"/>
        <v>48.517848307373605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0.33577250302507433</v>
      </c>
      <c r="D47" s="24">
        <f t="shared" si="3"/>
        <v>0.15897483694094544</v>
      </c>
      <c r="E47" s="26">
        <f t="shared" si="3"/>
        <v>0.39133468482049255</v>
      </c>
      <c r="F47" s="26">
        <f t="shared" si="3"/>
        <v>2.4131833851319166E-2</v>
      </c>
      <c r="G47" s="24">
        <f t="shared" si="3"/>
        <v>0.37630065942738522</v>
      </c>
      <c r="H47" s="26">
        <f t="shared" si="3"/>
        <v>0.17408936401588407</v>
      </c>
      <c r="I47" s="25">
        <f t="shared" si="3"/>
        <v>0.25894963114916669</v>
      </c>
    </row>
    <row r="49" spans="3:9" x14ac:dyDescent="0.2">
      <c r="C49" s="27" t="s">
        <v>99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32:B32"/>
    <mergeCell ref="A33:B33"/>
    <mergeCell ref="H42:I42"/>
    <mergeCell ref="A40:B40"/>
    <mergeCell ref="A34:B34"/>
    <mergeCell ref="A39:B39"/>
    <mergeCell ref="A46:B46"/>
    <mergeCell ref="A47:B47"/>
    <mergeCell ref="A36:B36"/>
    <mergeCell ref="A35:B35"/>
    <mergeCell ref="A37:B37"/>
    <mergeCell ref="A38:B38"/>
    <mergeCell ref="A44:B44"/>
    <mergeCell ref="A45:B45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1:I1"/>
    <mergeCell ref="A3:I3"/>
    <mergeCell ref="A6:B6"/>
    <mergeCell ref="A4:I4"/>
    <mergeCell ref="A5:F5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outlinePr summaryBelow="0" summaryRight="0"/>
  </sheetPr>
  <dimension ref="A1:K50"/>
  <sheetViews>
    <sheetView showGridLines="0" topLeftCell="A18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73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98.820724487304688</v>
      </c>
      <c r="D10" s="10">
        <v>0.61841005086898804</v>
      </c>
      <c r="E10" s="10">
        <v>0.1703006774187088</v>
      </c>
      <c r="F10" s="11">
        <v>0.11720343679189682</v>
      </c>
      <c r="G10" s="10">
        <v>0.28750410676002502</v>
      </c>
      <c r="H10" s="10">
        <v>38.056025503581431</v>
      </c>
      <c r="I10" s="10">
        <v>50.704260125487757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98.808616638183594</v>
      </c>
      <c r="D11" s="3">
        <v>0.6319919228553772</v>
      </c>
      <c r="E11" s="3">
        <v>0.16943611204624176</v>
      </c>
      <c r="F11" s="5">
        <v>0.11543796211481094</v>
      </c>
      <c r="G11" s="3">
        <v>0.2848740816116333</v>
      </c>
      <c r="H11" s="3">
        <v>38.061651636156419</v>
      </c>
      <c r="I11" s="3">
        <v>50.709263940508414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98.886650085449219</v>
      </c>
      <c r="D12" s="3">
        <v>0.56337356567382813</v>
      </c>
      <c r="E12" s="3">
        <v>0.16143433749675751</v>
      </c>
      <c r="F12" s="5">
        <v>0.11415307223796844</v>
      </c>
      <c r="G12" s="3">
        <v>0.27558740973472595</v>
      </c>
      <c r="H12" s="3">
        <v>38.045742600067641</v>
      </c>
      <c r="I12" s="3">
        <v>50.705157350832422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98.961967468261719</v>
      </c>
      <c r="D13" s="3">
        <v>0.49781131744384766</v>
      </c>
      <c r="E13" s="3">
        <v>0.15417246520519257</v>
      </c>
      <c r="F13" s="5">
        <v>0.11322558671236038</v>
      </c>
      <c r="G13" s="3">
        <v>0.26739805936813354</v>
      </c>
      <c r="H13" s="3">
        <v>38.028889405823335</v>
      </c>
      <c r="I13" s="3">
        <v>50.700219344466461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98.842613220214844</v>
      </c>
      <c r="D14" s="3">
        <v>0.59884059429168701</v>
      </c>
      <c r="E14" s="3">
        <v>0.16811642050743103</v>
      </c>
      <c r="F14" s="5">
        <v>0.11247360706329346</v>
      </c>
      <c r="G14" s="3">
        <v>0.28059002757072449</v>
      </c>
      <c r="H14" s="3">
        <v>38.056333257228232</v>
      </c>
      <c r="I14" s="3">
        <v>50.709037841709772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98.784439086914063</v>
      </c>
      <c r="D15" s="3">
        <v>0.64975404739379883</v>
      </c>
      <c r="E15" s="3">
        <v>0.17214468121528625</v>
      </c>
      <c r="F15" s="5">
        <v>0.11250010132789612</v>
      </c>
      <c r="G15" s="3">
        <v>0.28464478254318237</v>
      </c>
      <c r="H15" s="3">
        <v>38.072671962568549</v>
      </c>
      <c r="I15" s="3">
        <v>50.715174262982949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98.740180969238281</v>
      </c>
      <c r="D16" s="3">
        <v>0.6834532618522644</v>
      </c>
      <c r="E16" s="3">
        <v>0.17687335610389709</v>
      </c>
      <c r="F16" s="5">
        <v>0.11279691755771637</v>
      </c>
      <c r="G16" s="3">
        <v>0.28967028856277466</v>
      </c>
      <c r="H16" s="3">
        <v>38.083799003754251</v>
      </c>
      <c r="I16" s="3">
        <v>50.718681860546496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98.743423461914063</v>
      </c>
      <c r="D17" s="3">
        <v>0.67479586601257324</v>
      </c>
      <c r="E17" s="3">
        <v>0.17462125420570374</v>
      </c>
      <c r="F17" s="5">
        <v>0.11790531873703003</v>
      </c>
      <c r="G17" s="3">
        <v>0.29252657294273376</v>
      </c>
      <c r="H17" s="3">
        <v>38.081683261215424</v>
      </c>
      <c r="I17" s="3">
        <v>50.714848230686115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98.78118896484375</v>
      </c>
      <c r="D18" s="3">
        <v>0.65408611297607422</v>
      </c>
      <c r="E18" s="3">
        <v>0.17234013974666595</v>
      </c>
      <c r="F18" s="5">
        <v>0.11329317092895508</v>
      </c>
      <c r="G18" s="3">
        <v>0.28563332557678223</v>
      </c>
      <c r="H18" s="3">
        <v>38.063740705336386</v>
      </c>
      <c r="I18" s="3">
        <v>50.709319178824046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98.795135498046875</v>
      </c>
      <c r="D19" s="3">
        <v>0.64234793186187744</v>
      </c>
      <c r="E19" s="3">
        <v>0.17140209674835205</v>
      </c>
      <c r="F19" s="5">
        <v>0.1139352098107338</v>
      </c>
      <c r="G19" s="3">
        <v>0.28533729910850525</v>
      </c>
      <c r="H19" s="3">
        <v>38.057272004327629</v>
      </c>
      <c r="I19" s="3">
        <v>50.705687529209669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98.79986572265625</v>
      </c>
      <c r="D20" s="3">
        <v>0.63783544301986694</v>
      </c>
      <c r="E20" s="3">
        <v>0.17117354273796082</v>
      </c>
      <c r="F20" s="5">
        <v>0.11241050809621811</v>
      </c>
      <c r="G20" s="3">
        <v>0.28358405828475952</v>
      </c>
      <c r="H20" s="3">
        <v>38.057896044435722</v>
      </c>
      <c r="I20" s="3">
        <v>50.707243281273946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98.834770202636719</v>
      </c>
      <c r="D21" s="3">
        <v>0.61301380395889282</v>
      </c>
      <c r="E21" s="3">
        <v>0.16956555843353271</v>
      </c>
      <c r="F21" s="5">
        <v>0.11145505309104919</v>
      </c>
      <c r="G21" s="3">
        <v>0.28102061152458191</v>
      </c>
      <c r="H21" s="3">
        <v>38.047149778002236</v>
      </c>
      <c r="I21" s="3">
        <v>50.70267690504398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98.81134033203125</v>
      </c>
      <c r="D22" s="3">
        <v>0.63706719875335693</v>
      </c>
      <c r="E22" s="3">
        <v>0.17108438909053802</v>
      </c>
      <c r="F22" s="5">
        <v>0.11135368049144745</v>
      </c>
      <c r="G22" s="3">
        <v>0.28243806958198547</v>
      </c>
      <c r="H22" s="3">
        <v>38.052028517611625</v>
      </c>
      <c r="I22" s="3">
        <v>50.704790962967415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98.829498291015625</v>
      </c>
      <c r="D23" s="3">
        <v>0.62286883592605591</v>
      </c>
      <c r="E23" s="3">
        <v>0.16885632276535034</v>
      </c>
      <c r="F23" s="5">
        <v>0.11207422614097595</v>
      </c>
      <c r="G23" s="3">
        <v>0.28093054890632629</v>
      </c>
      <c r="H23" s="3">
        <v>38.046684692102438</v>
      </c>
      <c r="I23" s="3">
        <v>50.702330832727696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98.838699340820313</v>
      </c>
      <c r="D24" s="3">
        <v>0.61349457502365112</v>
      </c>
      <c r="E24" s="3">
        <v>0.16648164391517639</v>
      </c>
      <c r="F24" s="5">
        <v>0.11366701871156693</v>
      </c>
      <c r="G24" s="3">
        <v>0.28014865517616272</v>
      </c>
      <c r="H24" s="3">
        <v>38.045470369842334</v>
      </c>
      <c r="I24" s="3">
        <v>50.701606182605644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98.847900390625</v>
      </c>
      <c r="D25" s="3">
        <v>0.60058361291885376</v>
      </c>
      <c r="E25" s="3">
        <v>0.16580154001712799</v>
      </c>
      <c r="F25" s="5">
        <v>0.11453805863857269</v>
      </c>
      <c r="G25" s="3">
        <v>0.28033959865570068</v>
      </c>
      <c r="H25" s="3">
        <v>38.04422855532642</v>
      </c>
      <c r="I25" s="3">
        <v>50.700576526178985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98.709068298339844</v>
      </c>
      <c r="D26" s="3">
        <v>0.72416138648986816</v>
      </c>
      <c r="E26" s="3">
        <v>0.17290742695331573</v>
      </c>
      <c r="F26" s="5">
        <v>0.11770385503768921</v>
      </c>
      <c r="G26" s="3">
        <v>0.29061126708984375</v>
      </c>
      <c r="H26" s="3">
        <v>38.078564875682169</v>
      </c>
      <c r="I26" s="3">
        <v>50.714247161662115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98.792999267578125</v>
      </c>
      <c r="D27" s="3">
        <v>0.63818180561065674</v>
      </c>
      <c r="E27" s="3">
        <v>0.17117971181869507</v>
      </c>
      <c r="F27" s="5">
        <v>0.12404963374137878</v>
      </c>
      <c r="G27" s="3">
        <v>0.29522934556007385</v>
      </c>
      <c r="H27" s="3">
        <v>38.050890872029733</v>
      </c>
      <c r="I27" s="3">
        <v>50.698400640668119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98.77606201171875</v>
      </c>
      <c r="D28" s="3">
        <v>0.64697790145874023</v>
      </c>
      <c r="E28" s="3">
        <v>0.17277410626411438</v>
      </c>
      <c r="F28" s="5">
        <v>0.13283024728298187</v>
      </c>
      <c r="G28" s="3">
        <v>0.30560433864593506</v>
      </c>
      <c r="H28" s="3">
        <v>38.047735101415341</v>
      </c>
      <c r="I28" s="3">
        <v>50.685972090052168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98.799247741699219</v>
      </c>
      <c r="D29" s="3">
        <v>0.62838441133499146</v>
      </c>
      <c r="E29" s="3">
        <v>0.17005081474781036</v>
      </c>
      <c r="F29" s="5">
        <v>0.13036255538463593</v>
      </c>
      <c r="G29" s="3">
        <v>0.30041337013244629</v>
      </c>
      <c r="H29" s="3">
        <v>38.044854316882947</v>
      </c>
      <c r="I29" s="3">
        <v>50.687426624049621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98.776313781738281</v>
      </c>
      <c r="D30" s="3">
        <v>0.64670133590698242</v>
      </c>
      <c r="E30" s="3">
        <v>0.17263402044773102</v>
      </c>
      <c r="F30" s="5">
        <v>0.1311715841293335</v>
      </c>
      <c r="G30" s="3">
        <v>0.30380558967590332</v>
      </c>
      <c r="H30" s="3">
        <v>38.049695669262114</v>
      </c>
      <c r="I30" s="3">
        <v>50.688334575161448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98.808502197265625</v>
      </c>
      <c r="D31" s="3">
        <v>0.60090792179107666</v>
      </c>
      <c r="E31" s="3">
        <v>0.18405401706695557</v>
      </c>
      <c r="F31" s="5">
        <v>0.13187354803085327</v>
      </c>
      <c r="G31" s="3">
        <v>0.31592756509780884</v>
      </c>
      <c r="H31" s="3">
        <v>38.033624025275799</v>
      </c>
      <c r="I31" s="3">
        <v>50.673292751000972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98.83294677734375</v>
      </c>
      <c r="D32" s="3">
        <v>0.59069621562957764</v>
      </c>
      <c r="E32" s="3">
        <v>0.1765608936548233</v>
      </c>
      <c r="F32" s="5">
        <v>0.12751342356204987</v>
      </c>
      <c r="G32" s="3">
        <v>0.30407431721687317</v>
      </c>
      <c r="H32" s="3">
        <v>38.03350207229181</v>
      </c>
      <c r="I32" s="3">
        <v>50.679972840400723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98.751838684082031</v>
      </c>
      <c r="D33" s="3">
        <v>0.66059303283691406</v>
      </c>
      <c r="E33" s="3">
        <v>0.18098323047161102</v>
      </c>
      <c r="F33" s="5">
        <v>0.1307322084903717</v>
      </c>
      <c r="G33" s="3">
        <v>0.31171542406082153</v>
      </c>
      <c r="H33" s="3">
        <v>38.052633330027099</v>
      </c>
      <c r="I33" s="3">
        <v>50.685718231184552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98.714279174804687</v>
      </c>
      <c r="D34" s="3">
        <v>0.69407171010971069</v>
      </c>
      <c r="E34" s="3">
        <v>0.18066547811031342</v>
      </c>
      <c r="F34" s="5">
        <v>0.13204661011695862</v>
      </c>
      <c r="G34" s="3">
        <v>0.31271207332611084</v>
      </c>
      <c r="H34" s="3">
        <v>38.063825380936692</v>
      </c>
      <c r="I34" s="3">
        <v>50.689847169477048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98.756355285644531</v>
      </c>
      <c r="D35" s="3">
        <v>0.66676801443099976</v>
      </c>
      <c r="E35" s="3">
        <v>0.1777627021074295</v>
      </c>
      <c r="F35" s="5">
        <v>0.12198495864868164</v>
      </c>
      <c r="G35" s="3">
        <v>0.29974764585494995</v>
      </c>
      <c r="H35" s="3">
        <v>38.060157455625742</v>
      </c>
      <c r="I35" s="3">
        <v>50.698426410616555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98.809722900390625</v>
      </c>
      <c r="D36" s="3">
        <v>0.62686526775360107</v>
      </c>
      <c r="E36" s="3">
        <v>0.17388114333152771</v>
      </c>
      <c r="F36" s="5">
        <v>0.11539750546216965</v>
      </c>
      <c r="G36" s="3">
        <v>0.28927865624427795</v>
      </c>
      <c r="H36" s="3">
        <v>38.050275240968716</v>
      </c>
      <c r="I36" s="3">
        <v>50.699500970281946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98.813201904296875</v>
      </c>
      <c r="D37" s="3">
        <v>0.62752658128738403</v>
      </c>
      <c r="E37" s="3">
        <v>0.17093323171138763</v>
      </c>
      <c r="F37" s="5">
        <v>0.11590693145990372</v>
      </c>
      <c r="G37" s="3">
        <v>0.28684017062187195</v>
      </c>
      <c r="H37" s="3">
        <v>38.049693486803633</v>
      </c>
      <c r="I37" s="3">
        <v>50.700225402159603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98.777801513671875</v>
      </c>
      <c r="D38" s="3">
        <v>0.66039383411407471</v>
      </c>
      <c r="E38" s="3">
        <v>0.17150029540061951</v>
      </c>
      <c r="F38" s="5">
        <v>0.11635291576385498</v>
      </c>
      <c r="G38" s="3">
        <v>0.28785321116447449</v>
      </c>
      <c r="H38" s="3">
        <v>38.059686440378435</v>
      </c>
      <c r="I38" s="3">
        <v>50.705261691923582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98.79815673828125</v>
      </c>
      <c r="D39" s="3">
        <v>0.64435648918151855</v>
      </c>
      <c r="E39" s="3">
        <v>0.16863343119621277</v>
      </c>
      <c r="F39" s="5">
        <v>0.11539937555789948</v>
      </c>
      <c r="G39" s="3">
        <v>0.28403282165527344</v>
      </c>
      <c r="H39" s="3">
        <v>38.056264487372466</v>
      </c>
      <c r="I39" s="3">
        <v>50.705391353804799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98.801450347900385</v>
      </c>
      <c r="D40" s="6">
        <f t="shared" si="0"/>
        <v>0.63321046829223637</v>
      </c>
      <c r="E40" s="6">
        <f t="shared" si="0"/>
        <v>0.17161083469788233</v>
      </c>
      <c r="F40" s="6">
        <f t="shared" si="0"/>
        <v>0.1187249427040418</v>
      </c>
      <c r="G40" s="6">
        <f t="shared" si="0"/>
        <v>0.29033577640851338</v>
      </c>
      <c r="H40" s="6">
        <f t="shared" si="0"/>
        <v>38.05442233507776</v>
      </c>
      <c r="I40" s="6">
        <f t="shared" si="0"/>
        <v>50.700763075616493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23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98.961967468261719</v>
      </c>
      <c r="D45" s="21">
        <f t="shared" si="1"/>
        <v>0.72416138648986816</v>
      </c>
      <c r="E45" s="26">
        <f t="shared" si="1"/>
        <v>0.18405401706695557</v>
      </c>
      <c r="F45" s="26">
        <f t="shared" si="1"/>
        <v>0.13283024728298187</v>
      </c>
      <c r="G45" s="21">
        <f t="shared" si="1"/>
        <v>0.31592756509780884</v>
      </c>
      <c r="H45" s="26">
        <f t="shared" si="1"/>
        <v>38.083799003754251</v>
      </c>
      <c r="I45" s="22">
        <f t="shared" si="1"/>
        <v>50.718681860546496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98.709068298339844</v>
      </c>
      <c r="D46" s="26">
        <f t="shared" si="2"/>
        <v>0.49781131744384766</v>
      </c>
      <c r="E46" s="26">
        <f t="shared" si="2"/>
        <v>0.15417246520519257</v>
      </c>
      <c r="F46" s="23">
        <f t="shared" si="2"/>
        <v>0.11135368049144745</v>
      </c>
      <c r="G46" s="26">
        <f t="shared" si="2"/>
        <v>0.26739805936813354</v>
      </c>
      <c r="H46" s="23">
        <f t="shared" si="2"/>
        <v>38.028889405823335</v>
      </c>
      <c r="I46" s="26">
        <f t="shared" si="2"/>
        <v>50.673292751000972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4.9946300980284963E-2</v>
      </c>
      <c r="D47" s="24">
        <f t="shared" si="3"/>
        <v>4.1406826703187412E-2</v>
      </c>
      <c r="E47" s="26">
        <f t="shared" si="3"/>
        <v>5.7067061533314428E-3</v>
      </c>
      <c r="F47" s="26">
        <f t="shared" si="3"/>
        <v>7.4314175581787741E-3</v>
      </c>
      <c r="G47" s="24">
        <f t="shared" si="3"/>
        <v>1.1652336275487219E-2</v>
      </c>
      <c r="H47" s="26">
        <f t="shared" si="3"/>
        <v>1.3069907996898868E-2</v>
      </c>
      <c r="I47" s="25">
        <f t="shared" si="3"/>
        <v>1.0799312202060006E-2</v>
      </c>
    </row>
    <row r="49" spans="3:9" x14ac:dyDescent="0.2">
      <c r="C49" s="27" t="s">
        <v>99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32:B32"/>
    <mergeCell ref="A33:B33"/>
    <mergeCell ref="H42:I42"/>
    <mergeCell ref="A40:B40"/>
    <mergeCell ref="A34:B34"/>
    <mergeCell ref="A39:B39"/>
    <mergeCell ref="A46:B46"/>
    <mergeCell ref="A47:B47"/>
    <mergeCell ref="A36:B36"/>
    <mergeCell ref="A35:B35"/>
    <mergeCell ref="A37:B37"/>
    <mergeCell ref="A38:B38"/>
    <mergeCell ref="A44:B44"/>
    <mergeCell ref="A45:B45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1:I1"/>
    <mergeCell ref="A3:I3"/>
    <mergeCell ref="A6:B6"/>
    <mergeCell ref="A4:I4"/>
    <mergeCell ref="A5:F5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outlinePr summaryBelow="0" summaryRight="0"/>
  </sheetPr>
  <dimension ref="A1:K50"/>
  <sheetViews>
    <sheetView showGridLines="0" topLeftCell="A19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74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93.969940185546875</v>
      </c>
      <c r="D10" s="10">
        <v>4.6914310455322266</v>
      </c>
      <c r="E10" s="10">
        <v>0.26497501134872437</v>
      </c>
      <c r="F10" s="11">
        <v>1.0287230014801025</v>
      </c>
      <c r="G10" s="10">
        <v>1.2936980724334717</v>
      </c>
      <c r="H10" s="10">
        <v>38.659506173113648</v>
      </c>
      <c r="I10" s="10">
        <v>50.356747668834345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94.013343811035156</v>
      </c>
      <c r="D11" s="3">
        <v>4.6313848495483398</v>
      </c>
      <c r="E11" s="3">
        <v>0.26366686820983887</v>
      </c>
      <c r="F11" s="5">
        <v>1.0350987911224365</v>
      </c>
      <c r="G11" s="3">
        <v>1.2987656593322754</v>
      </c>
      <c r="H11" s="3">
        <v>38.649306942051226</v>
      </c>
      <c r="I11" s="3">
        <v>50.347024166925429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93.240303039550781</v>
      </c>
      <c r="D12" s="3">
        <v>4.6000709533691406</v>
      </c>
      <c r="E12" s="3">
        <v>1.0314772129058838</v>
      </c>
      <c r="F12" s="5">
        <v>1.0489866733551025</v>
      </c>
      <c r="G12" s="3">
        <v>2.0804638862609863</v>
      </c>
      <c r="H12" s="3">
        <v>38.366673759767451</v>
      </c>
      <c r="I12" s="3">
        <v>49.829625244918319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92.755561828613281</v>
      </c>
      <c r="D13" s="3">
        <v>4.5417323112487793</v>
      </c>
      <c r="E13" s="3">
        <v>1.5822973251342773</v>
      </c>
      <c r="F13" s="5">
        <v>1.0385549068450928</v>
      </c>
      <c r="G13" s="3">
        <v>2.6208522319793701</v>
      </c>
      <c r="H13" s="3">
        <v>38.147771516102793</v>
      </c>
      <c r="I13" s="3">
        <v>49.464985108362853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94.093521118164062</v>
      </c>
      <c r="D14" s="3">
        <v>4.4919819831848145</v>
      </c>
      <c r="E14" s="3">
        <v>0.24447625875473022</v>
      </c>
      <c r="F14" s="5">
        <v>1.0664783716201782</v>
      </c>
      <c r="G14" s="3">
        <v>1.3109545707702637</v>
      </c>
      <c r="H14" s="3">
        <v>38.650428619474845</v>
      </c>
      <c r="I14" s="3">
        <v>50.338550269969538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94.078903198242188</v>
      </c>
      <c r="D15" s="3">
        <v>4.5375204086303711</v>
      </c>
      <c r="E15" s="3">
        <v>0.25328385829925537</v>
      </c>
      <c r="F15" s="5">
        <v>1.0451477766036987</v>
      </c>
      <c r="G15" s="3">
        <v>1.2984316349029541</v>
      </c>
      <c r="H15" s="3">
        <v>38.649025155615007</v>
      </c>
      <c r="I15" s="3">
        <v>50.345289864289477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94.090705871582031</v>
      </c>
      <c r="D16" s="3">
        <v>4.5459036827087402</v>
      </c>
      <c r="E16" s="3">
        <v>0.25190359354019165</v>
      </c>
      <c r="F16" s="5">
        <v>1.0401020050048828</v>
      </c>
      <c r="G16" s="3">
        <v>1.2920055389404297</v>
      </c>
      <c r="H16" s="3">
        <v>38.638774568659144</v>
      </c>
      <c r="I16" s="3">
        <v>50.342760611432034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94.088081359863281</v>
      </c>
      <c r="D17" s="3">
        <v>4.5488615036010742</v>
      </c>
      <c r="E17" s="3">
        <v>0.25069364905357361</v>
      </c>
      <c r="F17" s="5">
        <v>1.0404424667358398</v>
      </c>
      <c r="G17" s="3">
        <v>1.2911361455917358</v>
      </c>
      <c r="H17" s="3">
        <v>38.640637836821035</v>
      </c>
      <c r="I17" s="3">
        <v>50.344133837396157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94.089187622070313</v>
      </c>
      <c r="D18" s="3">
        <v>4.5512943267822266</v>
      </c>
      <c r="E18" s="3">
        <v>0.24815867841243744</v>
      </c>
      <c r="F18" s="5">
        <v>1.0410171747207642</v>
      </c>
      <c r="G18" s="3">
        <v>1.2891758680343628</v>
      </c>
      <c r="H18" s="3">
        <v>38.639833303611177</v>
      </c>
      <c r="I18" s="3">
        <v>50.344448233479248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94.063697814941406</v>
      </c>
      <c r="D19" s="3">
        <v>4.5630431175231934</v>
      </c>
      <c r="E19" s="3">
        <v>0.25781926512718201</v>
      </c>
      <c r="F19" s="5">
        <v>1.0410586595535278</v>
      </c>
      <c r="G19" s="3">
        <v>1.2988779544830322</v>
      </c>
      <c r="H19" s="3">
        <v>38.643333597361185</v>
      </c>
      <c r="I19" s="3">
        <v>50.342020588059277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94.278839111328125</v>
      </c>
      <c r="D20" s="3">
        <v>4.226374626159668</v>
      </c>
      <c r="E20" s="3">
        <v>0.25510972738265991</v>
      </c>
      <c r="F20" s="5">
        <v>1.1249570846557617</v>
      </c>
      <c r="G20" s="3">
        <v>1.3800668716430664</v>
      </c>
      <c r="H20" s="3">
        <v>38.545113173972666</v>
      </c>
      <c r="I20" s="3">
        <v>50.22884300400451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94.205146789550781</v>
      </c>
      <c r="D21" s="3">
        <v>4.3178377151489258</v>
      </c>
      <c r="E21" s="3">
        <v>0.25570294260978699</v>
      </c>
      <c r="F21" s="5">
        <v>1.129541277885437</v>
      </c>
      <c r="G21" s="3">
        <v>1.3852442502975464</v>
      </c>
      <c r="H21" s="3">
        <v>38.551266572270293</v>
      </c>
      <c r="I21" s="3">
        <v>50.229124395929716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94.282806396484375</v>
      </c>
      <c r="D22" s="3">
        <v>4.2431879043579102</v>
      </c>
      <c r="E22" s="3">
        <v>0.25645235180854797</v>
      </c>
      <c r="F22" s="5">
        <v>1.1212890148162842</v>
      </c>
      <c r="G22" s="3">
        <v>1.3777413368225098</v>
      </c>
      <c r="H22" s="3">
        <v>38.5356613937426</v>
      </c>
      <c r="I22" s="3">
        <v>50.2254589027077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94.203605651855469</v>
      </c>
      <c r="D23" s="3">
        <v>4.3770241737365723</v>
      </c>
      <c r="E23" s="3">
        <v>0.25686222314834595</v>
      </c>
      <c r="F23" s="5">
        <v>1.0880306959152222</v>
      </c>
      <c r="G23" s="3">
        <v>1.3448929786682129</v>
      </c>
      <c r="H23" s="3">
        <v>38.570042296133551</v>
      </c>
      <c r="I23" s="3">
        <v>50.268065452584501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94.041610717773438</v>
      </c>
      <c r="D24" s="3">
        <v>4.5840663909912109</v>
      </c>
      <c r="E24" s="3">
        <v>0.25950485467910767</v>
      </c>
      <c r="F24" s="5">
        <v>1.0421104431152344</v>
      </c>
      <c r="G24" s="3">
        <v>1.3016152381896973</v>
      </c>
      <c r="H24" s="3">
        <v>38.647491683412255</v>
      </c>
      <c r="I24" s="3">
        <v>50.342925722970968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94.071243286132813</v>
      </c>
      <c r="D25" s="3">
        <v>4.537297248840332</v>
      </c>
      <c r="E25" s="3">
        <v>0.25933396816253662</v>
      </c>
      <c r="F25" s="5">
        <v>1.0557518005371094</v>
      </c>
      <c r="G25" s="3">
        <v>1.315085768699646</v>
      </c>
      <c r="H25" s="3">
        <v>38.630910753472847</v>
      </c>
      <c r="I25" s="3">
        <v>50.32408323777122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94.112548828125</v>
      </c>
      <c r="D26" s="3">
        <v>4.4798336029052734</v>
      </c>
      <c r="E26" s="3">
        <v>0.2602236270904541</v>
      </c>
      <c r="F26" s="5">
        <v>1.0669808387756348</v>
      </c>
      <c r="G26" s="3">
        <v>1.3272044658660889</v>
      </c>
      <c r="H26" s="3">
        <v>38.612327339034081</v>
      </c>
      <c r="I26" s="3">
        <v>50.305266194450901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94.101417541503906</v>
      </c>
      <c r="D27" s="3">
        <v>4.4672989845275879</v>
      </c>
      <c r="E27" s="3">
        <v>0.26128163933753967</v>
      </c>
      <c r="F27" s="5">
        <v>1.071519136428833</v>
      </c>
      <c r="G27" s="3">
        <v>1.3328007459640503</v>
      </c>
      <c r="H27" s="3">
        <v>38.618467503023027</v>
      </c>
      <c r="I27" s="3">
        <v>50.303251193893324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94.098854064941406</v>
      </c>
      <c r="D28" s="3">
        <v>4.4423065185546875</v>
      </c>
      <c r="E28" s="3">
        <v>0.26150092482566833</v>
      </c>
      <c r="F28" s="5">
        <v>1.1066851615905762</v>
      </c>
      <c r="G28" s="3">
        <v>1.3681861162185669</v>
      </c>
      <c r="H28" s="3">
        <v>38.595761550351696</v>
      </c>
      <c r="I28" s="3">
        <v>50.267768303381949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94.209030151367188</v>
      </c>
      <c r="D29" s="3">
        <v>4.3450427055358887</v>
      </c>
      <c r="E29" s="3">
        <v>0.27285692095756531</v>
      </c>
      <c r="F29" s="5">
        <v>1.0946784019470215</v>
      </c>
      <c r="G29" s="3">
        <v>1.3675353527069092</v>
      </c>
      <c r="H29" s="3">
        <v>38.560399129766864</v>
      </c>
      <c r="I29" s="3">
        <v>50.250636695115517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94.078338623046875</v>
      </c>
      <c r="D30" s="3">
        <v>4.5114912986755371</v>
      </c>
      <c r="E30" s="3">
        <v>0.27179673314094543</v>
      </c>
      <c r="F30" s="5">
        <v>1.0674643516540527</v>
      </c>
      <c r="G30" s="3">
        <v>1.3392610549926758</v>
      </c>
      <c r="H30" s="3">
        <v>38.612392355703001</v>
      </c>
      <c r="I30" s="3">
        <v>50.29976363580046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93.94354248046875</v>
      </c>
      <c r="D31" s="3">
        <v>4.6410455703735352</v>
      </c>
      <c r="E31" s="3">
        <v>0.27461016178131104</v>
      </c>
      <c r="F31" s="5">
        <v>1.0787277221679687</v>
      </c>
      <c r="G31" s="3">
        <v>1.3533378839492798</v>
      </c>
      <c r="H31" s="3">
        <v>38.636694712742369</v>
      </c>
      <c r="I31" s="3">
        <v>50.304769157096167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93.90771484375</v>
      </c>
      <c r="D32" s="3">
        <v>4.6835079193115234</v>
      </c>
      <c r="E32" s="3">
        <v>0.2768821120262146</v>
      </c>
      <c r="F32" s="5">
        <v>1.0762042999267578</v>
      </c>
      <c r="G32" s="3">
        <v>1.3530864715576172</v>
      </c>
      <c r="H32" s="3">
        <v>38.643683679556148</v>
      </c>
      <c r="I32" s="3">
        <v>50.309540479703152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91.434097290039063</v>
      </c>
      <c r="D33" s="3">
        <v>4.3197851181030273</v>
      </c>
      <c r="E33" s="3">
        <v>0.26906761527061462</v>
      </c>
      <c r="F33" s="5">
        <v>1.0852557420730591</v>
      </c>
      <c r="G33" s="3">
        <v>1.3543233871459961</v>
      </c>
      <c r="H33" s="3">
        <v>37.551869065076282</v>
      </c>
      <c r="I33" s="3">
        <v>49.254918290445694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94.0057373046875</v>
      </c>
      <c r="D34" s="3">
        <v>4.5315561294555664</v>
      </c>
      <c r="E34" s="3">
        <v>0.27641630172729492</v>
      </c>
      <c r="F34" s="5">
        <v>1.092992901802063</v>
      </c>
      <c r="G34" s="3">
        <v>1.3694092035293579</v>
      </c>
      <c r="H34" s="3">
        <v>38.621921631564049</v>
      </c>
      <c r="I34" s="3">
        <v>50.285298424003649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93.968521118164062</v>
      </c>
      <c r="D35" s="3">
        <v>4.5765128135681152</v>
      </c>
      <c r="E35" s="3">
        <v>0.25332111120223999</v>
      </c>
      <c r="F35" s="5">
        <v>1.1151798963546753</v>
      </c>
      <c r="G35" s="3">
        <v>1.3685009479522705</v>
      </c>
      <c r="H35" s="3">
        <v>38.631866938411157</v>
      </c>
      <c r="I35" s="3">
        <v>50.286387022221412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94.055831909179688</v>
      </c>
      <c r="D36" s="3">
        <v>4.5005006790161133</v>
      </c>
      <c r="E36" s="3">
        <v>0.24532362818717957</v>
      </c>
      <c r="F36" s="5">
        <v>1.1141932010650635</v>
      </c>
      <c r="G36" s="3">
        <v>1.3595168590545654</v>
      </c>
      <c r="H36" s="3">
        <v>38.608955347717632</v>
      </c>
      <c r="I36" s="3">
        <v>50.277561406277748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94.205314636230469</v>
      </c>
      <c r="D37" s="3">
        <v>4.3615002632141113</v>
      </c>
      <c r="E37" s="3">
        <v>0.24569882452487946</v>
      </c>
      <c r="F37" s="5">
        <v>1.0960135459899902</v>
      </c>
      <c r="G37" s="3">
        <v>1.3417123556137085</v>
      </c>
      <c r="H37" s="3">
        <v>38.583363419664714</v>
      </c>
      <c r="I37" s="3">
        <v>50.275118052337262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94.151199340820313</v>
      </c>
      <c r="D38" s="3">
        <v>4.4039802551269531</v>
      </c>
      <c r="E38" s="3">
        <v>0.24266870319843292</v>
      </c>
      <c r="F38" s="5">
        <v>1.1035548448562622</v>
      </c>
      <c r="G38" s="3">
        <v>1.3462235927581787</v>
      </c>
      <c r="H38" s="3">
        <v>38.597504982853856</v>
      </c>
      <c r="I38" s="3">
        <v>50.27940381732126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94.122695922851563</v>
      </c>
      <c r="D39" s="3">
        <v>4.4293270111083984</v>
      </c>
      <c r="E39" s="3">
        <v>0.24512401223182678</v>
      </c>
      <c r="F39" s="5">
        <v>1.1061217784881592</v>
      </c>
      <c r="G39" s="3">
        <v>1.3512457609176636</v>
      </c>
      <c r="H39" s="3">
        <v>38.601078577772611</v>
      </c>
      <c r="I39" s="3">
        <v>50.27860011466511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93.932044728597006</v>
      </c>
      <c r="D40" s="6">
        <f t="shared" si="0"/>
        <v>4.4894233703613278</v>
      </c>
      <c r="E40" s="6">
        <f t="shared" si="0"/>
        <v>0.32828300346930822</v>
      </c>
      <c r="F40" s="6">
        <f t="shared" si="0"/>
        <v>1.0754287322362264</v>
      </c>
      <c r="G40" s="6">
        <f t="shared" si="0"/>
        <v>1.403711740175883</v>
      </c>
      <c r="H40" s="6">
        <f t="shared" si="0"/>
        <v>38.554735452627298</v>
      </c>
      <c r="I40" s="6">
        <f t="shared" si="0"/>
        <v>50.221745636544966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44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94.282806396484375</v>
      </c>
      <c r="D45" s="21">
        <f t="shared" si="1"/>
        <v>4.6914310455322266</v>
      </c>
      <c r="E45" s="26">
        <f t="shared" si="1"/>
        <v>1.5822973251342773</v>
      </c>
      <c r="F45" s="26">
        <f t="shared" si="1"/>
        <v>1.129541277885437</v>
      </c>
      <c r="G45" s="21">
        <f t="shared" si="1"/>
        <v>2.6208522319793701</v>
      </c>
      <c r="H45" s="26">
        <f t="shared" si="1"/>
        <v>38.659506173113648</v>
      </c>
      <c r="I45" s="22">
        <f t="shared" si="1"/>
        <v>50.356747668834345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91.434097290039063</v>
      </c>
      <c r="D46" s="26">
        <f t="shared" si="2"/>
        <v>4.226374626159668</v>
      </c>
      <c r="E46" s="26">
        <f t="shared" si="2"/>
        <v>0.24266870319843292</v>
      </c>
      <c r="F46" s="23">
        <f t="shared" si="2"/>
        <v>1.0287230014801025</v>
      </c>
      <c r="G46" s="26">
        <f t="shared" si="2"/>
        <v>1.2891758680343628</v>
      </c>
      <c r="H46" s="23">
        <f t="shared" si="2"/>
        <v>37.551869065076282</v>
      </c>
      <c r="I46" s="26">
        <f t="shared" si="2"/>
        <v>49.254918290445694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0.5583746301922804</v>
      </c>
      <c r="D47" s="24">
        <f t="shared" si="3"/>
        <v>0.12144379233752478</v>
      </c>
      <c r="E47" s="26">
        <f t="shared" si="3"/>
        <v>0.27584365604979699</v>
      </c>
      <c r="F47" s="26">
        <f t="shared" si="3"/>
        <v>3.107036919309138E-2</v>
      </c>
      <c r="G47" s="24">
        <f t="shared" si="3"/>
        <v>0.26872744590943271</v>
      </c>
      <c r="H47" s="26">
        <f t="shared" si="3"/>
        <v>0.21452314473056883</v>
      </c>
      <c r="I47" s="25">
        <f t="shared" si="3"/>
        <v>0.25383891409159626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1:I1"/>
    <mergeCell ref="A3:I3"/>
    <mergeCell ref="A6:B6"/>
    <mergeCell ref="A4:I4"/>
    <mergeCell ref="A5:F5"/>
    <mergeCell ref="A22:B22"/>
    <mergeCell ref="A44:B44"/>
    <mergeCell ref="A45:B45"/>
    <mergeCell ref="A46:B46"/>
    <mergeCell ref="A47:B47"/>
    <mergeCell ref="A20:B20"/>
    <mergeCell ref="A16:B16"/>
    <mergeCell ref="A21:B21"/>
    <mergeCell ref="A18:B18"/>
    <mergeCell ref="A19:B19"/>
    <mergeCell ref="A17:B17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32:B32"/>
    <mergeCell ref="A33:B33"/>
    <mergeCell ref="H42:I42"/>
    <mergeCell ref="A40:B40"/>
    <mergeCell ref="A34:B34"/>
    <mergeCell ref="A36:B36"/>
    <mergeCell ref="A35:B35"/>
    <mergeCell ref="A37:B37"/>
    <mergeCell ref="A38:B38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outlinePr summaryBelow="0" summaryRight="0"/>
  </sheetPr>
  <dimension ref="A1:K50"/>
  <sheetViews>
    <sheetView showGridLines="0" topLeftCell="A18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75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89.576133728027344</v>
      </c>
      <c r="D10" s="10">
        <v>5.4432201385498047</v>
      </c>
      <c r="E10" s="10">
        <v>4.4066448211669922</v>
      </c>
      <c r="F10" s="11">
        <v>0.16766251623630524</v>
      </c>
      <c r="G10" s="10">
        <v>4.5743074417114258</v>
      </c>
      <c r="H10" s="10">
        <v>37.879395696184801</v>
      </c>
      <c r="I10" s="10">
        <v>48.655841926928609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89.7305908203125</v>
      </c>
      <c r="D11" s="3">
        <v>5.5008392333984375</v>
      </c>
      <c r="E11" s="3">
        <v>4.0722994804382324</v>
      </c>
      <c r="F11" s="5">
        <v>0.20821578800678253</v>
      </c>
      <c r="G11" s="3">
        <v>4.280515193939209</v>
      </c>
      <c r="H11" s="3">
        <v>38.058845191667288</v>
      </c>
      <c r="I11" s="3">
        <v>48.878843069065148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89.794456481933594</v>
      </c>
      <c r="D12" s="3">
        <v>5.4301939010620117</v>
      </c>
      <c r="E12" s="3">
        <v>4.1746158599853516</v>
      </c>
      <c r="F12" s="5">
        <v>0.22094537317752838</v>
      </c>
      <c r="G12" s="3">
        <v>4.3955612182617188</v>
      </c>
      <c r="H12" s="3">
        <v>37.928028937058826</v>
      </c>
      <c r="I12" s="3">
        <v>48.749293516607821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89.213226318359375</v>
      </c>
      <c r="D13" s="3">
        <v>5.4600124359130859</v>
      </c>
      <c r="E13" s="3">
        <v>4.8019180297851562</v>
      </c>
      <c r="F13" s="5">
        <v>0.17375491559505463</v>
      </c>
      <c r="G13" s="3">
        <v>4.975672721862793</v>
      </c>
      <c r="H13" s="3">
        <v>37.69888487046228</v>
      </c>
      <c r="I13" s="3">
        <v>48.376235480796417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89.884910583496094</v>
      </c>
      <c r="D14" s="3">
        <v>5.4149355888366699</v>
      </c>
      <c r="E14" s="3">
        <v>4.0131683349609375</v>
      </c>
      <c r="F14" s="5">
        <v>0.23575288057327271</v>
      </c>
      <c r="G14" s="3">
        <v>4.2489213943481445</v>
      </c>
      <c r="H14" s="3">
        <v>38.025755215263729</v>
      </c>
      <c r="I14" s="3">
        <v>48.866597651903447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89.749855041503906</v>
      </c>
      <c r="D15" s="3">
        <v>5.3997640609741211</v>
      </c>
      <c r="E15" s="3">
        <v>4.1318726539611816</v>
      </c>
      <c r="F15" s="5">
        <v>0.23550011217594147</v>
      </c>
      <c r="G15" s="3">
        <v>4.367372989654541</v>
      </c>
      <c r="H15" s="3">
        <v>38.000360836852195</v>
      </c>
      <c r="I15" s="3">
        <v>48.800757302609377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89.096443176269531</v>
      </c>
      <c r="D16" s="3">
        <v>5.5380716323852539</v>
      </c>
      <c r="E16" s="3">
        <v>4.6632823944091797</v>
      </c>
      <c r="F16" s="5">
        <v>0.22095197439193726</v>
      </c>
      <c r="G16" s="3">
        <v>4.8842344284057617</v>
      </c>
      <c r="H16" s="3">
        <v>37.840755409883641</v>
      </c>
      <c r="I16" s="3">
        <v>48.489250039095069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89.642036437988281</v>
      </c>
      <c r="D17" s="3">
        <v>5.2131805419921875</v>
      </c>
      <c r="E17" s="3">
        <v>4.576624870300293</v>
      </c>
      <c r="F17" s="5">
        <v>0.18418578803539276</v>
      </c>
      <c r="G17" s="3">
        <v>4.7608108520507812</v>
      </c>
      <c r="H17" s="3">
        <v>37.733498038913147</v>
      </c>
      <c r="I17" s="3">
        <v>48.485446122997132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89.859199523925781</v>
      </c>
      <c r="D18" s="3">
        <v>5.4011855125427246</v>
      </c>
      <c r="E18" s="3">
        <v>4.1449761390686035</v>
      </c>
      <c r="F18" s="5">
        <v>0.19942055642604828</v>
      </c>
      <c r="G18" s="3">
        <v>4.3443965911865234</v>
      </c>
      <c r="H18" s="3">
        <v>37.949299386547025</v>
      </c>
      <c r="I18" s="3">
        <v>48.788560344453963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90.303367614746094</v>
      </c>
      <c r="D19" s="3">
        <v>5.4781312942504883</v>
      </c>
      <c r="E19" s="3">
        <v>3.5847933292388916</v>
      </c>
      <c r="F19" s="5">
        <v>0.23583489656448364</v>
      </c>
      <c r="G19" s="3">
        <v>3.8206281661987305</v>
      </c>
      <c r="H19" s="3">
        <v>38.169372040974793</v>
      </c>
      <c r="I19" s="3">
        <v>49.136033579256221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90.336395263671875</v>
      </c>
      <c r="D20" s="3">
        <v>5.6221609115600586</v>
      </c>
      <c r="E20" s="3">
        <v>3.4044458866119385</v>
      </c>
      <c r="F20" s="5">
        <v>0.23934151232242584</v>
      </c>
      <c r="G20" s="3">
        <v>3.6437873840332031</v>
      </c>
      <c r="H20" s="3">
        <v>38.279423787151579</v>
      </c>
      <c r="I20" s="3">
        <v>49.276634122578834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89.930824279785156</v>
      </c>
      <c r="D21" s="3">
        <v>5.7077250480651855</v>
      </c>
      <c r="E21" s="3">
        <v>3.7146320343017578</v>
      </c>
      <c r="F21" s="5">
        <v>0.22015640139579773</v>
      </c>
      <c r="G21" s="3">
        <v>3.9347884654998779</v>
      </c>
      <c r="H21" s="3">
        <v>38.210885615207502</v>
      </c>
      <c r="I21" s="3">
        <v>49.114861677433559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90.041061401367188</v>
      </c>
      <c r="D22" s="3">
        <v>5.3431320190429687</v>
      </c>
      <c r="E22" s="3">
        <v>3.8567452430725098</v>
      </c>
      <c r="F22" s="5">
        <v>0.21357114613056183</v>
      </c>
      <c r="G22" s="3">
        <v>4.0703163146972656</v>
      </c>
      <c r="H22" s="3">
        <v>38.129394024119208</v>
      </c>
      <c r="I22" s="3">
        <v>49.009278047123274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89.768928527832031</v>
      </c>
      <c r="D23" s="3">
        <v>5.3614959716796875</v>
      </c>
      <c r="E23" s="3">
        <v>4.1713342666625977</v>
      </c>
      <c r="F23" s="5">
        <v>0.17722271382808685</v>
      </c>
      <c r="G23" s="3">
        <v>4.3485569953918457</v>
      </c>
      <c r="H23" s="3">
        <v>38.014125244482003</v>
      </c>
      <c r="I23" s="3">
        <v>48.829873602882088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89.699371337890625</v>
      </c>
      <c r="D24" s="3">
        <v>5.251863956451416</v>
      </c>
      <c r="E24" s="3">
        <v>4.3489837646484375</v>
      </c>
      <c r="F24" s="5">
        <v>0.19380156695842743</v>
      </c>
      <c r="G24" s="3">
        <v>4.5427851676940918</v>
      </c>
      <c r="H24" s="3">
        <v>37.897154902120306</v>
      </c>
      <c r="I24" s="3">
        <v>48.673646863479739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89.685226440429688</v>
      </c>
      <c r="D25" s="3">
        <v>5.5308818817138672</v>
      </c>
      <c r="E25" s="3">
        <v>4.1378278732299805</v>
      </c>
      <c r="F25" s="5">
        <v>0.1949516087770462</v>
      </c>
      <c r="G25" s="3">
        <v>4.3327794075012207</v>
      </c>
      <c r="H25" s="3">
        <v>38.025254075914582</v>
      </c>
      <c r="I25" s="3">
        <v>48.83960114206397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89.808723449707031</v>
      </c>
      <c r="D26" s="3">
        <v>5.6579999923706055</v>
      </c>
      <c r="E26" s="3">
        <v>3.9329595565795898</v>
      </c>
      <c r="F26" s="5">
        <v>0.19999502599239349</v>
      </c>
      <c r="G26" s="3">
        <v>4.1329545974731445</v>
      </c>
      <c r="H26" s="3">
        <v>38.104110846823133</v>
      </c>
      <c r="I26" s="3">
        <v>48.971107398273219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89.634200000000007</v>
      </c>
      <c r="D27" s="3">
        <v>5.6539000000000001</v>
      </c>
      <c r="E27" s="3">
        <v>3.9293999999999998</v>
      </c>
      <c r="F27" s="5">
        <v>0.19539999999999999</v>
      </c>
      <c r="G27" s="3">
        <v>4.1249000000000002</v>
      </c>
      <c r="H27" s="3">
        <v>38.10673790296233</v>
      </c>
      <c r="I27" s="3">
        <v>48.971645814726479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89.578199999999995</v>
      </c>
      <c r="D28" s="3">
        <v>5.6078000000000001</v>
      </c>
      <c r="E28" s="3">
        <v>4.2759</v>
      </c>
      <c r="F28" s="5">
        <v>0.17319999999999999</v>
      </c>
      <c r="G28" s="3">
        <v>4.4490999999999996</v>
      </c>
      <c r="H28" s="3">
        <v>37.944210402507892</v>
      </c>
      <c r="I28" s="3">
        <v>48.74667993801669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89.668777465820313</v>
      </c>
      <c r="D29" s="3">
        <v>5.4451436996459961</v>
      </c>
      <c r="E29" s="3">
        <v>4.2368597984313965</v>
      </c>
      <c r="F29" s="5">
        <v>0.19901205599308014</v>
      </c>
      <c r="G29" s="3">
        <v>4.4358720779418945</v>
      </c>
      <c r="H29" s="3">
        <v>37.9496586488169</v>
      </c>
      <c r="I29" s="3">
        <v>48.749783522136184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89.480094909667969</v>
      </c>
      <c r="D30" s="3">
        <v>5.3133358955383301</v>
      </c>
      <c r="E30" s="3">
        <v>4.7225008010864258</v>
      </c>
      <c r="F30" s="5">
        <v>0.16024509072303772</v>
      </c>
      <c r="G30" s="3">
        <v>4.8827457427978516</v>
      </c>
      <c r="H30" s="3">
        <v>37.670193773327135</v>
      </c>
      <c r="I30" s="3">
        <v>48.401362471397206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88.959266662597656</v>
      </c>
      <c r="D31" s="3">
        <v>5.454566478729248</v>
      </c>
      <c r="E31" s="3">
        <v>5.1173038482666016</v>
      </c>
      <c r="F31" s="5">
        <v>0.1191897913813591</v>
      </c>
      <c r="G31" s="3">
        <v>5.2364935874938965</v>
      </c>
      <c r="H31" s="3">
        <v>37.59426849411976</v>
      </c>
      <c r="I31" s="3">
        <v>48.215294298347843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89.048431396484375</v>
      </c>
      <c r="D32" s="3">
        <v>5.7699041366577148</v>
      </c>
      <c r="E32" s="3">
        <v>4.6821427345275879</v>
      </c>
      <c r="F32" s="5">
        <v>0.12420628219842911</v>
      </c>
      <c r="G32" s="3">
        <v>4.8063488006591797</v>
      </c>
      <c r="H32" s="3">
        <v>37.861817388661905</v>
      </c>
      <c r="I32" s="3">
        <v>48.556718963241082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89.769099999999995</v>
      </c>
      <c r="D33" s="3">
        <v>5.6127000000000002</v>
      </c>
      <c r="E33" s="3">
        <v>4.0481999999999996</v>
      </c>
      <c r="F33" s="5">
        <v>0.1678</v>
      </c>
      <c r="G33" s="3">
        <v>4.2160000000000002</v>
      </c>
      <c r="H33" s="3">
        <v>38.061888090885489</v>
      </c>
      <c r="I33" s="3">
        <v>48.918048166873824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89.656999999999996</v>
      </c>
      <c r="D34" s="3">
        <v>5.7824</v>
      </c>
      <c r="E34" s="3">
        <v>3.9285999999999999</v>
      </c>
      <c r="F34" s="5">
        <v>0.18729999999999999</v>
      </c>
      <c r="G34" s="3">
        <v>4.1159999999999997</v>
      </c>
      <c r="H34" s="3">
        <v>38.171835866247108</v>
      </c>
      <c r="I34" s="3">
        <v>49.022929728064426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89.836624145507813</v>
      </c>
      <c r="D35" s="3">
        <v>5.613835334777832</v>
      </c>
      <c r="E35" s="3">
        <v>3.9214472770690918</v>
      </c>
      <c r="F35" s="5">
        <v>0.19616809487342834</v>
      </c>
      <c r="G35" s="3">
        <v>4.1176152229309082</v>
      </c>
      <c r="H35" s="3">
        <v>38.113110873981107</v>
      </c>
      <c r="I35" s="3">
        <v>48.983809866358115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89.899436950683594</v>
      </c>
      <c r="D36" s="3">
        <v>5.6548023223876953</v>
      </c>
      <c r="E36" s="3">
        <v>3.7849581241607666</v>
      </c>
      <c r="F36" s="5">
        <v>0.22930388152599335</v>
      </c>
      <c r="G36" s="3">
        <v>4.0142621994018555</v>
      </c>
      <c r="H36" s="3">
        <v>38.16204090535048</v>
      </c>
      <c r="I36" s="3">
        <v>49.049789009379026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90.192398071289063</v>
      </c>
      <c r="D37" s="3">
        <v>5.4081234931945801</v>
      </c>
      <c r="E37" s="3">
        <v>3.8232903480529785</v>
      </c>
      <c r="F37" s="5">
        <v>0.20599085092544556</v>
      </c>
      <c r="G37" s="3">
        <v>4.0292811393737793</v>
      </c>
      <c r="H37" s="3">
        <v>38.049377904793829</v>
      </c>
      <c r="I37" s="3">
        <v>48.981899496182145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90.032562255859375</v>
      </c>
      <c r="D38" s="3">
        <v>5.6570587158203125</v>
      </c>
      <c r="E38" s="3">
        <v>3.7579610347747803</v>
      </c>
      <c r="F38" s="5">
        <v>0.18068243563175201</v>
      </c>
      <c r="G38" s="3">
        <v>3.9386434555053711</v>
      </c>
      <c r="H38" s="3">
        <v>38.155759359511464</v>
      </c>
      <c r="I38" s="3">
        <v>49.089713479125884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90.220970153808594</v>
      </c>
      <c r="D39" s="3">
        <v>5.6643118858337402</v>
      </c>
      <c r="E39" s="3">
        <v>3.4951114654541016</v>
      </c>
      <c r="F39" s="5">
        <v>0.22364287078380585</v>
      </c>
      <c r="G39" s="3">
        <v>3.7187542915344238</v>
      </c>
      <c r="H39" s="3">
        <v>38.257737608255248</v>
      </c>
      <c r="I39" s="3">
        <v>49.235049726571788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89.7365937479655</v>
      </c>
      <c r="D40" s="6">
        <f t="shared" si="0"/>
        <v>5.5130892027791329</v>
      </c>
      <c r="E40" s="6">
        <f t="shared" si="0"/>
        <v>4.1286933323415118</v>
      </c>
      <c r="F40" s="6">
        <f t="shared" si="0"/>
        <v>0.19611353768746057</v>
      </c>
      <c r="G40" s="6">
        <f t="shared" si="0"/>
        <v>4.3248135282516484</v>
      </c>
      <c r="H40" s="6">
        <f t="shared" si="0"/>
        <v>38.001439377968225</v>
      </c>
      <c r="I40" s="6">
        <f t="shared" si="0"/>
        <v>48.828819545598961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23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90.336395263671875</v>
      </c>
      <c r="D45" s="21">
        <f t="shared" si="1"/>
        <v>5.7824</v>
      </c>
      <c r="E45" s="26">
        <f t="shared" si="1"/>
        <v>5.1173038482666016</v>
      </c>
      <c r="F45" s="26">
        <f t="shared" si="1"/>
        <v>0.23934151232242584</v>
      </c>
      <c r="G45" s="21">
        <f t="shared" si="1"/>
        <v>5.2364935874938965</v>
      </c>
      <c r="H45" s="26">
        <f t="shared" si="1"/>
        <v>38.279423787151579</v>
      </c>
      <c r="I45" s="22">
        <f t="shared" si="1"/>
        <v>49.276634122578834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88.959266662597656</v>
      </c>
      <c r="D46" s="26">
        <f t="shared" si="2"/>
        <v>5.2131805419921875</v>
      </c>
      <c r="E46" s="26">
        <f t="shared" si="2"/>
        <v>3.4044458866119385</v>
      </c>
      <c r="F46" s="23">
        <f t="shared" si="2"/>
        <v>0.1191897913813591</v>
      </c>
      <c r="G46" s="26">
        <f t="shared" si="2"/>
        <v>3.6437873840332031</v>
      </c>
      <c r="H46" s="23">
        <f t="shared" si="2"/>
        <v>37.59426849411976</v>
      </c>
      <c r="I46" s="26">
        <f t="shared" si="2"/>
        <v>48.215294298347843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0.33928614080224051</v>
      </c>
      <c r="D47" s="24">
        <f t="shared" si="3"/>
        <v>0.14886953860552549</v>
      </c>
      <c r="E47" s="26">
        <f t="shared" si="3"/>
        <v>0.40426370254749294</v>
      </c>
      <c r="F47" s="26">
        <f t="shared" si="3"/>
        <v>3.0317838121705222E-2</v>
      </c>
      <c r="G47" s="24">
        <f t="shared" si="3"/>
        <v>0.3834656744371675</v>
      </c>
      <c r="H47" s="26">
        <f t="shared" si="3"/>
        <v>0.17406965284521508</v>
      </c>
      <c r="I47" s="25">
        <f t="shared" si="3"/>
        <v>0.26102916960024758</v>
      </c>
    </row>
    <row r="49" spans="3:9" x14ac:dyDescent="0.2">
      <c r="C49" s="27" t="s">
        <v>99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32:B32"/>
    <mergeCell ref="A33:B33"/>
    <mergeCell ref="H42:I42"/>
    <mergeCell ref="A40:B40"/>
    <mergeCell ref="A34:B34"/>
    <mergeCell ref="A39:B39"/>
    <mergeCell ref="A46:B46"/>
    <mergeCell ref="A47:B47"/>
    <mergeCell ref="A36:B36"/>
    <mergeCell ref="A35:B35"/>
    <mergeCell ref="A37:B37"/>
    <mergeCell ref="A38:B38"/>
    <mergeCell ref="A44:B44"/>
    <mergeCell ref="A45:B45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1:I1"/>
    <mergeCell ref="A3:I3"/>
    <mergeCell ref="A6:B6"/>
    <mergeCell ref="A4:I4"/>
    <mergeCell ref="A5:F5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outlinePr summaryBelow="0" summaryRight="0"/>
  </sheetPr>
  <dimension ref="A1:K50"/>
  <sheetViews>
    <sheetView showGridLines="0" tabSelected="1" topLeftCell="A18" zoomScale="90" zoomScaleNormal="90" workbookViewId="0">
      <selection activeCell="H39" sqref="H3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35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84.766136169433594</v>
      </c>
      <c r="D10" s="10">
        <v>7.4533357620239258</v>
      </c>
      <c r="E10" s="10">
        <v>7.3619012832641602</v>
      </c>
      <c r="F10" s="11">
        <v>4.2424064129590988E-2</v>
      </c>
      <c r="G10" s="10">
        <v>7.4043254852294922</v>
      </c>
      <c r="H10" s="10">
        <v>37.33828187991508</v>
      </c>
      <c r="I10" s="10">
        <v>47.190218960549487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84.816749572753906</v>
      </c>
      <c r="D11" s="3">
        <v>7.4109792709350586</v>
      </c>
      <c r="E11" s="3">
        <v>7.2750310897827148</v>
      </c>
      <c r="F11" s="5">
        <v>0.11978769302368164</v>
      </c>
      <c r="G11" s="3">
        <v>7.3948187828063965</v>
      </c>
      <c r="H11" s="3">
        <v>37.327468606150347</v>
      </c>
      <c r="I11" s="3">
        <v>47.171307216886994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84.432411193847656</v>
      </c>
      <c r="D12" s="3">
        <v>7.638300895690918</v>
      </c>
      <c r="E12" s="3">
        <v>7.3791403770446777</v>
      </c>
      <c r="F12" s="5">
        <v>0.10024966299533844</v>
      </c>
      <c r="G12" s="3">
        <v>7.4793901443481445</v>
      </c>
      <c r="H12" s="3">
        <v>37.407472493357609</v>
      </c>
      <c r="I12" s="3">
        <v>47.191028636389206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83.835868835449219</v>
      </c>
      <c r="D13" s="3">
        <v>7.885648250579834</v>
      </c>
      <c r="E13" s="3">
        <v>7.7830076217651367</v>
      </c>
      <c r="F13" s="5">
        <v>7.6503947377204895E-2</v>
      </c>
      <c r="G13" s="3">
        <v>7.8595113754272461</v>
      </c>
      <c r="H13" s="3">
        <v>37.312659577514736</v>
      </c>
      <c r="I13" s="3">
        <v>46.986553114007542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84.081588745117187</v>
      </c>
      <c r="D14" s="3">
        <v>7.4749612808227539</v>
      </c>
      <c r="E14" s="3">
        <v>7.9959540367126465</v>
      </c>
      <c r="F14" s="5">
        <v>6.4234770834445953E-2</v>
      </c>
      <c r="G14" s="3">
        <v>8.0601892471313477</v>
      </c>
      <c r="H14" s="3">
        <v>37.099383051108617</v>
      </c>
      <c r="I14" s="3">
        <v>46.776931804772524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84.691230773925781</v>
      </c>
      <c r="D15" s="3">
        <v>7.2476806640625</v>
      </c>
      <c r="E15" s="3">
        <v>7.6216793060302734</v>
      </c>
      <c r="F15" s="5">
        <v>6.9274097681045532E-2</v>
      </c>
      <c r="G15" s="3">
        <v>7.690953254699707</v>
      </c>
      <c r="H15" s="3">
        <v>37.165406709326831</v>
      </c>
      <c r="I15" s="3">
        <v>46.963199153027531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84.866600000000005</v>
      </c>
      <c r="D16" s="3">
        <v>7.4753999999999996</v>
      </c>
      <c r="E16" s="3">
        <v>7.2268999999999997</v>
      </c>
      <c r="F16" s="5">
        <v>6.5000000000000002E-2</v>
      </c>
      <c r="G16" s="3">
        <v>7.2919</v>
      </c>
      <c r="H16" s="3">
        <v>37.378972659425287</v>
      </c>
      <c r="I16" s="3">
        <v>47.254620735778232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84.768753051757813</v>
      </c>
      <c r="D17" s="3">
        <v>7.7234725952148437</v>
      </c>
      <c r="E17" s="3">
        <v>7.0568761825561523</v>
      </c>
      <c r="F17" s="5">
        <v>6.3358090817928314E-2</v>
      </c>
      <c r="G17" s="3">
        <v>7.120234489440918</v>
      </c>
      <c r="H17" s="3">
        <v>37.528416562401176</v>
      </c>
      <c r="I17" s="3">
        <v>47.41719461908302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84.913246154785156</v>
      </c>
      <c r="D18" s="3">
        <v>7.6109218597412109</v>
      </c>
      <c r="E18" s="3">
        <v>7.0168700218200684</v>
      </c>
      <c r="F18" s="5">
        <v>6.9945715367794037E-2</v>
      </c>
      <c r="G18" s="3">
        <v>7.0868158340454102</v>
      </c>
      <c r="H18" s="3">
        <v>37.510620767246593</v>
      </c>
      <c r="I18" s="3">
        <v>47.418239177901555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84.729393005371094</v>
      </c>
      <c r="D19" s="3">
        <v>7.5012526512145996</v>
      </c>
      <c r="E19" s="3">
        <v>7.3698763847351074</v>
      </c>
      <c r="F19" s="5">
        <v>3.9008442312479019E-2</v>
      </c>
      <c r="G19" s="3">
        <v>7.4088850021362305</v>
      </c>
      <c r="H19" s="3">
        <v>37.339767685546924</v>
      </c>
      <c r="I19" s="3">
        <v>47.190214314939162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84.897834777832031</v>
      </c>
      <c r="D20" s="3">
        <v>7.2310881614685059</v>
      </c>
      <c r="E20" s="3">
        <v>7.4330945014953613</v>
      </c>
      <c r="F20" s="5">
        <v>2.3428808897733688E-2</v>
      </c>
      <c r="G20" s="3">
        <v>7.4565234184265137</v>
      </c>
      <c r="H20" s="3">
        <v>37.277361686863344</v>
      </c>
      <c r="I20" s="3">
        <v>47.13551577976591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84.994926452636719</v>
      </c>
      <c r="D21" s="3">
        <v>7.058964729309082</v>
      </c>
      <c r="E21" s="3">
        <v>7.3064069747924805</v>
      </c>
      <c r="F21" s="5">
        <v>6.5296947956085205E-2</v>
      </c>
      <c r="G21" s="3">
        <v>7.3717041015625</v>
      </c>
      <c r="H21" s="3">
        <v>37.349144678223468</v>
      </c>
      <c r="I21" s="3">
        <v>47.204698527159366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84.956550598144531</v>
      </c>
      <c r="D22" s="3">
        <v>7.3737211227416992</v>
      </c>
      <c r="E22" s="3">
        <v>7.2261800765991211</v>
      </c>
      <c r="F22" s="5">
        <v>9.0623930096626282E-2</v>
      </c>
      <c r="G22" s="3">
        <v>7.3168039321899414</v>
      </c>
      <c r="H22" s="3">
        <v>37.333194400657909</v>
      </c>
      <c r="I22" s="3">
        <v>47.212188070527269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85.169303894042969</v>
      </c>
      <c r="D23" s="3">
        <v>7.1976790428161621</v>
      </c>
      <c r="E23" s="3">
        <v>7.2490744590759277</v>
      </c>
      <c r="F23" s="5">
        <v>5.2506383508443832E-2</v>
      </c>
      <c r="G23" s="3">
        <v>7.3015809059143066</v>
      </c>
      <c r="H23" s="3">
        <v>37.277120080657198</v>
      </c>
      <c r="I23" s="3">
        <v>47.191549935076999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85.145393371582031</v>
      </c>
      <c r="D24" s="3">
        <v>7.289726734161377</v>
      </c>
      <c r="E24" s="3">
        <v>7.1725687980651855</v>
      </c>
      <c r="F24" s="5">
        <v>3.6387726664543152E-2</v>
      </c>
      <c r="G24" s="3">
        <v>7.2089567184448242</v>
      </c>
      <c r="H24" s="3">
        <v>37.351700855370773</v>
      </c>
      <c r="I24" s="3">
        <v>47.278190162951951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85.433372497558594</v>
      </c>
      <c r="D25" s="3">
        <v>6.9556446075439453</v>
      </c>
      <c r="E25" s="3">
        <v>7.2616024017333984</v>
      </c>
      <c r="F25" s="5">
        <v>3.1554970890283585E-2</v>
      </c>
      <c r="G25" s="3">
        <v>7.2931575775146484</v>
      </c>
      <c r="H25" s="3">
        <v>37.201749980441463</v>
      </c>
      <c r="I25" s="3">
        <v>47.152618265754931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85.127655029296875</v>
      </c>
      <c r="D26" s="3">
        <v>6.6245527267456055</v>
      </c>
      <c r="E26" s="3">
        <v>7.8595185279846191</v>
      </c>
      <c r="F26" s="5">
        <v>4.4826578348875046E-2</v>
      </c>
      <c r="G26" s="3">
        <v>7.9043450355529785</v>
      </c>
      <c r="H26" s="3">
        <v>36.891194385748385</v>
      </c>
      <c r="I26" s="3">
        <v>46.712270416830869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85.261978149414063</v>
      </c>
      <c r="D27" s="3">
        <v>6.6360893249511719</v>
      </c>
      <c r="E27" s="3">
        <v>7.7229971885681152</v>
      </c>
      <c r="F27" s="5">
        <v>4.8754487186670303E-2</v>
      </c>
      <c r="G27" s="3">
        <v>7.771751880645752</v>
      </c>
      <c r="H27" s="3">
        <v>36.905200061339634</v>
      </c>
      <c r="I27" s="3">
        <v>46.755439866522373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85.633262634277344</v>
      </c>
      <c r="D28" s="3">
        <v>6.5104198455810547</v>
      </c>
      <c r="E28" s="3">
        <v>7.4475078582763672</v>
      </c>
      <c r="F28" s="5">
        <v>6.8771280348300934E-2</v>
      </c>
      <c r="G28" s="3">
        <v>7.5162792205810547</v>
      </c>
      <c r="H28" s="3">
        <v>37.001078057412244</v>
      </c>
      <c r="I28" s="3">
        <v>46.930447931560764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85.191741943359375</v>
      </c>
      <c r="D29" s="3">
        <v>6.9167923927307129</v>
      </c>
      <c r="E29" s="3">
        <v>7.4687976837158203</v>
      </c>
      <c r="F29" s="5">
        <v>7.2519049048423767E-2</v>
      </c>
      <c r="G29" s="3">
        <v>7.5413165092468262</v>
      </c>
      <c r="H29" s="3">
        <v>37.113187369829689</v>
      </c>
      <c r="I29" s="3">
        <v>46.989342947357535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84.957527160644531</v>
      </c>
      <c r="D30" s="3">
        <v>7.1044793128967285</v>
      </c>
      <c r="E30" s="3">
        <v>7.5455293655395508</v>
      </c>
      <c r="F30" s="5">
        <v>5.8786477893590927E-2</v>
      </c>
      <c r="G30" s="3">
        <v>7.6043157577514648</v>
      </c>
      <c r="H30" s="3">
        <v>37.134158482373465</v>
      </c>
      <c r="I30" s="3">
        <v>46.980324747276619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85.060951232910156</v>
      </c>
      <c r="D31" s="3">
        <v>6.8751659393310547</v>
      </c>
      <c r="E31" s="3">
        <v>7.6324076652526855</v>
      </c>
      <c r="F31" s="5">
        <v>0.1013423427939415</v>
      </c>
      <c r="G31" s="3">
        <v>7.7337498664855957</v>
      </c>
      <c r="H31" s="3">
        <v>37.01790176905579</v>
      </c>
      <c r="I31" s="3">
        <v>46.847468514750233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85.152199999999993</v>
      </c>
      <c r="D32" s="3">
        <v>6.8558000000000003</v>
      </c>
      <c r="E32" s="3">
        <v>7.5132000000000003</v>
      </c>
      <c r="F32" s="5">
        <v>0.1108</v>
      </c>
      <c r="G32" s="3">
        <v>7.6239999999999997</v>
      </c>
      <c r="H32" s="3">
        <v>37.079788191449488</v>
      </c>
      <c r="I32" s="3">
        <v>46.928921918686562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85.097999999999999</v>
      </c>
      <c r="D33" s="3">
        <v>6.923</v>
      </c>
      <c r="E33" s="3">
        <v>7.4107000000000003</v>
      </c>
      <c r="F33" s="5">
        <v>0.14860000000000001</v>
      </c>
      <c r="G33" s="3">
        <v>7.5594000000000001</v>
      </c>
      <c r="H33" s="3">
        <v>37.145998242357869</v>
      </c>
      <c r="I33" s="3">
        <v>46.986384000218955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84.870391845703125</v>
      </c>
      <c r="D34" s="3">
        <v>7.081568717956543</v>
      </c>
      <c r="E34" s="3">
        <v>7.5485405921936035</v>
      </c>
      <c r="F34" s="5">
        <v>0.16053566336631775</v>
      </c>
      <c r="G34" s="3">
        <v>7.7090764045715332</v>
      </c>
      <c r="H34" s="3">
        <v>37.090874330242599</v>
      </c>
      <c r="I34" s="3">
        <v>46.890540156544645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85.166473388671875</v>
      </c>
      <c r="D35" s="3">
        <v>6.6950259208679199</v>
      </c>
      <c r="E35" s="3">
        <v>7.7334275245666504</v>
      </c>
      <c r="F35" s="5">
        <v>8.5747003555297852E-2</v>
      </c>
      <c r="G35" s="3">
        <v>7.8191747665405273</v>
      </c>
      <c r="H35" s="3">
        <v>36.928278910225139</v>
      </c>
      <c r="I35" s="3">
        <v>46.760760263755486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84.959213256835938</v>
      </c>
      <c r="D36" s="3">
        <v>6.9897112846374512</v>
      </c>
      <c r="E36" s="3">
        <v>7.6467094421386719</v>
      </c>
      <c r="F36" s="5">
        <v>5.8562673628330231E-2</v>
      </c>
      <c r="G36" s="3">
        <v>7.7052721977233887</v>
      </c>
      <c r="H36" s="3">
        <v>37.07196601730066</v>
      </c>
      <c r="I36" s="3">
        <v>46.901364454194116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85.136810302734375</v>
      </c>
      <c r="D37" s="3">
        <v>6.7498579025268555</v>
      </c>
      <c r="E37" s="3">
        <v>7.7018733024597168</v>
      </c>
      <c r="F37" s="5">
        <v>5.2845954895019531E-2</v>
      </c>
      <c r="G37" s="3">
        <v>7.7547192573547363</v>
      </c>
      <c r="H37" s="3">
        <v>36.991078212311095</v>
      </c>
      <c r="I37" s="3">
        <v>46.83234998327476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86.761001586914062</v>
      </c>
      <c r="D38" s="3">
        <v>4.8078174591064453</v>
      </c>
      <c r="E38" s="3">
        <v>8.0654840469360352</v>
      </c>
      <c r="F38" s="5">
        <v>4.4447619467973709E-2</v>
      </c>
      <c r="G38" s="3">
        <v>8.1099319458007813</v>
      </c>
      <c r="H38" s="3">
        <v>36.28005429476061</v>
      </c>
      <c r="I38" s="3">
        <v>46.245740931658631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87.361114501953125</v>
      </c>
      <c r="D39" s="3">
        <v>4.231142520904541</v>
      </c>
      <c r="E39" s="3">
        <v>8.0570096969604492</v>
      </c>
      <c r="F39" s="5">
        <v>4.4264309108257294E-2</v>
      </c>
      <c r="G39" s="3">
        <v>8.1012735366821289</v>
      </c>
      <c r="H39" s="3">
        <v>36.110028315627815</v>
      </c>
      <c r="I39" s="3">
        <v>46.141533295076343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85.074589337565101</v>
      </c>
      <c r="D40" s="6">
        <f t="shared" si="0"/>
        <v>6.9843400325520832</v>
      </c>
      <c r="E40" s="6">
        <f t="shared" si="0"/>
        <v>7.5029955470021568</v>
      </c>
      <c r="F40" s="6">
        <f t="shared" si="0"/>
        <v>7.0346289739807444E-2</v>
      </c>
      <c r="G40" s="6">
        <f t="shared" si="0"/>
        <v>7.5733452216084798</v>
      </c>
      <c r="H40" s="6">
        <f t="shared" si="0"/>
        <v>37.131983610474734</v>
      </c>
      <c r="I40" s="6">
        <f t="shared" si="0"/>
        <v>46.987905263409324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23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87.361114501953125</v>
      </c>
      <c r="D45" s="21">
        <f t="shared" si="1"/>
        <v>7.885648250579834</v>
      </c>
      <c r="E45" s="26">
        <f t="shared" si="1"/>
        <v>8.0654840469360352</v>
      </c>
      <c r="F45" s="26">
        <f t="shared" si="1"/>
        <v>0.16053566336631775</v>
      </c>
      <c r="G45" s="21">
        <f t="shared" si="1"/>
        <v>8.1099319458007813</v>
      </c>
      <c r="H45" s="26">
        <f t="shared" si="1"/>
        <v>37.528416562401176</v>
      </c>
      <c r="I45" s="22">
        <f t="shared" si="1"/>
        <v>47.418239177901555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83.835868835449219</v>
      </c>
      <c r="D46" s="26">
        <f t="shared" si="2"/>
        <v>4.231142520904541</v>
      </c>
      <c r="E46" s="26">
        <f t="shared" si="2"/>
        <v>7.0168700218200684</v>
      </c>
      <c r="F46" s="23">
        <f t="shared" si="2"/>
        <v>2.3428808897733688E-2</v>
      </c>
      <c r="G46" s="26">
        <f t="shared" si="2"/>
        <v>7.0868158340454102</v>
      </c>
      <c r="H46" s="23">
        <f t="shared" si="2"/>
        <v>36.110028315627815</v>
      </c>
      <c r="I46" s="26">
        <f t="shared" si="2"/>
        <v>46.141533295076343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0.64970594101016177</v>
      </c>
      <c r="D47" s="24">
        <f t="shared" si="3"/>
        <v>0.75996883194228437</v>
      </c>
      <c r="E47" s="26">
        <f t="shared" si="3"/>
        <v>0.27852665365381724</v>
      </c>
      <c r="F47" s="26">
        <f t="shared" si="3"/>
        <v>3.2703019319436914E-2</v>
      </c>
      <c r="G47" s="24">
        <f t="shared" si="3"/>
        <v>0.27755043012882713</v>
      </c>
      <c r="H47" s="26">
        <f t="shared" si="3"/>
        <v>0.30843539829015826</v>
      </c>
      <c r="I47" s="25">
        <f t="shared" si="3"/>
        <v>0.28952655638360347</v>
      </c>
    </row>
    <row r="49" spans="3:9" x14ac:dyDescent="0.2">
      <c r="C49" s="27" t="s">
        <v>99</v>
      </c>
      <c r="D49" s="27">
        <f>COUNTIF(D10:D39,"&gt;12.0")</f>
        <v>0</v>
      </c>
      <c r="E49" s="27">
        <f>COUNTIF(E10:E39,"&gt;8.0")</f>
        <v>2</v>
      </c>
      <c r="F49" s="27">
        <f>COUNTIF(F10:F39,"&gt;3.0")</f>
        <v>0</v>
      </c>
      <c r="G49" s="27">
        <f>COUNTIF(G10:G39,"&gt;8.0")</f>
        <v>3</v>
      </c>
      <c r="H49" s="27">
        <f>COUNTIF(H10:H39,"&lt;36.30")</f>
        <v>2</v>
      </c>
      <c r="I49" s="27">
        <f>COUNTIF(I10:I39,"&lt;46.20")</f>
        <v>1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32:B32"/>
    <mergeCell ref="A33:B33"/>
    <mergeCell ref="H42:I42"/>
    <mergeCell ref="A40:B40"/>
    <mergeCell ref="A34:B34"/>
    <mergeCell ref="A39:B39"/>
    <mergeCell ref="A46:B46"/>
    <mergeCell ref="A47:B47"/>
    <mergeCell ref="A36:B36"/>
    <mergeCell ref="A35:B35"/>
    <mergeCell ref="A37:B37"/>
    <mergeCell ref="A38:B38"/>
    <mergeCell ref="A44:B44"/>
    <mergeCell ref="A45:B45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1:I1"/>
    <mergeCell ref="A3:I3"/>
    <mergeCell ref="A6:B6"/>
    <mergeCell ref="A4:I4"/>
    <mergeCell ref="A5:F5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outlinePr summaryBelow="0" summaryRight="0"/>
  </sheetPr>
  <dimension ref="A1:K50"/>
  <sheetViews>
    <sheetView showGridLines="0" topLeftCell="A18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76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98.585037231445312</v>
      </c>
      <c r="D10" s="10">
        <v>0.73126775026321411</v>
      </c>
      <c r="E10" s="10">
        <v>0.1996922492980957</v>
      </c>
      <c r="F10" s="11">
        <v>0.15210229158401489</v>
      </c>
      <c r="G10" s="10">
        <v>0.3517945408821106</v>
      </c>
      <c r="H10" s="10">
        <v>38.129590735288225</v>
      </c>
      <c r="I10" s="10">
        <v>50.701458211980324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98.558204650878906</v>
      </c>
      <c r="D11" s="3">
        <v>0.75651991367340088</v>
      </c>
      <c r="E11" s="3">
        <v>0.19785007834434509</v>
      </c>
      <c r="F11" s="5">
        <v>0.15006609261035919</v>
      </c>
      <c r="G11" s="3">
        <v>0.34791618585586548</v>
      </c>
      <c r="H11" s="3">
        <v>38.141720286719107</v>
      </c>
      <c r="I11" s="3">
        <v>50.710623826298608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98.616722106933594</v>
      </c>
      <c r="D12" s="3">
        <v>0.70591264963150024</v>
      </c>
      <c r="E12" s="3">
        <v>0.1938013881444931</v>
      </c>
      <c r="F12" s="5">
        <v>0.14811798930168152</v>
      </c>
      <c r="G12" s="3">
        <v>0.34191936254501343</v>
      </c>
      <c r="H12" s="3">
        <v>38.128862316569617</v>
      </c>
      <c r="I12" s="3">
        <v>50.706694323543417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98.725822448730469</v>
      </c>
      <c r="D13" s="3">
        <v>0.60648995637893677</v>
      </c>
      <c r="E13" s="3">
        <v>0.1857522577047348</v>
      </c>
      <c r="F13" s="5">
        <v>0.14635442197322845</v>
      </c>
      <c r="G13" s="3">
        <v>0.33210667967796326</v>
      </c>
      <c r="H13" s="3">
        <v>38.10559273348121</v>
      </c>
      <c r="I13" s="3">
        <v>50.698635873721784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98.693428039550781</v>
      </c>
      <c r="D14" s="3">
        <v>0.63567066192626953</v>
      </c>
      <c r="E14" s="3">
        <v>0.18686991930007935</v>
      </c>
      <c r="F14" s="5">
        <v>0.14360406994819641</v>
      </c>
      <c r="G14" s="3">
        <v>0.33047398924827576</v>
      </c>
      <c r="H14" s="3">
        <v>38.117353477636136</v>
      </c>
      <c r="I14" s="3">
        <v>50.706716149028232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98.583663940429688</v>
      </c>
      <c r="D15" s="3">
        <v>0.72997981309890747</v>
      </c>
      <c r="E15" s="3">
        <v>0.19498926401138306</v>
      </c>
      <c r="F15" s="5">
        <v>0.14792266488075256</v>
      </c>
      <c r="G15" s="3">
        <v>0.34291192889213562</v>
      </c>
      <c r="H15" s="3">
        <v>38.141343282578461</v>
      </c>
      <c r="I15" s="3">
        <v>50.713267140799346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98.574150085449219</v>
      </c>
      <c r="D16" s="3">
        <v>0.74003142118453979</v>
      </c>
      <c r="E16" s="3">
        <v>0.20136138796806335</v>
      </c>
      <c r="F16" s="5">
        <v>0.14554795622825623</v>
      </c>
      <c r="G16" s="3">
        <v>0.34690934419631958</v>
      </c>
      <c r="H16" s="3">
        <v>38.140257695427074</v>
      </c>
      <c r="I16" s="3">
        <v>50.71136417849371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98.560920715332031</v>
      </c>
      <c r="D17" s="3">
        <v>0.74761557579040527</v>
      </c>
      <c r="E17" s="3">
        <v>0.20024800300598145</v>
      </c>
      <c r="F17" s="5">
        <v>0.1499679833650589</v>
      </c>
      <c r="G17" s="3">
        <v>0.35021597146987915</v>
      </c>
      <c r="H17" s="3">
        <v>38.142870740738402</v>
      </c>
      <c r="I17" s="3">
        <v>50.710157878686921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98.588577270507813</v>
      </c>
      <c r="D18" s="3">
        <v>0.72305202484130859</v>
      </c>
      <c r="E18" s="3">
        <v>0.19479534029960632</v>
      </c>
      <c r="F18" s="5">
        <v>0.14758722484111786</v>
      </c>
      <c r="G18" s="3">
        <v>0.34238255023956299</v>
      </c>
      <c r="H18" s="3">
        <v>38.14166612216043</v>
      </c>
      <c r="I18" s="3">
        <v>50.713765863418224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98.621955871582031</v>
      </c>
      <c r="D19" s="3">
        <v>0.70243299007415771</v>
      </c>
      <c r="E19" s="3">
        <v>0.18770793080329895</v>
      </c>
      <c r="F19" s="5">
        <v>0.14714719355106354</v>
      </c>
      <c r="G19" s="3">
        <v>0.33485513925552368</v>
      </c>
      <c r="H19" s="3">
        <v>38.13328003707111</v>
      </c>
      <c r="I19" s="3">
        <v>50.712767146568588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98.6181640625</v>
      </c>
      <c r="D20" s="3">
        <v>0.70361220836639404</v>
      </c>
      <c r="E20" s="3">
        <v>0.1861271858215332</v>
      </c>
      <c r="F20" s="5">
        <v>0.14658156037330627</v>
      </c>
      <c r="G20" s="3">
        <v>0.33270874619483948</v>
      </c>
      <c r="H20" s="3">
        <v>38.138592681923967</v>
      </c>
      <c r="I20" s="3">
        <v>50.716886573832923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98.637580871582031</v>
      </c>
      <c r="D21" s="3">
        <v>0.68746107816696167</v>
      </c>
      <c r="E21" s="3">
        <v>0.18895873427391052</v>
      </c>
      <c r="F21" s="5">
        <v>0.14460214972496033</v>
      </c>
      <c r="G21" s="3">
        <v>0.33356088399887085</v>
      </c>
      <c r="H21" s="3">
        <v>38.130818250935647</v>
      </c>
      <c r="I21" s="3">
        <v>50.71260735436811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98.643424987792969</v>
      </c>
      <c r="D22" s="3">
        <v>0.68680447340011597</v>
      </c>
      <c r="E22" s="3">
        <v>0.18875154852867126</v>
      </c>
      <c r="F22" s="5">
        <v>0.14448446035385132</v>
      </c>
      <c r="G22" s="3">
        <v>0.33323600888252258</v>
      </c>
      <c r="H22" s="3">
        <v>38.127975485501302</v>
      </c>
      <c r="I22" s="3">
        <v>50.711205795285416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98.62017822265625</v>
      </c>
      <c r="D23" s="3">
        <v>0.70750302076339722</v>
      </c>
      <c r="E23" s="3">
        <v>0.1929716169834137</v>
      </c>
      <c r="F23" s="5">
        <v>0.14370867609977722</v>
      </c>
      <c r="G23" s="3">
        <v>0.33668029308319092</v>
      </c>
      <c r="H23" s="3">
        <v>38.131806931427249</v>
      </c>
      <c r="I23" s="3">
        <v>50.711936076140638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98.658210754394531</v>
      </c>
      <c r="D24" s="3">
        <v>0.67278772592544556</v>
      </c>
      <c r="E24" s="3">
        <v>0.19067467749118805</v>
      </c>
      <c r="F24" s="5">
        <v>0.14620998501777649</v>
      </c>
      <c r="G24" s="3">
        <v>0.33688467741012573</v>
      </c>
      <c r="H24" s="3">
        <v>38.119104729135771</v>
      </c>
      <c r="I24" s="3">
        <v>50.704069537400606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98.634185791015625</v>
      </c>
      <c r="D25" s="3">
        <v>0.69701695442199707</v>
      </c>
      <c r="E25" s="3">
        <v>0.19189313054084778</v>
      </c>
      <c r="F25" s="5">
        <v>0.14449489116668701</v>
      </c>
      <c r="G25" s="3">
        <v>0.33638802170753479</v>
      </c>
      <c r="H25" s="3">
        <v>38.127073249134781</v>
      </c>
      <c r="I25" s="3">
        <v>50.709219835589515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98.559181213378906</v>
      </c>
      <c r="D26" s="3">
        <v>0.76584744453430176</v>
      </c>
      <c r="E26" s="3">
        <v>0.18939739465713501</v>
      </c>
      <c r="F26" s="5">
        <v>0.14639963209629059</v>
      </c>
      <c r="G26" s="3">
        <v>0.3357970118522644</v>
      </c>
      <c r="H26" s="3">
        <v>38.151411733638319</v>
      </c>
      <c r="I26" s="3">
        <v>50.722728669129459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98.599500000000006</v>
      </c>
      <c r="D27" s="3">
        <v>0.72740000000000005</v>
      </c>
      <c r="E27" s="3">
        <v>0.1883</v>
      </c>
      <c r="F27" s="5">
        <v>0.14810000000000001</v>
      </c>
      <c r="G27" s="3">
        <v>0.33639999999999998</v>
      </c>
      <c r="H27" s="3">
        <v>38.139372061648729</v>
      </c>
      <c r="I27" s="3">
        <v>50.717429379860967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98.620500000000007</v>
      </c>
      <c r="D28" s="3">
        <v>0.69179999999999997</v>
      </c>
      <c r="E28" s="3">
        <v>0.19409999999999999</v>
      </c>
      <c r="F28" s="5">
        <v>0.16020000000000001</v>
      </c>
      <c r="G28" s="3">
        <v>0.3543</v>
      </c>
      <c r="H28" s="3">
        <v>38.120244671636343</v>
      </c>
      <c r="I28" s="3">
        <v>50.691993808920657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98.604690551757812</v>
      </c>
      <c r="D29" s="3">
        <v>0.69764029979705811</v>
      </c>
      <c r="E29" s="3">
        <v>0.19441734254360199</v>
      </c>
      <c r="F29" s="5">
        <v>0.16771391034126282</v>
      </c>
      <c r="G29" s="3">
        <v>0.36213123798370361</v>
      </c>
      <c r="H29" s="3">
        <v>38.119485779492358</v>
      </c>
      <c r="I29" s="3">
        <v>50.686942463772461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98.595344543457031</v>
      </c>
      <c r="D30" s="3">
        <v>0.70457524061203003</v>
      </c>
      <c r="E30" s="3">
        <v>0.20012186467647552</v>
      </c>
      <c r="F30" s="5">
        <v>0.16554330289363861</v>
      </c>
      <c r="G30" s="3">
        <v>0.36566516757011414</v>
      </c>
      <c r="H30" s="3">
        <v>38.119538148287532</v>
      </c>
      <c r="I30" s="3">
        <v>50.685839647707134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98.574241638183594</v>
      </c>
      <c r="D31" s="3">
        <v>0.70693409442901611</v>
      </c>
      <c r="E31" s="3">
        <v>0.21645496785640717</v>
      </c>
      <c r="F31" s="5">
        <v>0.1664426326751709</v>
      </c>
      <c r="G31" s="3">
        <v>0.38289761543273926</v>
      </c>
      <c r="H31" s="3">
        <v>38.115128913701362</v>
      </c>
      <c r="I31" s="3">
        <v>50.674936059932151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98.677192687988281</v>
      </c>
      <c r="D32" s="3">
        <v>0.62453067302703857</v>
      </c>
      <c r="E32" s="3">
        <v>0.19915129244327545</v>
      </c>
      <c r="F32" s="5">
        <v>0.16184228658676147</v>
      </c>
      <c r="G32" s="3">
        <v>0.36099356412887573</v>
      </c>
      <c r="H32" s="3">
        <v>38.100886366965099</v>
      </c>
      <c r="I32" s="3">
        <v>50.678409461409835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98.630600000000001</v>
      </c>
      <c r="D33" s="3">
        <v>0.66759999999999997</v>
      </c>
      <c r="E33" s="3">
        <v>0.2001</v>
      </c>
      <c r="F33" s="5">
        <v>0.1653</v>
      </c>
      <c r="G33" s="3">
        <v>0.3654</v>
      </c>
      <c r="H33" s="3">
        <v>38.111052665778431</v>
      </c>
      <c r="I33" s="3">
        <v>50.679770548724171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98.538600000000002</v>
      </c>
      <c r="D34" s="3">
        <v>0.75249999999999995</v>
      </c>
      <c r="E34" s="3">
        <v>0.20349999999999999</v>
      </c>
      <c r="F34" s="5">
        <v>0.16700000000000001</v>
      </c>
      <c r="G34" s="3">
        <v>0.3705</v>
      </c>
      <c r="H34" s="3">
        <v>38.132960916657481</v>
      </c>
      <c r="I34" s="3">
        <v>50.690979557246962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98.540771484375</v>
      </c>
      <c r="D35" s="3">
        <v>0.75179564952850342</v>
      </c>
      <c r="E35" s="3">
        <v>0.20091435313224792</v>
      </c>
      <c r="F35" s="5">
        <v>0.16424022614955902</v>
      </c>
      <c r="G35" s="3">
        <v>0.36515456438064575</v>
      </c>
      <c r="H35" s="3">
        <v>38.137315129661786</v>
      </c>
      <c r="I35" s="3">
        <v>50.696413777031381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98.611274719238281</v>
      </c>
      <c r="D36" s="3">
        <v>0.70660829544067383</v>
      </c>
      <c r="E36" s="3">
        <v>0.19634532928466797</v>
      </c>
      <c r="F36" s="5">
        <v>0.15062244236469269</v>
      </c>
      <c r="G36" s="3">
        <v>0.34696775674819946</v>
      </c>
      <c r="H36" s="3">
        <v>38.124588011302635</v>
      </c>
      <c r="I36" s="3">
        <v>50.701298637377405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98.627120971679688</v>
      </c>
      <c r="D37" s="3">
        <v>0.69805669784545898</v>
      </c>
      <c r="E37" s="3">
        <v>0.19545501470565796</v>
      </c>
      <c r="F37" s="5">
        <v>0.14734716713428497</v>
      </c>
      <c r="G37" s="3">
        <v>0.34280216693878174</v>
      </c>
      <c r="H37" s="3">
        <v>38.1206146682023</v>
      </c>
      <c r="I37" s="3">
        <v>50.701878141933221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98.621025085449219</v>
      </c>
      <c r="D38" s="3">
        <v>0.70652633905410767</v>
      </c>
      <c r="E38" s="3">
        <v>0.1928904801607132</v>
      </c>
      <c r="F38" s="5">
        <v>0.14852380752563477</v>
      </c>
      <c r="G38" s="3">
        <v>0.34141427278518677</v>
      </c>
      <c r="H38" s="3">
        <v>38.122701700524878</v>
      </c>
      <c r="I38" s="3">
        <v>50.703432381309256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98.600448608398438</v>
      </c>
      <c r="D39" s="3">
        <v>0.72368460893630981</v>
      </c>
      <c r="E39" s="3">
        <v>0.19014717638492584</v>
      </c>
      <c r="F39" s="5">
        <v>0.14849983155727386</v>
      </c>
      <c r="G39" s="3">
        <v>0.33864700794219971</v>
      </c>
      <c r="H39" s="3">
        <v>38.134784177718331</v>
      </c>
      <c r="I39" s="3">
        <v>50.711511986748782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98.610690618489585</v>
      </c>
      <c r="D40" s="6">
        <f t="shared" si="0"/>
        <v>0.70532191870371508</v>
      </c>
      <c r="E40" s="6">
        <f t="shared" si="0"/>
        <v>0.19479133094549181</v>
      </c>
      <c r="F40" s="6">
        <f t="shared" si="0"/>
        <v>0.15187582834482194</v>
      </c>
      <c r="G40" s="6">
        <f t="shared" si="0"/>
        <v>0.34666715631008149</v>
      </c>
      <c r="H40" s="6">
        <f t="shared" si="0"/>
        <v>38.128266456698135</v>
      </c>
      <c r="I40" s="6">
        <f t="shared" si="0"/>
        <v>50.703164676208679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23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98.725822448730469</v>
      </c>
      <c r="D45" s="21">
        <f t="shared" si="1"/>
        <v>0.76584744453430176</v>
      </c>
      <c r="E45" s="26">
        <f t="shared" si="1"/>
        <v>0.21645496785640717</v>
      </c>
      <c r="F45" s="26">
        <f t="shared" si="1"/>
        <v>0.16771391034126282</v>
      </c>
      <c r="G45" s="21">
        <f t="shared" si="1"/>
        <v>0.38289761543273926</v>
      </c>
      <c r="H45" s="26">
        <f t="shared" si="1"/>
        <v>38.151411733638319</v>
      </c>
      <c r="I45" s="22">
        <f t="shared" si="1"/>
        <v>50.722728669129459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98.538600000000002</v>
      </c>
      <c r="D46" s="26">
        <f t="shared" si="2"/>
        <v>0.60648995637893677</v>
      </c>
      <c r="E46" s="26">
        <f t="shared" si="2"/>
        <v>0.1857522577047348</v>
      </c>
      <c r="F46" s="23">
        <f t="shared" si="2"/>
        <v>0.14360406994819641</v>
      </c>
      <c r="G46" s="26">
        <f t="shared" si="2"/>
        <v>0.33047398924827576</v>
      </c>
      <c r="H46" s="23">
        <f t="shared" si="2"/>
        <v>38.100886366965099</v>
      </c>
      <c r="I46" s="26">
        <f t="shared" si="2"/>
        <v>50.674936059932151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4.2879423201580849E-2</v>
      </c>
      <c r="D47" s="24">
        <f t="shared" si="3"/>
        <v>3.7490083862355979E-2</v>
      </c>
      <c r="E47" s="26">
        <f t="shared" si="3"/>
        <v>6.5240255039572606E-3</v>
      </c>
      <c r="F47" s="26">
        <f t="shared" si="3"/>
        <v>8.2514621094432628E-3</v>
      </c>
      <c r="G47" s="24">
        <f t="shared" si="3"/>
        <v>1.3550413626492541E-2</v>
      </c>
      <c r="H47" s="26">
        <f t="shared" si="3"/>
        <v>1.1897388981761051E-2</v>
      </c>
      <c r="I47" s="25">
        <f t="shared" si="3"/>
        <v>1.2434230410706701E-2</v>
      </c>
    </row>
    <row r="49" spans="3:9" x14ac:dyDescent="0.2">
      <c r="C49" s="27" t="s">
        <v>99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32:B32"/>
    <mergeCell ref="A33:B33"/>
    <mergeCell ref="H42:I42"/>
    <mergeCell ref="A40:B40"/>
    <mergeCell ref="A34:B34"/>
    <mergeCell ref="A39:B39"/>
    <mergeCell ref="A46:B46"/>
    <mergeCell ref="A47:B47"/>
    <mergeCell ref="A36:B36"/>
    <mergeCell ref="A35:B35"/>
    <mergeCell ref="A37:B37"/>
    <mergeCell ref="A38:B38"/>
    <mergeCell ref="A44:B44"/>
    <mergeCell ref="A45:B45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1:I1"/>
    <mergeCell ref="A3:I3"/>
    <mergeCell ref="A6:B6"/>
    <mergeCell ref="A4:I4"/>
    <mergeCell ref="A5:F5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outlinePr summaryBelow="0" summaryRight="0"/>
  </sheetPr>
  <dimension ref="A1:K50"/>
  <sheetViews>
    <sheetView showGridLines="0" topLeftCell="A18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77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90.004318237304688</v>
      </c>
      <c r="D10" s="10">
        <v>8.9102001190185547</v>
      </c>
      <c r="E10" s="10">
        <v>0.81803524494171143</v>
      </c>
      <c r="F10" s="11">
        <v>2.4793464690446854E-2</v>
      </c>
      <c r="G10" s="10">
        <v>0.84282869100570679</v>
      </c>
      <c r="H10" s="10">
        <v>40.170980102301414</v>
      </c>
      <c r="I10" s="10">
        <v>51.650998661079036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89.969947814941406</v>
      </c>
      <c r="D11" s="3">
        <v>8.4456329345703125</v>
      </c>
      <c r="E11" s="3">
        <v>0.81864327192306519</v>
      </c>
      <c r="F11" s="5">
        <v>1.6054499894380569E-2</v>
      </c>
      <c r="G11" s="3">
        <v>0.83469778299331665</v>
      </c>
      <c r="H11" s="3">
        <v>40.343556818456044</v>
      </c>
      <c r="I11" s="3">
        <v>51.750680738798351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91.040184020996094</v>
      </c>
      <c r="D12" s="3">
        <v>7.8493008613586426</v>
      </c>
      <c r="E12" s="3">
        <v>0.8462565541267395</v>
      </c>
      <c r="F12" s="5">
        <v>2.1935928612947464E-2</v>
      </c>
      <c r="G12" s="3">
        <v>0.86819249391555786</v>
      </c>
      <c r="H12" s="3">
        <v>39.855713818696493</v>
      </c>
      <c r="I12" s="3">
        <v>51.46431071306128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91.206489562988281</v>
      </c>
      <c r="D13" s="3">
        <v>7.6555280685424805</v>
      </c>
      <c r="E13" s="3">
        <v>0.84117531776428223</v>
      </c>
      <c r="F13" s="5">
        <v>3.7368439137935638E-2</v>
      </c>
      <c r="G13" s="3">
        <v>0.87854373455047607</v>
      </c>
      <c r="H13" s="3">
        <v>39.806383319778249</v>
      </c>
      <c r="I13" s="3">
        <v>51.428295932439426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91.210906982421875</v>
      </c>
      <c r="D14" s="3">
        <v>7.5925889015197754</v>
      </c>
      <c r="E14" s="3">
        <v>0.84956097602844238</v>
      </c>
      <c r="F14" s="5">
        <v>2.7990484610199928E-2</v>
      </c>
      <c r="G14" s="3">
        <v>0.87755143642425537</v>
      </c>
      <c r="H14" s="3">
        <v>39.825174096744753</v>
      </c>
      <c r="I14" s="3">
        <v>51.441220117497487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90.746681213378906</v>
      </c>
      <c r="D15" s="3">
        <v>7.3414149284362793</v>
      </c>
      <c r="E15" s="3">
        <v>0.8210112452507019</v>
      </c>
      <c r="F15" s="5">
        <v>1.8442928791046143E-2</v>
      </c>
      <c r="G15" s="3">
        <v>0.83945417404174805</v>
      </c>
      <c r="H15" s="3">
        <v>40.242120668064146</v>
      </c>
      <c r="I15" s="3">
        <v>51.68983715838084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91.0421142578125</v>
      </c>
      <c r="D16" s="3">
        <v>7.8710408210754395</v>
      </c>
      <c r="E16" s="3">
        <v>0.82676923274993896</v>
      </c>
      <c r="F16" s="5">
        <v>2.3439418524503708E-2</v>
      </c>
      <c r="G16" s="3">
        <v>0.85020864009857178</v>
      </c>
      <c r="H16" s="3">
        <v>39.870221678481457</v>
      </c>
      <c r="I16" s="3">
        <v>51.48018686909753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90.806510925292969</v>
      </c>
      <c r="D17" s="3">
        <v>8.136713981628418</v>
      </c>
      <c r="E17" s="3">
        <v>0.83306354284286499</v>
      </c>
      <c r="F17" s="5">
        <v>2.341933362185955E-2</v>
      </c>
      <c r="G17" s="3">
        <v>0.8564828634262085</v>
      </c>
      <c r="H17" s="3">
        <v>39.921680588554722</v>
      </c>
      <c r="I17" s="3">
        <v>51.506242538057755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90.865959167480469</v>
      </c>
      <c r="D18" s="3">
        <v>8.0803251266479492</v>
      </c>
      <c r="E18" s="3">
        <v>0.82266068458557129</v>
      </c>
      <c r="F18" s="5">
        <v>3.1782269477844238E-2</v>
      </c>
      <c r="G18" s="3">
        <v>0.85444295406341553</v>
      </c>
      <c r="H18" s="3">
        <v>39.905318026927858</v>
      </c>
      <c r="I18" s="3">
        <v>51.496056562865206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91.313011169433594</v>
      </c>
      <c r="D19" s="3">
        <v>7.511754035949707</v>
      </c>
      <c r="E19" s="3">
        <v>0.82467013597488403</v>
      </c>
      <c r="F19" s="5">
        <v>2.5659272447228432E-2</v>
      </c>
      <c r="G19" s="3">
        <v>0.85032939910888672</v>
      </c>
      <c r="H19" s="3">
        <v>39.811171959286249</v>
      </c>
      <c r="I19" s="3">
        <v>51.446374071314025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90.935417175292969</v>
      </c>
      <c r="D20" s="3">
        <v>7.8925132751464844</v>
      </c>
      <c r="E20" s="3">
        <v>0.82703357934951782</v>
      </c>
      <c r="F20" s="5">
        <v>2.1150793880224228E-2</v>
      </c>
      <c r="G20" s="3">
        <v>0.84818434715270996</v>
      </c>
      <c r="H20" s="3">
        <v>39.919837228603285</v>
      </c>
      <c r="I20" s="3">
        <v>51.509143723144859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91.355323791503906</v>
      </c>
      <c r="D21" s="3">
        <v>7.5746431350708008</v>
      </c>
      <c r="E21" s="3">
        <v>0.83466935157775879</v>
      </c>
      <c r="F21" s="5">
        <v>1.8353566527366638E-2</v>
      </c>
      <c r="G21" s="3">
        <v>0.85302293300628662</v>
      </c>
      <c r="H21" s="3">
        <v>39.764663595252451</v>
      </c>
      <c r="I21" s="3">
        <v>51.421306853373757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91.502090454101563</v>
      </c>
      <c r="D22" s="3">
        <v>7.3462257385253906</v>
      </c>
      <c r="E22" s="3">
        <v>0.83036905527114868</v>
      </c>
      <c r="F22" s="5">
        <v>1.2256965041160583E-2</v>
      </c>
      <c r="G22" s="3">
        <v>0.84262603521347046</v>
      </c>
      <c r="H22" s="3">
        <v>39.757609413400353</v>
      </c>
      <c r="I22" s="3">
        <v>51.423177470551131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91.660324096679688</v>
      </c>
      <c r="D23" s="3">
        <v>7.2800807952880859</v>
      </c>
      <c r="E23" s="3">
        <v>0.83860486745834351</v>
      </c>
      <c r="F23" s="5">
        <v>1.2255613692104816E-2</v>
      </c>
      <c r="G23" s="3">
        <v>0.85086047649383545</v>
      </c>
      <c r="H23" s="3">
        <v>39.677980124929277</v>
      </c>
      <c r="I23" s="3">
        <v>51.375255523504386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91.737213134765625</v>
      </c>
      <c r="D24" s="3">
        <v>7.1771097183227539</v>
      </c>
      <c r="E24" s="3">
        <v>0.87839347124099731</v>
      </c>
      <c r="F24" s="5">
        <v>2.3053504526615143E-2</v>
      </c>
      <c r="G24" s="3">
        <v>0.90144699811935425</v>
      </c>
      <c r="H24" s="3">
        <v>39.614056671393861</v>
      </c>
      <c r="I24" s="3">
        <v>51.313920314558828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91.492820739746094</v>
      </c>
      <c r="D25" s="3">
        <v>7.4297747611999512</v>
      </c>
      <c r="E25" s="3">
        <v>0.87106728553771973</v>
      </c>
      <c r="F25" s="5">
        <v>1.6602141782641411E-2</v>
      </c>
      <c r="G25" s="3">
        <v>0.88766944408416748</v>
      </c>
      <c r="H25" s="3">
        <v>39.695596946512453</v>
      </c>
      <c r="I25" s="3">
        <v>51.36737933945841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91.568351745605469</v>
      </c>
      <c r="D26" s="3">
        <v>7.3662195205688477</v>
      </c>
      <c r="E26" s="3">
        <v>0.86696094274520874</v>
      </c>
      <c r="F26" s="5">
        <v>1.9578749313950539E-2</v>
      </c>
      <c r="G26" s="3">
        <v>0.88653969764709473</v>
      </c>
      <c r="H26" s="3">
        <v>39.670191599912776</v>
      </c>
      <c r="I26" s="3">
        <v>51.353023212878604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91.43</v>
      </c>
      <c r="D27" s="3">
        <v>7.5105000000000004</v>
      </c>
      <c r="E27" s="3">
        <v>0.86309999999999998</v>
      </c>
      <c r="F27" s="5">
        <v>1.9900000000000001E-2</v>
      </c>
      <c r="G27" s="3">
        <v>0.8831</v>
      </c>
      <c r="H27" s="3">
        <v>39.711872818369649</v>
      </c>
      <c r="I27" s="3">
        <v>51.379249688865691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91.937399999999997</v>
      </c>
      <c r="D28" s="3">
        <v>6.9873000000000003</v>
      </c>
      <c r="E28" s="3">
        <v>0.87019999999999997</v>
      </c>
      <c r="F28" s="5">
        <v>1.8800000000000001E-2</v>
      </c>
      <c r="G28" s="3">
        <v>0.88900000000000001</v>
      </c>
      <c r="H28" s="3">
        <v>39.56585798355588</v>
      </c>
      <c r="I28" s="3">
        <v>51.293472703227188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91.162734985351563</v>
      </c>
      <c r="D29" s="3">
        <v>7.7632336616516113</v>
      </c>
      <c r="E29" s="3">
        <v>0.86804425716400146</v>
      </c>
      <c r="F29" s="5">
        <v>1.8816187977790833E-2</v>
      </c>
      <c r="G29" s="3">
        <v>0.8868604302406311</v>
      </c>
      <c r="H29" s="3">
        <v>39.787418874215028</v>
      </c>
      <c r="I29" s="3">
        <v>51.418652561052497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91.617301940917969</v>
      </c>
      <c r="D30" s="3">
        <v>7.3191041946411133</v>
      </c>
      <c r="E30" s="3">
        <v>0.86117672920227051</v>
      </c>
      <c r="F30" s="5">
        <v>1.8327217549085617E-2</v>
      </c>
      <c r="G30" s="3">
        <v>0.87950396537780762</v>
      </c>
      <c r="H30" s="3">
        <v>39.661922725549204</v>
      </c>
      <c r="I30" s="3">
        <v>51.351883233349049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91.722221374511719</v>
      </c>
      <c r="D31" s="3">
        <v>7.2109489440917969</v>
      </c>
      <c r="E31" s="3">
        <v>0.86258423328399658</v>
      </c>
      <c r="F31" s="5">
        <v>2.0262228325009346E-2</v>
      </c>
      <c r="G31" s="3">
        <v>0.88284647464752197</v>
      </c>
      <c r="H31" s="3">
        <v>39.629283162482153</v>
      </c>
      <c r="I31" s="3">
        <v>51.33162122536816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91.283973693847656</v>
      </c>
      <c r="D32" s="3">
        <v>7.6404256820678711</v>
      </c>
      <c r="E32" s="3">
        <v>0.84539598226547241</v>
      </c>
      <c r="F32" s="5">
        <v>2.3806607350707054E-2</v>
      </c>
      <c r="G32" s="3">
        <v>0.86920261383056641</v>
      </c>
      <c r="H32" s="3">
        <v>39.76851676314422</v>
      </c>
      <c r="I32" s="3">
        <v>51.414878309766827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91.569199999999995</v>
      </c>
      <c r="D33" s="3">
        <v>7.3615000000000004</v>
      </c>
      <c r="E33" s="3">
        <v>0.83220000000000005</v>
      </c>
      <c r="F33" s="5">
        <v>2.8199999999999999E-2</v>
      </c>
      <c r="G33" s="3">
        <v>0.86040000000000005</v>
      </c>
      <c r="H33" s="3">
        <v>39.691807087233578</v>
      </c>
      <c r="I33" s="3">
        <v>51.374792411542543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91.479699999999994</v>
      </c>
      <c r="D34" s="3">
        <v>7.4570999999999996</v>
      </c>
      <c r="E34" s="3">
        <v>0.85389999999999999</v>
      </c>
      <c r="F34" s="5">
        <v>2.87E-2</v>
      </c>
      <c r="G34" s="3">
        <v>0.88260000000000005</v>
      </c>
      <c r="H34" s="3">
        <v>39.695132329350152</v>
      </c>
      <c r="I34" s="3">
        <v>51.366189961309097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90.645828247070313</v>
      </c>
      <c r="D35" s="3">
        <v>8.300419807434082</v>
      </c>
      <c r="E35" s="3">
        <v>0.84506028890609741</v>
      </c>
      <c r="F35" s="5">
        <v>8.8072670623660088E-3</v>
      </c>
      <c r="G35" s="3">
        <v>0.85386753082275391</v>
      </c>
      <c r="H35" s="3">
        <v>39.960741323098254</v>
      </c>
      <c r="I35" s="3">
        <v>51.532820014707674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90.32550048828125</v>
      </c>
      <c r="D36" s="3">
        <v>8.5060958862304687</v>
      </c>
      <c r="E36" s="3">
        <v>0.85920459032058716</v>
      </c>
      <c r="F36" s="5">
        <v>4.0456973947584629E-3</v>
      </c>
      <c r="G36" s="3">
        <v>0.86325031518936157</v>
      </c>
      <c r="H36" s="3">
        <v>40.075876278799441</v>
      </c>
      <c r="I36" s="3">
        <v>51.593537586573142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90.352523803710938</v>
      </c>
      <c r="D37" s="3">
        <v>8.5444660186767578</v>
      </c>
      <c r="E37" s="3">
        <v>0.84931498765945435</v>
      </c>
      <c r="F37" s="5">
        <v>5.5764759890735149E-3</v>
      </c>
      <c r="G37" s="3">
        <v>0.85489147901535034</v>
      </c>
      <c r="H37" s="3">
        <v>40.055662316763659</v>
      </c>
      <c r="I37" s="3">
        <v>51.585929616069308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91.372055053710938</v>
      </c>
      <c r="D38" s="3">
        <v>7.5053987503051758</v>
      </c>
      <c r="E38" s="3">
        <v>0.86049318313598633</v>
      </c>
      <c r="F38" s="5">
        <v>8.4824562072753906E-3</v>
      </c>
      <c r="G38" s="3">
        <v>0.86897563934326172</v>
      </c>
      <c r="H38" s="3">
        <v>39.753816292177596</v>
      </c>
      <c r="I38" s="3">
        <v>51.410272352858676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92.322929382324219</v>
      </c>
      <c r="D39" s="3">
        <v>6.5218791961669922</v>
      </c>
      <c r="E39" s="3">
        <v>0.886463463306427</v>
      </c>
      <c r="F39" s="5">
        <v>1.6947872936725616E-2</v>
      </c>
      <c r="G39" s="3">
        <v>0.90341132879257202</v>
      </c>
      <c r="H39" s="3">
        <v>39.457822342710095</v>
      </c>
      <c r="I39" s="3">
        <v>51.226689825805721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91.189301115315757</v>
      </c>
      <c r="D40" s="6">
        <f t="shared" si="0"/>
        <v>7.6696479621378586</v>
      </c>
      <c r="E40" s="6">
        <f t="shared" si="0"/>
        <v>0.84686941582043962</v>
      </c>
      <c r="F40" s="6">
        <f t="shared" si="0"/>
        <v>1.9826979512174922E-2</v>
      </c>
      <c r="G40" s="6">
        <f t="shared" si="0"/>
        <v>0.86669972928682959</v>
      </c>
      <c r="H40" s="6">
        <f t="shared" si="0"/>
        <v>39.82226623182482</v>
      </c>
      <c r="I40" s="6">
        <f t="shared" si="0"/>
        <v>51.446579976351885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23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92.322929382324219</v>
      </c>
      <c r="D45" s="21">
        <f t="shared" si="1"/>
        <v>8.9102001190185547</v>
      </c>
      <c r="E45" s="26">
        <f t="shared" si="1"/>
        <v>0.886463463306427</v>
      </c>
      <c r="F45" s="26">
        <f t="shared" si="1"/>
        <v>3.7368439137935638E-2</v>
      </c>
      <c r="G45" s="21">
        <f t="shared" si="1"/>
        <v>0.90341132879257202</v>
      </c>
      <c r="H45" s="26">
        <f t="shared" si="1"/>
        <v>40.343556818456044</v>
      </c>
      <c r="I45" s="22">
        <f t="shared" si="1"/>
        <v>51.750680738798351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89.969947814941406</v>
      </c>
      <c r="D46" s="26">
        <f t="shared" si="2"/>
        <v>6.5218791961669922</v>
      </c>
      <c r="E46" s="26">
        <f t="shared" si="2"/>
        <v>0.81803524494171143</v>
      </c>
      <c r="F46" s="23">
        <f t="shared" si="2"/>
        <v>4.0456973947584629E-3</v>
      </c>
      <c r="G46" s="26">
        <f t="shared" si="2"/>
        <v>0.83469778299331665</v>
      </c>
      <c r="H46" s="23">
        <f t="shared" si="2"/>
        <v>39.457822342710095</v>
      </c>
      <c r="I46" s="26">
        <f t="shared" si="2"/>
        <v>51.226689825805721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0.54863523433288797</v>
      </c>
      <c r="D47" s="24">
        <f t="shared" si="3"/>
        <v>0.51286758146701639</v>
      </c>
      <c r="E47" s="26">
        <f t="shared" si="3"/>
        <v>1.9267102673941328E-2</v>
      </c>
      <c r="F47" s="26">
        <f t="shared" si="3"/>
        <v>7.5239265809404461E-3</v>
      </c>
      <c r="G47" s="24">
        <f t="shared" si="3"/>
        <v>1.8898276895825915E-2</v>
      </c>
      <c r="H47" s="26">
        <f t="shared" si="3"/>
        <v>0.20036247217412836</v>
      </c>
      <c r="I47" s="25">
        <f t="shared" si="3"/>
        <v>0.11828458223001674</v>
      </c>
    </row>
    <row r="49" spans="3:9" x14ac:dyDescent="0.2">
      <c r="C49" s="27" t="s">
        <v>99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32:B32"/>
    <mergeCell ref="A33:B33"/>
    <mergeCell ref="H42:I42"/>
    <mergeCell ref="A40:B40"/>
    <mergeCell ref="A34:B34"/>
    <mergeCell ref="A39:B39"/>
    <mergeCell ref="A46:B46"/>
    <mergeCell ref="A47:B47"/>
    <mergeCell ref="A36:B36"/>
    <mergeCell ref="A35:B35"/>
    <mergeCell ref="A37:B37"/>
    <mergeCell ref="A38:B38"/>
    <mergeCell ref="A44:B44"/>
    <mergeCell ref="A45:B45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1:I1"/>
    <mergeCell ref="A3:I3"/>
    <mergeCell ref="A6:B6"/>
    <mergeCell ref="A4:I4"/>
    <mergeCell ref="A5:F5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outlinePr summaryBelow="0" summaryRight="0"/>
  </sheetPr>
  <dimension ref="A1:K50"/>
  <sheetViews>
    <sheetView showGridLines="0" topLeftCell="A18" zoomScale="90" zoomScaleNormal="90" workbookViewId="0">
      <selection activeCell="M44" sqref="M44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78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92.976913452148438</v>
      </c>
      <c r="D10" s="10">
        <v>3.6816835403442383</v>
      </c>
      <c r="E10" s="10">
        <v>2.795173168182373</v>
      </c>
      <c r="F10" s="11">
        <v>0.16126285493373871</v>
      </c>
      <c r="G10" s="10">
        <v>2.9564359188079834</v>
      </c>
      <c r="H10" s="10">
        <v>37.992559712985624</v>
      </c>
      <c r="I10" s="10">
        <v>49.426301978010258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94.265190124511719</v>
      </c>
      <c r="D11" s="3">
        <v>3.0697481632232666</v>
      </c>
      <c r="E11" s="3">
        <v>2.0771355628967285</v>
      </c>
      <c r="F11" s="5">
        <v>0.17616619169712067</v>
      </c>
      <c r="G11" s="3">
        <v>2.2533018589019775</v>
      </c>
      <c r="H11" s="3">
        <v>38.107379863188093</v>
      </c>
      <c r="I11" s="3">
        <v>49.803709148118543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93.306129455566406</v>
      </c>
      <c r="D12" s="3">
        <v>3.5489664077758789</v>
      </c>
      <c r="E12" s="3">
        <v>2.588641881942749</v>
      </c>
      <c r="F12" s="5">
        <v>0.19162806868553162</v>
      </c>
      <c r="G12" s="3">
        <v>2.7802698612213135</v>
      </c>
      <c r="H12" s="3">
        <v>38.011441751487425</v>
      </c>
      <c r="I12" s="3">
        <v>49.508569978814094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92.532569885253906</v>
      </c>
      <c r="D13" s="3">
        <v>3.7689616680145264</v>
      </c>
      <c r="E13" s="3">
        <v>3.191399097442627</v>
      </c>
      <c r="F13" s="5">
        <v>0.16206841170787811</v>
      </c>
      <c r="G13" s="3">
        <v>3.3534674644470215</v>
      </c>
      <c r="H13" s="3">
        <v>37.84277934376405</v>
      </c>
      <c r="I13" s="3">
        <v>49.162943314226588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93.596038818359375</v>
      </c>
      <c r="D14" s="3">
        <v>3.4033360481262207</v>
      </c>
      <c r="E14" s="3">
        <v>2.4128425121307373</v>
      </c>
      <c r="F14" s="5">
        <v>0.18935242295265198</v>
      </c>
      <c r="G14" s="3">
        <v>2.6021950244903564</v>
      </c>
      <c r="H14" s="3">
        <v>38.060180848946793</v>
      </c>
      <c r="I14" s="3">
        <v>49.616759652626214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93.481285095214844</v>
      </c>
      <c r="D15" s="3">
        <v>3.4442870616912842</v>
      </c>
      <c r="E15" s="3">
        <v>2.4518439769744873</v>
      </c>
      <c r="F15" s="5">
        <v>0.19724097847938538</v>
      </c>
      <c r="G15" s="3">
        <v>2.6490850448608398</v>
      </c>
      <c r="H15" s="3">
        <v>38.07387382760443</v>
      </c>
      <c r="I15" s="3">
        <v>49.601841336802543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91.771484375</v>
      </c>
      <c r="D16" s="3">
        <v>4.1990656852722168</v>
      </c>
      <c r="E16" s="3">
        <v>3.3836007118225098</v>
      </c>
      <c r="F16" s="5">
        <v>0.20065121352672577</v>
      </c>
      <c r="G16" s="3">
        <v>3.584251880645752</v>
      </c>
      <c r="H16" s="3">
        <v>37.940512977763511</v>
      </c>
      <c r="I16" s="3">
        <v>49.110507727995056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91.753982543945313</v>
      </c>
      <c r="D17" s="3">
        <v>4.1661701202392578</v>
      </c>
      <c r="E17" s="3">
        <v>3.5299742221832275</v>
      </c>
      <c r="F17" s="5">
        <v>0.17552919685840607</v>
      </c>
      <c r="G17" s="3">
        <v>3.7055034637451172</v>
      </c>
      <c r="H17" s="3">
        <v>37.838765468482229</v>
      </c>
      <c r="I17" s="3">
        <v>49.003458926720356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92.336013793945313</v>
      </c>
      <c r="D18" s="3">
        <v>4.0694470405578613</v>
      </c>
      <c r="E18" s="3">
        <v>3.0304100513458252</v>
      </c>
      <c r="F18" s="5">
        <v>0.1834985613822937</v>
      </c>
      <c r="G18" s="3">
        <v>3.2139086723327637</v>
      </c>
      <c r="H18" s="3">
        <v>38.001148310974337</v>
      </c>
      <c r="I18" s="3">
        <v>49.312646635774207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92.6568603515625</v>
      </c>
      <c r="D19" s="3">
        <v>4.1383004188537598</v>
      </c>
      <c r="E19" s="3">
        <v>2.6120979785919189</v>
      </c>
      <c r="F19" s="5">
        <v>0.21049423515796661</v>
      </c>
      <c r="G19" s="3">
        <v>2.8225922584533691</v>
      </c>
      <c r="H19" s="3">
        <v>38.168109950558453</v>
      </c>
      <c r="I19" s="3">
        <v>49.577111957303394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92.670013427734375</v>
      </c>
      <c r="D20" s="3">
        <v>4.2344503402709961</v>
      </c>
      <c r="E20" s="3">
        <v>2.5024049282073975</v>
      </c>
      <c r="F20" s="5">
        <v>0.21148577332496643</v>
      </c>
      <c r="G20" s="3">
        <v>2.7138907909393311</v>
      </c>
      <c r="H20" s="3">
        <v>38.238200603140704</v>
      </c>
      <c r="I20" s="3">
        <v>49.665996104439898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92.969284057617188</v>
      </c>
      <c r="D21" s="3">
        <v>3.9785215854644775</v>
      </c>
      <c r="E21" s="3">
        <v>2.4675285816192627</v>
      </c>
      <c r="F21" s="5">
        <v>0.19255733489990234</v>
      </c>
      <c r="G21" s="3">
        <v>2.660085916519165</v>
      </c>
      <c r="H21" s="3">
        <v>38.193692874996032</v>
      </c>
      <c r="I21" s="3">
        <v>49.668240749179461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93.824516296386719</v>
      </c>
      <c r="D22" s="3">
        <v>3.3019509315490723</v>
      </c>
      <c r="E22" s="3">
        <v>2.2381095886230469</v>
      </c>
      <c r="F22" s="5">
        <v>0.18199610710144043</v>
      </c>
      <c r="G22" s="3">
        <v>2.4201056957244873</v>
      </c>
      <c r="H22" s="3">
        <v>38.134545318214762</v>
      </c>
      <c r="I22" s="3">
        <v>49.743020956664971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92.07794189453125</v>
      </c>
      <c r="D23" s="3">
        <v>4.1591825485229492</v>
      </c>
      <c r="E23" s="3">
        <v>3.1229124069213867</v>
      </c>
      <c r="F23" s="5">
        <v>0.1676681786775589</v>
      </c>
      <c r="G23" s="3">
        <v>3.2905805110931396</v>
      </c>
      <c r="H23" s="3">
        <v>38.053429073278529</v>
      </c>
      <c r="I23" s="3">
        <v>49.312994190589869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91.939918518066406</v>
      </c>
      <c r="D24" s="3">
        <v>4.118340015411377</v>
      </c>
      <c r="E24" s="3">
        <v>3.2938432693481445</v>
      </c>
      <c r="F24" s="5">
        <v>0.18238376080989838</v>
      </c>
      <c r="G24" s="3">
        <v>3.4762270450592041</v>
      </c>
      <c r="H24" s="3">
        <v>37.964030906976106</v>
      </c>
      <c r="I24" s="3">
        <v>49.175709852892297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92.308982849121094</v>
      </c>
      <c r="D25" s="3">
        <v>4.1158099174499512</v>
      </c>
      <c r="E25" s="3">
        <v>2.9764664173126221</v>
      </c>
      <c r="F25" s="5">
        <v>0.17982172966003418</v>
      </c>
      <c r="G25" s="3">
        <v>3.1562881469726562</v>
      </c>
      <c r="H25" s="3">
        <v>38.059998324475501</v>
      </c>
      <c r="I25" s="3">
        <v>49.373285049804601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92.464897155761719</v>
      </c>
      <c r="D26" s="3">
        <v>4.1831884384155273</v>
      </c>
      <c r="E26" s="3">
        <v>2.7856175899505615</v>
      </c>
      <c r="F26" s="5">
        <v>0.18321691453456879</v>
      </c>
      <c r="G26" s="3">
        <v>2.968834400177002</v>
      </c>
      <c r="H26" s="3">
        <v>38.127404404534431</v>
      </c>
      <c r="I26" s="3">
        <v>49.494873591076086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92.348799999999997</v>
      </c>
      <c r="D27" s="3">
        <v>4.2449000000000003</v>
      </c>
      <c r="E27" s="3">
        <v>2.8410000000000002</v>
      </c>
      <c r="F27" s="5">
        <v>0.18149999999999999</v>
      </c>
      <c r="G27" s="3">
        <v>3.0224000000000002</v>
      </c>
      <c r="H27" s="3">
        <v>38.125220349634489</v>
      </c>
      <c r="I27" s="3">
        <v>49.471570643464965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93.581100000000006</v>
      </c>
      <c r="D28" s="3">
        <v>3.4523000000000001</v>
      </c>
      <c r="E28" s="3">
        <v>2.4445000000000001</v>
      </c>
      <c r="F28" s="5">
        <v>0.16900000000000001</v>
      </c>
      <c r="G28" s="3">
        <v>2.6135000000000002</v>
      </c>
      <c r="H28" s="3">
        <v>38.039115783534072</v>
      </c>
      <c r="I28" s="3">
        <v>49.602643653614827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94.258003234863281</v>
      </c>
      <c r="D29" s="3">
        <v>2.9923954010009766</v>
      </c>
      <c r="E29" s="3">
        <v>2.1696157455444336</v>
      </c>
      <c r="F29" s="5">
        <v>0.17919181287288666</v>
      </c>
      <c r="G29" s="3">
        <v>2.3488075733184814</v>
      </c>
      <c r="H29" s="3">
        <v>38.037494872002753</v>
      </c>
      <c r="I29" s="3">
        <v>49.719501941054766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93.409271240234375</v>
      </c>
      <c r="D30" s="3">
        <v>3.336536169052124</v>
      </c>
      <c r="E30" s="3">
        <v>2.7612659931182861</v>
      </c>
      <c r="F30" s="5">
        <v>0.16170677542686462</v>
      </c>
      <c r="G30" s="3">
        <v>2.9229726791381836</v>
      </c>
      <c r="H30" s="3">
        <v>37.87541159715947</v>
      </c>
      <c r="I30" s="3">
        <v>49.372468887924299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91.187347412109375</v>
      </c>
      <c r="D31" s="3">
        <v>4.3430852890014648</v>
      </c>
      <c r="E31" s="3">
        <v>3.9911909103393555</v>
      </c>
      <c r="F31" s="5">
        <v>0.13136903941631317</v>
      </c>
      <c r="G31" s="3">
        <v>4.1225600242614746</v>
      </c>
      <c r="H31" s="3">
        <v>37.709182305210057</v>
      </c>
      <c r="I31" s="3">
        <v>48.75577035406571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91.795486450195313</v>
      </c>
      <c r="D32" s="3">
        <v>4.3012642860412598</v>
      </c>
      <c r="E32" s="3">
        <v>3.4066379070281982</v>
      </c>
      <c r="F32" s="5">
        <v>0.13251051306724548</v>
      </c>
      <c r="G32" s="3">
        <v>3.5391483306884766</v>
      </c>
      <c r="H32" s="3">
        <v>37.930182207428793</v>
      </c>
      <c r="I32" s="3">
        <v>49.140045562949652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92.325599999999994</v>
      </c>
      <c r="D33" s="3">
        <v>4.1811999999999996</v>
      </c>
      <c r="E33" s="3">
        <v>2.9453</v>
      </c>
      <c r="F33" s="5">
        <v>0.16400000000000001</v>
      </c>
      <c r="G33" s="3">
        <v>3.1093000000000002</v>
      </c>
      <c r="H33" s="3">
        <v>38.075251773127974</v>
      </c>
      <c r="I33" s="3">
        <v>49.406731045270618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92.574200000000005</v>
      </c>
      <c r="D34" s="3">
        <v>4.1384999999999996</v>
      </c>
      <c r="E34" s="3">
        <v>2.7000999999999999</v>
      </c>
      <c r="F34" s="5">
        <v>0.17979999999999999</v>
      </c>
      <c r="G34" s="3">
        <v>2.8799000000000001</v>
      </c>
      <c r="H34" s="3">
        <v>38.162691959288331</v>
      </c>
      <c r="I34" s="3">
        <v>49.553580340226809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92.690330505371094</v>
      </c>
      <c r="D35" s="3">
        <v>4.0266304016113281</v>
      </c>
      <c r="E35" s="3">
        <v>2.6936745643615723</v>
      </c>
      <c r="F35" s="5">
        <v>0.18258669972419739</v>
      </c>
      <c r="G35" s="3">
        <v>2.8762612342834473</v>
      </c>
      <c r="H35" s="3">
        <v>38.130184286584942</v>
      </c>
      <c r="I35" s="3">
        <v>49.537507680489838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93.591964721679688</v>
      </c>
      <c r="D36" s="3">
        <v>3.5571916103363037</v>
      </c>
      <c r="E36" s="3">
        <v>2.2628726959228516</v>
      </c>
      <c r="F36" s="5">
        <v>0.19525477290153503</v>
      </c>
      <c r="G36" s="3">
        <v>2.458127498626709</v>
      </c>
      <c r="H36" s="3">
        <v>38.149369426387423</v>
      </c>
      <c r="I36" s="3">
        <v>49.731888395397263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92.428718566894531</v>
      </c>
      <c r="D37" s="3">
        <v>4.1675319671630859</v>
      </c>
      <c r="E37" s="3">
        <v>2.8499820232391357</v>
      </c>
      <c r="F37" s="5">
        <v>0.19280155003070831</v>
      </c>
      <c r="G37" s="3">
        <v>3.0427834987640381</v>
      </c>
      <c r="H37" s="3">
        <v>38.075936106260507</v>
      </c>
      <c r="I37" s="3">
        <v>49.430004136170382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92.065093994140625</v>
      </c>
      <c r="D38" s="3">
        <v>4.4876337051391602</v>
      </c>
      <c r="E38" s="3">
        <v>2.9159023761749268</v>
      </c>
      <c r="F38" s="5">
        <v>0.1717197597026825</v>
      </c>
      <c r="G38" s="3">
        <v>3.0876221656799316</v>
      </c>
      <c r="H38" s="3">
        <v>38.147539208431979</v>
      </c>
      <c r="I38" s="3">
        <v>49.457165588247562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91.909309387207031</v>
      </c>
      <c r="D39" s="3">
        <v>4.6761384010314941</v>
      </c>
      <c r="E39" s="3">
        <v>2.8195099830627441</v>
      </c>
      <c r="F39" s="5">
        <v>0.20821109414100647</v>
      </c>
      <c r="G39" s="3">
        <v>3.0277211666107178</v>
      </c>
      <c r="H39" s="3">
        <v>38.241661313709216</v>
      </c>
      <c r="I39" s="3">
        <v>49.530199607941753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92.703241586914075</v>
      </c>
      <c r="D40" s="6">
        <f t="shared" si="0"/>
        <v>3.9162239053853352</v>
      </c>
      <c r="E40" s="6">
        <f t="shared" si="0"/>
        <v>2.8087184714762374</v>
      </c>
      <c r="F40" s="6">
        <f t="shared" si="0"/>
        <v>0.17988913172245027</v>
      </c>
      <c r="G40" s="6">
        <f t="shared" si="0"/>
        <v>2.9886042708587648</v>
      </c>
      <c r="H40" s="6">
        <f t="shared" si="0"/>
        <v>38.050243158337693</v>
      </c>
      <c r="I40" s="6">
        <f t="shared" si="0"/>
        <v>49.442234966261893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23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94.265190124511719</v>
      </c>
      <c r="D45" s="21">
        <f t="shared" si="1"/>
        <v>4.6761384010314941</v>
      </c>
      <c r="E45" s="26">
        <f t="shared" si="1"/>
        <v>3.9911909103393555</v>
      </c>
      <c r="F45" s="26">
        <f t="shared" si="1"/>
        <v>0.21148577332496643</v>
      </c>
      <c r="G45" s="21">
        <f t="shared" si="1"/>
        <v>4.1225600242614746</v>
      </c>
      <c r="H45" s="26">
        <f t="shared" si="1"/>
        <v>38.241661313709216</v>
      </c>
      <c r="I45" s="22">
        <f t="shared" si="1"/>
        <v>49.803709148118543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91.187347412109375</v>
      </c>
      <c r="D46" s="26">
        <f t="shared" si="2"/>
        <v>2.9923954010009766</v>
      </c>
      <c r="E46" s="26">
        <f t="shared" si="2"/>
        <v>2.0771355628967285</v>
      </c>
      <c r="F46" s="23">
        <f t="shared" si="2"/>
        <v>0.13136903941631317</v>
      </c>
      <c r="G46" s="26">
        <f t="shared" si="2"/>
        <v>2.2533018589019775</v>
      </c>
      <c r="H46" s="23">
        <f t="shared" si="2"/>
        <v>37.709182305210057</v>
      </c>
      <c r="I46" s="26">
        <f t="shared" si="2"/>
        <v>48.75577035406571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0.78184367330655624</v>
      </c>
      <c r="D47" s="24">
        <f t="shared" si="3"/>
        <v>0.43126399782689423</v>
      </c>
      <c r="E47" s="26">
        <f t="shared" si="3"/>
        <v>0.43575227117558585</v>
      </c>
      <c r="F47" s="26">
        <f t="shared" si="3"/>
        <v>1.9045460455662196E-2</v>
      </c>
      <c r="G47" s="24">
        <f t="shared" si="3"/>
        <v>0.42641510469068594</v>
      </c>
      <c r="H47" s="26">
        <f t="shared" si="3"/>
        <v>0.12385088304909833</v>
      </c>
      <c r="I47" s="25">
        <f t="shared" si="3"/>
        <v>0.2406401737195083</v>
      </c>
    </row>
    <row r="49" spans="3:9" x14ac:dyDescent="0.2">
      <c r="C49" s="27" t="s">
        <v>99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32:B32"/>
    <mergeCell ref="A33:B33"/>
    <mergeCell ref="H42:I42"/>
    <mergeCell ref="A40:B40"/>
    <mergeCell ref="A34:B34"/>
    <mergeCell ref="A39:B39"/>
    <mergeCell ref="A46:B46"/>
    <mergeCell ref="A47:B47"/>
    <mergeCell ref="A36:B36"/>
    <mergeCell ref="A35:B35"/>
    <mergeCell ref="A37:B37"/>
    <mergeCell ref="A38:B38"/>
    <mergeCell ref="A44:B44"/>
    <mergeCell ref="A45:B45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1:I1"/>
    <mergeCell ref="A3:I3"/>
    <mergeCell ref="A6:B6"/>
    <mergeCell ref="A4:I4"/>
    <mergeCell ref="A5:F5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outlinePr summaryBelow="0" summaryRight="0"/>
  </sheetPr>
  <dimension ref="A1:K50"/>
  <sheetViews>
    <sheetView showGridLines="0" topLeftCell="A18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79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89.403282165527344</v>
      </c>
      <c r="D10" s="10">
        <v>5.6349139213562012</v>
      </c>
      <c r="E10" s="10">
        <v>4.4345693588256836</v>
      </c>
      <c r="F10" s="11">
        <v>0.13197925686836243</v>
      </c>
      <c r="G10" s="10">
        <v>4.5665488243103027</v>
      </c>
      <c r="H10" s="10">
        <v>37.984358556862453</v>
      </c>
      <c r="I10" s="10">
        <v>48.797936989551424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89.431846618652344</v>
      </c>
      <c r="D11" s="3">
        <v>5.6496977806091309</v>
      </c>
      <c r="E11" s="3">
        <v>4.4640116691589355</v>
      </c>
      <c r="F11" s="5">
        <v>0.13976190984249115</v>
      </c>
      <c r="G11" s="3">
        <v>4.6037735939025879</v>
      </c>
      <c r="H11" s="3">
        <v>37.864558195044808</v>
      </c>
      <c r="I11" s="3">
        <v>48.652256764547353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88.944732666015625</v>
      </c>
      <c r="D12" s="3">
        <v>5.8267102241516113</v>
      </c>
      <c r="E12" s="3">
        <v>4.7671780586242676</v>
      </c>
      <c r="F12" s="5">
        <v>0.12944860756397247</v>
      </c>
      <c r="G12" s="3">
        <v>4.8966264724731445</v>
      </c>
      <c r="H12" s="3">
        <v>37.921266162953955</v>
      </c>
      <c r="I12" s="3">
        <v>48.680731222749358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89.418052673339844</v>
      </c>
      <c r="D13" s="3">
        <v>5.7088828086853027</v>
      </c>
      <c r="E13" s="3">
        <v>4.31329345703125</v>
      </c>
      <c r="F13" s="5">
        <v>0.15012474358081818</v>
      </c>
      <c r="G13" s="3">
        <v>4.4634180068969727</v>
      </c>
      <c r="H13" s="3">
        <v>38.014179162101321</v>
      </c>
      <c r="I13" s="3">
        <v>48.812841324211576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89.0963134765625</v>
      </c>
      <c r="D14" s="3">
        <v>5.7094392776489258</v>
      </c>
      <c r="E14" s="3">
        <v>4.5744681358337402</v>
      </c>
      <c r="F14" s="5">
        <v>0.15726271271705627</v>
      </c>
      <c r="G14" s="3">
        <v>4.7317309379577637</v>
      </c>
      <c r="H14" s="3">
        <v>38.021932318165831</v>
      </c>
      <c r="I14" s="3">
        <v>48.787130119314597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88.898284912109375</v>
      </c>
      <c r="D15" s="3">
        <v>5.6038427352905273</v>
      </c>
      <c r="E15" s="3">
        <v>4.9836616516113281</v>
      </c>
      <c r="F15" s="5">
        <v>0.13304467499256134</v>
      </c>
      <c r="G15" s="3">
        <v>5.116706371307373</v>
      </c>
      <c r="H15" s="3">
        <v>37.734000657702751</v>
      </c>
      <c r="I15" s="3">
        <v>48.385279896410161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89.574592590332031</v>
      </c>
      <c r="D16" s="3">
        <v>5.3781867027282715</v>
      </c>
      <c r="E16" s="3">
        <v>4.5994381904602051</v>
      </c>
      <c r="F16" s="5">
        <v>0.12984675168991089</v>
      </c>
      <c r="G16" s="3">
        <v>4.7292847633361816</v>
      </c>
      <c r="H16" s="3">
        <v>37.867752037679715</v>
      </c>
      <c r="I16" s="3">
        <v>48.710493620475859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89.946586608886719</v>
      </c>
      <c r="D17" s="3">
        <v>5.6250505447387695</v>
      </c>
      <c r="E17" s="3">
        <v>3.9207115173339844</v>
      </c>
      <c r="F17" s="5">
        <v>0.15109546482563019</v>
      </c>
      <c r="G17" s="3">
        <v>4.0718069076538086</v>
      </c>
      <c r="H17" s="3">
        <v>38.117129998534743</v>
      </c>
      <c r="I17" s="3">
        <v>49.050219157447295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89.921562194824219</v>
      </c>
      <c r="D18" s="3">
        <v>5.7578296661376953</v>
      </c>
      <c r="E18" s="3">
        <v>3.8255167007446289</v>
      </c>
      <c r="F18" s="5">
        <v>0.14276586472988129</v>
      </c>
      <c r="G18" s="3">
        <v>3.9682824611663818</v>
      </c>
      <c r="H18" s="3">
        <v>38.324080478397008</v>
      </c>
      <c r="I18" s="3">
        <v>49.344836481334788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90.336448669433594</v>
      </c>
      <c r="D19" s="3">
        <v>5.8522248268127441</v>
      </c>
      <c r="E19" s="3">
        <v>3.2763280868530273</v>
      </c>
      <c r="F19" s="5">
        <v>0.18433727324008942</v>
      </c>
      <c r="G19" s="3">
        <v>3.4606654644012451</v>
      </c>
      <c r="H19" s="3">
        <v>38.385140002723176</v>
      </c>
      <c r="I19" s="3">
        <v>49.446813151136482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89.646232604980469</v>
      </c>
      <c r="D20" s="3">
        <v>5.7948613166809082</v>
      </c>
      <c r="E20" s="3">
        <v>4.0108113288879395</v>
      </c>
      <c r="F20" s="5">
        <v>0.14275404810905457</v>
      </c>
      <c r="G20" s="3">
        <v>4.1535654067993164</v>
      </c>
      <c r="H20" s="3">
        <v>38.227453099911479</v>
      </c>
      <c r="I20" s="3">
        <v>49.136229491992651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89.847755432128906</v>
      </c>
      <c r="D21" s="3">
        <v>5.5321564674377441</v>
      </c>
      <c r="E21" s="3">
        <v>4.0254392623901367</v>
      </c>
      <c r="F21" s="5">
        <v>0.13693517446517944</v>
      </c>
      <c r="G21" s="3">
        <v>4.1623744964599609</v>
      </c>
      <c r="H21" s="3">
        <v>38.194764645652242</v>
      </c>
      <c r="I21" s="3">
        <v>49.123645988246793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89.655258178710938</v>
      </c>
      <c r="D22" s="3">
        <v>5.5322756767272949</v>
      </c>
      <c r="E22" s="3">
        <v>4.2850613594055176</v>
      </c>
      <c r="F22" s="5">
        <v>0.12159434705972672</v>
      </c>
      <c r="G22" s="3">
        <v>4.4066557884216309</v>
      </c>
      <c r="H22" s="3">
        <v>38.044975755810839</v>
      </c>
      <c r="I22" s="3">
        <v>48.914920751992014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89.610260009765625</v>
      </c>
      <c r="D23" s="3">
        <v>5.5650978088378906</v>
      </c>
      <c r="E23" s="3">
        <v>4.2132949829101563</v>
      </c>
      <c r="F23" s="5">
        <v>0.15307424962520599</v>
      </c>
      <c r="G23" s="3">
        <v>4.3663692474365234</v>
      </c>
      <c r="H23" s="3">
        <v>38.130138638834175</v>
      </c>
      <c r="I23" s="3">
        <v>49.000918430923711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89.046562194824219</v>
      </c>
      <c r="D24" s="3">
        <v>5.7360033988952637</v>
      </c>
      <c r="E24" s="3">
        <v>4.7905631065368652</v>
      </c>
      <c r="F24" s="5">
        <v>9.6939519047737122E-2</v>
      </c>
      <c r="G24" s="3">
        <v>4.8875026702880859</v>
      </c>
      <c r="H24" s="3">
        <v>37.961866504263682</v>
      </c>
      <c r="I24" s="3">
        <v>48.745711360817147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89.542343139648438</v>
      </c>
      <c r="D25" s="3">
        <v>5.7850279808044434</v>
      </c>
      <c r="E25" s="3">
        <v>4.2187252044677734</v>
      </c>
      <c r="F25" s="5">
        <v>0.1237124502658844</v>
      </c>
      <c r="G25" s="3">
        <v>4.342437744140625</v>
      </c>
      <c r="H25" s="3">
        <v>38.084995165194222</v>
      </c>
      <c r="I25" s="3">
        <v>48.959691038703873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89.282478332519531</v>
      </c>
      <c r="D26" s="3">
        <v>5.8198032379150391</v>
      </c>
      <c r="E26" s="3">
        <v>4.5189852714538574</v>
      </c>
      <c r="F26" s="5">
        <v>8.9471302926540375E-2</v>
      </c>
      <c r="G26" s="3">
        <v>4.6084566116333008</v>
      </c>
      <c r="H26" s="3">
        <v>37.949124780764791</v>
      </c>
      <c r="I26" s="3">
        <v>48.758867795052694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89.12322998046875</v>
      </c>
      <c r="D27" s="3">
        <v>5.6193141937255859</v>
      </c>
      <c r="E27" s="3">
        <v>4.7939310073852539</v>
      </c>
      <c r="F27" s="5">
        <v>9.8797470331192017E-2</v>
      </c>
      <c r="G27" s="3">
        <v>4.892728328704834</v>
      </c>
      <c r="H27" s="3">
        <v>37.817908974680826</v>
      </c>
      <c r="I27" s="3">
        <v>48.557705447291632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89.346305847167969</v>
      </c>
      <c r="D28" s="3">
        <v>5.4728908538818359</v>
      </c>
      <c r="E28" s="3">
        <v>4.7760148048400879</v>
      </c>
      <c r="F28" s="5">
        <v>0.10063139349222183</v>
      </c>
      <c r="G28" s="3">
        <v>4.8766460418701172</v>
      </c>
      <c r="H28" s="3">
        <v>37.757650753816108</v>
      </c>
      <c r="I28" s="3">
        <v>48.536458389013454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89.274337768554688</v>
      </c>
      <c r="D29" s="3">
        <v>5.7078804969787598</v>
      </c>
      <c r="E29" s="3">
        <v>4.5369277000427246</v>
      </c>
      <c r="F29" s="5">
        <v>0.13830788433551788</v>
      </c>
      <c r="G29" s="3">
        <v>4.6752357482910156</v>
      </c>
      <c r="H29" s="3">
        <v>37.928681963409701</v>
      </c>
      <c r="I29" s="3">
        <v>48.717374782351186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89.235610961914062</v>
      </c>
      <c r="D30" s="3">
        <v>5.8590741157531738</v>
      </c>
      <c r="E30" s="3">
        <v>4.4689469337463379</v>
      </c>
      <c r="F30" s="5">
        <v>0.10807108879089355</v>
      </c>
      <c r="G30" s="3">
        <v>4.5770177841186523</v>
      </c>
      <c r="H30" s="3">
        <v>37.969010354317568</v>
      </c>
      <c r="I30" s="3">
        <v>48.763497263093214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89.341468811035156</v>
      </c>
      <c r="D31" s="3">
        <v>6.0130577087402344</v>
      </c>
      <c r="E31" s="3">
        <v>4.1770071983337402</v>
      </c>
      <c r="F31" s="5">
        <v>0.11261456459760666</v>
      </c>
      <c r="G31" s="3">
        <v>4.2896218299865723</v>
      </c>
      <c r="H31" s="3">
        <v>38.145784434461156</v>
      </c>
      <c r="I31" s="3">
        <v>48.995790510622847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89.084335327148438</v>
      </c>
      <c r="D32" s="3">
        <v>5.7776679992675781</v>
      </c>
      <c r="E32" s="3">
        <v>4.708580493927002</v>
      </c>
      <c r="F32" s="5">
        <v>8.2643747329711914E-2</v>
      </c>
      <c r="G32" s="3">
        <v>4.791224479675293</v>
      </c>
      <c r="H32" s="3">
        <v>37.87637130817199</v>
      </c>
      <c r="I32" s="3">
        <v>48.615069291580852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87.067367553710938</v>
      </c>
      <c r="D33" s="3">
        <v>5.7378158569335938</v>
      </c>
      <c r="E33" s="3">
        <v>4.0442709922790527</v>
      </c>
      <c r="F33" s="5">
        <v>0.12875774502754211</v>
      </c>
      <c r="G33" s="3">
        <v>4.1730289459228516</v>
      </c>
      <c r="H33" s="3">
        <v>37.121169615632461</v>
      </c>
      <c r="I33" s="3">
        <v>48.032377762777237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89.237319946289062</v>
      </c>
      <c r="D34" s="3">
        <v>5.9127054214477539</v>
      </c>
      <c r="E34" s="3">
        <v>4.3890814781188965</v>
      </c>
      <c r="F34" s="5">
        <v>0.12637792527675629</v>
      </c>
      <c r="G34" s="3">
        <v>4.5154595375061035</v>
      </c>
      <c r="H34" s="3">
        <v>38.038924647831642</v>
      </c>
      <c r="I34" s="3">
        <v>48.844064211371418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89.802070617675781</v>
      </c>
      <c r="D35" s="3">
        <v>5.6985230445861816</v>
      </c>
      <c r="E35" s="3">
        <v>3.986788272857666</v>
      </c>
      <c r="F35" s="5">
        <v>0.15647973120212555</v>
      </c>
      <c r="G35" s="3">
        <v>4.1432681083679199</v>
      </c>
      <c r="H35" s="3">
        <v>38.11948752119519</v>
      </c>
      <c r="I35" s="3">
        <v>49.034923161350633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89.784469604492188</v>
      </c>
      <c r="D36" s="3">
        <v>5.6623744964599609</v>
      </c>
      <c r="E36" s="3">
        <v>4.130162239074707</v>
      </c>
      <c r="F36" s="5">
        <v>0.11977718025445938</v>
      </c>
      <c r="G36" s="3">
        <v>4.2499394416809082</v>
      </c>
      <c r="H36" s="3">
        <v>38.053809009789376</v>
      </c>
      <c r="I36" s="3">
        <v>48.97479792647087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89.732200622558594</v>
      </c>
      <c r="D37" s="3">
        <v>5.9223594665527344</v>
      </c>
      <c r="E37" s="3">
        <v>3.8511741161346436</v>
      </c>
      <c r="F37" s="5">
        <v>0.12602508068084717</v>
      </c>
      <c r="G37" s="3">
        <v>3.9771990776062012</v>
      </c>
      <c r="H37" s="3">
        <v>38.259169536429766</v>
      </c>
      <c r="I37" s="3">
        <v>49.210467826837309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89.56231689453125</v>
      </c>
      <c r="D38" s="3">
        <v>5.9568157196044922</v>
      </c>
      <c r="E38" s="3">
        <v>3.9951519966125488</v>
      </c>
      <c r="F38" s="5">
        <v>0.12187109887599945</v>
      </c>
      <c r="G38" s="3">
        <v>4.1170229911804199</v>
      </c>
      <c r="H38" s="3">
        <v>38.189312303545485</v>
      </c>
      <c r="I38" s="3">
        <v>49.082168456817847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89.957992553710938</v>
      </c>
      <c r="D39" s="3">
        <v>5.747800350189209</v>
      </c>
      <c r="E39" s="3">
        <v>3.7747347354888916</v>
      </c>
      <c r="F39" s="5">
        <v>0.15535247325897217</v>
      </c>
      <c r="G39" s="3">
        <v>3.9300870895385742</v>
      </c>
      <c r="H39" s="3">
        <v>38.246787544592486</v>
      </c>
      <c r="I39" s="3">
        <v>49.237160555701465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89.405053965250644</v>
      </c>
      <c r="D40" s="6">
        <f t="shared" si="0"/>
        <v>5.7200094699859623</v>
      </c>
      <c r="E40" s="6">
        <f t="shared" si="0"/>
        <v>4.2951609770456951</v>
      </c>
      <c r="F40" s="6">
        <f t="shared" si="0"/>
        <v>0.12966185783346493</v>
      </c>
      <c r="G40" s="6">
        <f t="shared" si="0"/>
        <v>4.4248228391011555</v>
      </c>
      <c r="H40" s="6">
        <f t="shared" si="0"/>
        <v>38.011726137615689</v>
      </c>
      <c r="I40" s="6">
        <f t="shared" si="0"/>
        <v>48.863679305672925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23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90.336448669433594</v>
      </c>
      <c r="D45" s="21">
        <f t="shared" si="1"/>
        <v>6.0130577087402344</v>
      </c>
      <c r="E45" s="26">
        <f t="shared" si="1"/>
        <v>4.9836616516113281</v>
      </c>
      <c r="F45" s="26">
        <f t="shared" si="1"/>
        <v>0.18433727324008942</v>
      </c>
      <c r="G45" s="21">
        <f t="shared" si="1"/>
        <v>5.116706371307373</v>
      </c>
      <c r="H45" s="26">
        <f t="shared" si="1"/>
        <v>38.385140002723176</v>
      </c>
      <c r="I45" s="22">
        <f t="shared" si="1"/>
        <v>49.446813151136482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87.067367553710938</v>
      </c>
      <c r="D46" s="26">
        <f t="shared" si="2"/>
        <v>5.3781867027282715</v>
      </c>
      <c r="E46" s="26">
        <f t="shared" si="2"/>
        <v>3.2763280868530273</v>
      </c>
      <c r="F46" s="23">
        <f t="shared" si="2"/>
        <v>8.2643747329711914E-2</v>
      </c>
      <c r="G46" s="26">
        <f t="shared" si="2"/>
        <v>3.4606654644012451</v>
      </c>
      <c r="H46" s="23">
        <f t="shared" si="2"/>
        <v>37.121169615632461</v>
      </c>
      <c r="I46" s="26">
        <f t="shared" si="2"/>
        <v>48.032377762777237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0.55739596783519496</v>
      </c>
      <c r="D47" s="24">
        <f t="shared" si="3"/>
        <v>0.1456932331211731</v>
      </c>
      <c r="E47" s="26">
        <f t="shared" si="3"/>
        <v>0.3842526850217346</v>
      </c>
      <c r="F47" s="26">
        <f t="shared" si="3"/>
        <v>2.265099437652578E-2</v>
      </c>
      <c r="G47" s="24">
        <f t="shared" si="3"/>
        <v>0.37083549104714869</v>
      </c>
      <c r="H47" s="26">
        <f t="shared" si="3"/>
        <v>0.23385681259144991</v>
      </c>
      <c r="I47" s="25">
        <f t="shared" si="3"/>
        <v>0.29355554735056838</v>
      </c>
    </row>
    <row r="49" spans="3:9" x14ac:dyDescent="0.2">
      <c r="C49" s="27" t="s">
        <v>99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32:B32"/>
    <mergeCell ref="A33:B33"/>
    <mergeCell ref="H42:I42"/>
    <mergeCell ref="A40:B40"/>
    <mergeCell ref="A34:B34"/>
    <mergeCell ref="A39:B39"/>
    <mergeCell ref="A46:B46"/>
    <mergeCell ref="A47:B47"/>
    <mergeCell ref="A36:B36"/>
    <mergeCell ref="A35:B35"/>
    <mergeCell ref="A37:B37"/>
    <mergeCell ref="A38:B38"/>
    <mergeCell ref="A44:B44"/>
    <mergeCell ref="A45:B45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1:I1"/>
    <mergeCell ref="A3:I3"/>
    <mergeCell ref="A6:B6"/>
    <mergeCell ref="A4:I4"/>
    <mergeCell ref="A5:F5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outlinePr summaryBelow="0" summaryRight="0"/>
  </sheetPr>
  <dimension ref="A1:K50"/>
  <sheetViews>
    <sheetView showGridLines="0" topLeftCell="A18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80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89.699348449707031</v>
      </c>
      <c r="D10" s="10">
        <v>5.6589345932006836</v>
      </c>
      <c r="E10" s="10">
        <v>4.083737850189209</v>
      </c>
      <c r="F10" s="11">
        <v>0.16272945702075958</v>
      </c>
      <c r="G10" s="10">
        <v>4.246467113494873</v>
      </c>
      <c r="H10" s="10">
        <v>38.022598415067932</v>
      </c>
      <c r="I10" s="10">
        <v>48.862067117071902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89.474876403808594</v>
      </c>
      <c r="D11" s="3">
        <v>5.6488590240478516</v>
      </c>
      <c r="E11" s="3">
        <v>4.4214229583740234</v>
      </c>
      <c r="F11" s="5">
        <v>0.14143235981464386</v>
      </c>
      <c r="G11" s="3">
        <v>4.5628552436828613</v>
      </c>
      <c r="H11" s="3">
        <v>37.867380273801068</v>
      </c>
      <c r="I11" s="3">
        <v>48.661413962204485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88.97161865234375</v>
      </c>
      <c r="D12" s="3">
        <v>5.8405342102050781</v>
      </c>
      <c r="E12" s="3">
        <v>4.7201657295227051</v>
      </c>
      <c r="F12" s="5">
        <v>0.13484013080596924</v>
      </c>
      <c r="G12" s="3">
        <v>4.8550057411193848</v>
      </c>
      <c r="H12" s="3">
        <v>37.814049441611296</v>
      </c>
      <c r="I12" s="3">
        <v>48.495595783025649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89.775924682617188</v>
      </c>
      <c r="D13" s="3">
        <v>5.751589298248291</v>
      </c>
      <c r="E13" s="3">
        <v>3.8682522773742676</v>
      </c>
      <c r="F13" s="5">
        <v>0.18310225009918213</v>
      </c>
      <c r="G13" s="3">
        <v>4.0513544082641602</v>
      </c>
      <c r="H13" s="3">
        <v>38.157789347786625</v>
      </c>
      <c r="I13" s="3">
        <v>49.036510191234221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89.255645751953125</v>
      </c>
      <c r="D14" s="3">
        <v>5.770291805267334</v>
      </c>
      <c r="E14" s="3">
        <v>4.3411045074462891</v>
      </c>
      <c r="F14" s="5">
        <v>0.17320799827575684</v>
      </c>
      <c r="G14" s="3">
        <v>4.514312744140625</v>
      </c>
      <c r="H14" s="3">
        <v>38.012347537997726</v>
      </c>
      <c r="I14" s="3">
        <v>48.750419632186379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89.099502563476563</v>
      </c>
      <c r="D15" s="3">
        <v>5.6716294288635254</v>
      </c>
      <c r="E15" s="3">
        <v>4.6806402206420898</v>
      </c>
      <c r="F15" s="5">
        <v>0.15134131908416748</v>
      </c>
      <c r="G15" s="3">
        <v>4.8319816589355469</v>
      </c>
      <c r="H15" s="3">
        <v>37.828043325066098</v>
      </c>
      <c r="I15" s="3">
        <v>48.520478323723296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89.645149230957031</v>
      </c>
      <c r="D16" s="3">
        <v>5.4151458740234375</v>
      </c>
      <c r="E16" s="3">
        <v>4.475214958190918</v>
      </c>
      <c r="F16" s="5">
        <v>0.13960018754005432</v>
      </c>
      <c r="G16" s="3">
        <v>4.6148152351379395</v>
      </c>
      <c r="H16" s="3">
        <v>37.772548336608615</v>
      </c>
      <c r="I16" s="3">
        <v>48.566056965765789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90.021949768066406</v>
      </c>
      <c r="D17" s="3">
        <v>5.6339559555053711</v>
      </c>
      <c r="E17" s="3">
        <v>3.8312265872955322</v>
      </c>
      <c r="F17" s="5">
        <v>0.16219982504844666</v>
      </c>
      <c r="G17" s="3">
        <v>3.9934263229370117</v>
      </c>
      <c r="H17" s="3">
        <v>38.098604173988285</v>
      </c>
      <c r="I17" s="3">
        <v>49.033973675681437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90.08935546875</v>
      </c>
      <c r="D18" s="3">
        <v>5.7726521492004395</v>
      </c>
      <c r="E18" s="3">
        <v>3.6145765781402588</v>
      </c>
      <c r="F18" s="5">
        <v>0.16443471610546112</v>
      </c>
      <c r="G18" s="3">
        <v>3.7790112495422363</v>
      </c>
      <c r="H18" s="3">
        <v>38.208234929351491</v>
      </c>
      <c r="I18" s="3">
        <v>49.175773118883775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90.235755920410156</v>
      </c>
      <c r="D19" s="3">
        <v>5.841252326965332</v>
      </c>
      <c r="E19" s="3">
        <v>3.4060227870941162</v>
      </c>
      <c r="F19" s="5">
        <v>0.17072296142578125</v>
      </c>
      <c r="G19" s="3">
        <v>3.5767457485198975</v>
      </c>
      <c r="H19" s="3">
        <v>38.30056718714664</v>
      </c>
      <c r="I19" s="3">
        <v>49.320344349835445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89.830604553222656</v>
      </c>
      <c r="D20" s="3">
        <v>5.8542933464050293</v>
      </c>
      <c r="E20" s="3">
        <v>3.7305538654327393</v>
      </c>
      <c r="F20" s="5">
        <v>0.16769619286060333</v>
      </c>
      <c r="G20" s="3">
        <v>3.8982501029968262</v>
      </c>
      <c r="H20" s="3">
        <v>38.212845430335371</v>
      </c>
      <c r="I20" s="3">
        <v>49.118331229530213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89.744682312011719</v>
      </c>
      <c r="D21" s="3">
        <v>5.5364212989807129</v>
      </c>
      <c r="E21" s="3">
        <v>4.1446008682250977</v>
      </c>
      <c r="F21" s="5">
        <v>0.12942971289157867</v>
      </c>
      <c r="G21" s="3">
        <v>4.2740306854248047</v>
      </c>
      <c r="H21" s="3">
        <v>38.009903839421945</v>
      </c>
      <c r="I21" s="3">
        <v>48.856356325734367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89.774856567382813</v>
      </c>
      <c r="D22" s="3">
        <v>5.5377464294433594</v>
      </c>
      <c r="E22" s="3">
        <v>4.1194143295288086</v>
      </c>
      <c r="F22" s="5">
        <v>0.13645689189434052</v>
      </c>
      <c r="G22" s="3">
        <v>4.2558712959289551</v>
      </c>
      <c r="H22" s="3">
        <v>38.017216659985138</v>
      </c>
      <c r="I22" s="3">
        <v>48.873808531493182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89.494338989257813</v>
      </c>
      <c r="D23" s="3">
        <v>5.5567874908447266</v>
      </c>
      <c r="E23" s="3">
        <v>4.3591012954711914</v>
      </c>
      <c r="F23" s="5">
        <v>0.1435776948928833</v>
      </c>
      <c r="G23" s="3">
        <v>4.5026788711547852</v>
      </c>
      <c r="H23" s="3">
        <v>37.933002889655356</v>
      </c>
      <c r="I23" s="3">
        <v>48.711810570734158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89.59478759765625</v>
      </c>
      <c r="D24" s="3">
        <v>5.8673191070556641</v>
      </c>
      <c r="E24" s="3">
        <v>4.0144295692443848</v>
      </c>
      <c r="F24" s="5">
        <v>0.14809072017669678</v>
      </c>
      <c r="G24" s="3">
        <v>4.1625204086303711</v>
      </c>
      <c r="H24" s="3">
        <v>38.112845107242606</v>
      </c>
      <c r="I24" s="3">
        <v>48.969278987555818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89.692558288574219</v>
      </c>
      <c r="D25" s="3">
        <v>5.8562250137329102</v>
      </c>
      <c r="E25" s="3">
        <v>3.962352991104126</v>
      </c>
      <c r="F25" s="5">
        <v>0.1409200131893158</v>
      </c>
      <c r="G25" s="3">
        <v>4.1032729148864746</v>
      </c>
      <c r="H25" s="3">
        <v>38.088645381944964</v>
      </c>
      <c r="I25" s="3">
        <v>48.961207800266827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89.455429077148438</v>
      </c>
      <c r="D26" s="3">
        <v>5.8844485282897949</v>
      </c>
      <c r="E26" s="3">
        <v>4.2402024269104004</v>
      </c>
      <c r="F26" s="5">
        <v>0.11030916124582291</v>
      </c>
      <c r="G26" s="3">
        <v>4.3505115509033203</v>
      </c>
      <c r="H26" s="3">
        <v>37.996576142408415</v>
      </c>
      <c r="I26" s="3">
        <v>48.824255642868458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89.376060485839844</v>
      </c>
      <c r="D27" s="3">
        <v>5.6327199935913086</v>
      </c>
      <c r="E27" s="3">
        <v>4.4978241920471191</v>
      </c>
      <c r="F27" s="5">
        <v>0.12003084272146225</v>
      </c>
      <c r="G27" s="3">
        <v>4.6178550720214844</v>
      </c>
      <c r="H27" s="3">
        <v>37.848816702408243</v>
      </c>
      <c r="I27" s="3">
        <v>48.612301610216448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89.586807250976563</v>
      </c>
      <c r="D28" s="3">
        <v>5.5686407089233398</v>
      </c>
      <c r="E28" s="3">
        <v>4.388613224029541</v>
      </c>
      <c r="F28" s="5">
        <v>0.13093213737010956</v>
      </c>
      <c r="G28" s="3">
        <v>4.5195455551147461</v>
      </c>
      <c r="H28" s="3">
        <v>37.850420209070208</v>
      </c>
      <c r="I28" s="3">
        <v>48.660937861844303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88.915855407714844</v>
      </c>
      <c r="D29" s="3">
        <v>5.6773457527160645</v>
      </c>
      <c r="E29" s="3">
        <v>4.9782304763793945</v>
      </c>
      <c r="F29" s="5">
        <v>0.10580560564994812</v>
      </c>
      <c r="G29" s="3">
        <v>5.0840358734130859</v>
      </c>
      <c r="H29" s="3">
        <v>37.675049765754196</v>
      </c>
      <c r="I29" s="3">
        <v>48.324924535421388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88.8492431640625</v>
      </c>
      <c r="D30" s="3">
        <v>5.8691120147705078</v>
      </c>
      <c r="E30" s="3">
        <v>4.8956766128540039</v>
      </c>
      <c r="F30" s="5">
        <v>7.8852109611034393E-2</v>
      </c>
      <c r="G30" s="3">
        <v>4.9745287895202637</v>
      </c>
      <c r="H30" s="3">
        <v>37.768009095514671</v>
      </c>
      <c r="I30" s="3">
        <v>48.441382429639866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89.244766235351563</v>
      </c>
      <c r="D31" s="3">
        <v>6.0273165702819824</v>
      </c>
      <c r="E31" s="3">
        <v>4.2711653709411621</v>
      </c>
      <c r="F31" s="5">
        <v>0.10605370998382568</v>
      </c>
      <c r="G31" s="3">
        <v>4.3772192001342773</v>
      </c>
      <c r="H31" s="3">
        <v>38.055555881998984</v>
      </c>
      <c r="I31" s="3">
        <v>48.846919691531021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89.947158813476562</v>
      </c>
      <c r="D32" s="3">
        <v>5.7858848571777344</v>
      </c>
      <c r="E32" s="3">
        <v>3.7516515254974365</v>
      </c>
      <c r="F32" s="5">
        <v>0.14049340784549713</v>
      </c>
      <c r="G32" s="3">
        <v>3.8921449184417725</v>
      </c>
      <c r="H32" s="3">
        <v>38.187112555173293</v>
      </c>
      <c r="I32" s="3">
        <v>49.125187867864263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87.282623291015625</v>
      </c>
      <c r="D33" s="3">
        <v>5.7886443138122559</v>
      </c>
      <c r="E33" s="3">
        <v>3.7559621334075928</v>
      </c>
      <c r="F33" s="5">
        <v>0.14053064584732056</v>
      </c>
      <c r="G33" s="3">
        <v>3.8964927196502686</v>
      </c>
      <c r="H33" s="3">
        <v>37.192453481504423</v>
      </c>
      <c r="I33" s="3">
        <v>48.143023587526635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89.62457275390625</v>
      </c>
      <c r="D34" s="3">
        <v>5.9895086288452148</v>
      </c>
      <c r="E34" s="3">
        <v>3.8477487564086914</v>
      </c>
      <c r="F34" s="5">
        <v>0.16505944728851318</v>
      </c>
      <c r="G34" s="3">
        <v>4.0128083229064941</v>
      </c>
      <c r="H34" s="3">
        <v>38.199731250282639</v>
      </c>
      <c r="I34" s="3">
        <v>49.081211639237843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90.023246765136719</v>
      </c>
      <c r="D35" s="3">
        <v>5.7475666999816895</v>
      </c>
      <c r="E35" s="3">
        <v>3.6751999855041504</v>
      </c>
      <c r="F35" s="5">
        <v>0.17718835175037384</v>
      </c>
      <c r="G35" s="3">
        <v>3.8523883819580078</v>
      </c>
      <c r="H35" s="3">
        <v>38.202284757216262</v>
      </c>
      <c r="I35" s="3">
        <v>49.156385637641087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90.081146240234375</v>
      </c>
      <c r="D36" s="3">
        <v>5.7218174934387207</v>
      </c>
      <c r="E36" s="3">
        <v>3.7356183528900146</v>
      </c>
      <c r="F36" s="5">
        <v>0.14555402100086212</v>
      </c>
      <c r="G36" s="3">
        <v>3.8811724185943604</v>
      </c>
      <c r="H36" s="3">
        <v>38.128974284660778</v>
      </c>
      <c r="I36" s="3">
        <v>49.09194569414138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89.890419006347656</v>
      </c>
      <c r="D37" s="3">
        <v>5.9169907569885254</v>
      </c>
      <c r="E37" s="3">
        <v>3.6891918182373047</v>
      </c>
      <c r="F37" s="5">
        <v>0.13976863026618958</v>
      </c>
      <c r="G37" s="3">
        <v>3.8289604187011719</v>
      </c>
      <c r="H37" s="3">
        <v>38.252559950520812</v>
      </c>
      <c r="I37" s="3">
        <v>49.203225414980025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90.030670166015625</v>
      </c>
      <c r="D38" s="3">
        <v>5.9920969009399414</v>
      </c>
      <c r="E38" s="3">
        <v>3.4484004974365234</v>
      </c>
      <c r="F38" s="5">
        <v>0.16896839439868927</v>
      </c>
      <c r="G38" s="3">
        <v>3.6173689365386963</v>
      </c>
      <c r="H38" s="3">
        <v>38.336025506525118</v>
      </c>
      <c r="I38" s="3">
        <v>49.32280964563958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90.301849365234375</v>
      </c>
      <c r="D39" s="3">
        <v>5.7693486213684082</v>
      </c>
      <c r="E39" s="3">
        <v>3.3736939430236816</v>
      </c>
      <c r="F39" s="5">
        <v>0.19257441163063049</v>
      </c>
      <c r="G39" s="3">
        <v>3.5662684440612793</v>
      </c>
      <c r="H39" s="3">
        <v>38.271045025175425</v>
      </c>
      <c r="I39" s="3">
        <v>49.279135525900855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89.567026774088546</v>
      </c>
      <c r="D40" s="6">
        <f t="shared" si="0"/>
        <v>5.7528359731038412</v>
      </c>
      <c r="E40" s="6">
        <f t="shared" si="0"/>
        <v>4.0773998896280927</v>
      </c>
      <c r="F40" s="6">
        <f t="shared" si="0"/>
        <v>0.145730110257864</v>
      </c>
      <c r="G40" s="6">
        <f t="shared" si="0"/>
        <v>4.2231300115585331</v>
      </c>
      <c r="H40" s="6">
        <f t="shared" si="0"/>
        <v>38.014041229507498</v>
      </c>
      <c r="I40" s="6">
        <f t="shared" si="0"/>
        <v>48.867569111646013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23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90.301849365234375</v>
      </c>
      <c r="D45" s="21">
        <f t="shared" si="1"/>
        <v>6.0273165702819824</v>
      </c>
      <c r="E45" s="26">
        <f t="shared" si="1"/>
        <v>4.9782304763793945</v>
      </c>
      <c r="F45" s="26">
        <f t="shared" si="1"/>
        <v>0.19257441163063049</v>
      </c>
      <c r="G45" s="21">
        <f t="shared" si="1"/>
        <v>5.0840358734130859</v>
      </c>
      <c r="H45" s="26">
        <f t="shared" si="1"/>
        <v>38.336025506525118</v>
      </c>
      <c r="I45" s="22">
        <f t="shared" si="1"/>
        <v>49.32280964563958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87.282623291015625</v>
      </c>
      <c r="D46" s="26">
        <f t="shared" si="2"/>
        <v>5.4151458740234375</v>
      </c>
      <c r="E46" s="26">
        <f t="shared" si="2"/>
        <v>3.3736939430236816</v>
      </c>
      <c r="F46" s="23">
        <f t="shared" si="2"/>
        <v>7.8852109611034393E-2</v>
      </c>
      <c r="G46" s="26">
        <f t="shared" si="2"/>
        <v>3.5662684440612793</v>
      </c>
      <c r="H46" s="23">
        <f t="shared" si="2"/>
        <v>37.192453481504423</v>
      </c>
      <c r="I46" s="26">
        <f t="shared" si="2"/>
        <v>48.143023587526635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0.57623907284619968</v>
      </c>
      <c r="D47" s="24">
        <f t="shared" si="3"/>
        <v>0.14859113042955135</v>
      </c>
      <c r="E47" s="26">
        <f t="shared" si="3"/>
        <v>0.43615507390159125</v>
      </c>
      <c r="F47" s="26">
        <f t="shared" si="3"/>
        <v>2.5408877178434493E-2</v>
      </c>
      <c r="G47" s="24">
        <f t="shared" si="3"/>
        <v>0.41873766293703485</v>
      </c>
      <c r="H47" s="26">
        <f t="shared" si="3"/>
        <v>0.23560729741707731</v>
      </c>
      <c r="I47" s="25">
        <f t="shared" si="3"/>
        <v>0.30597149111590916</v>
      </c>
    </row>
    <row r="49" spans="3:9" x14ac:dyDescent="0.2">
      <c r="C49" s="27" t="s">
        <v>99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32:B32"/>
    <mergeCell ref="A33:B33"/>
    <mergeCell ref="H42:I42"/>
    <mergeCell ref="A40:B40"/>
    <mergeCell ref="A34:B34"/>
    <mergeCell ref="A39:B39"/>
    <mergeCell ref="A46:B46"/>
    <mergeCell ref="A47:B47"/>
    <mergeCell ref="A36:B36"/>
    <mergeCell ref="A35:B35"/>
    <mergeCell ref="A37:B37"/>
    <mergeCell ref="A38:B38"/>
    <mergeCell ref="A44:B44"/>
    <mergeCell ref="A45:B45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1:I1"/>
    <mergeCell ref="A3:I3"/>
    <mergeCell ref="A6:B6"/>
    <mergeCell ref="A4:I4"/>
    <mergeCell ref="A5:F5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outlinePr summaryBelow="0" summaryRight="0"/>
  </sheetPr>
  <dimension ref="A1:K50"/>
  <sheetViews>
    <sheetView showGridLines="0" topLeftCell="A18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81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92.188880920410156</v>
      </c>
      <c r="D10" s="10">
        <v>5.7653694152832031</v>
      </c>
      <c r="E10" s="10">
        <v>1.1676669120788574</v>
      </c>
      <c r="F10" s="11">
        <v>0.42724958062171936</v>
      </c>
      <c r="G10" s="10">
        <v>1.5949164628982544</v>
      </c>
      <c r="H10" s="10">
        <v>38.933937361973925</v>
      </c>
      <c r="I10" s="10">
        <v>50.325333738546199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91.943939208984375</v>
      </c>
      <c r="D11" s="3">
        <v>6.1314220428466797</v>
      </c>
      <c r="E11" s="3">
        <v>1.1190896034240723</v>
      </c>
      <c r="F11" s="5">
        <v>0.42582160234451294</v>
      </c>
      <c r="G11" s="3">
        <v>1.5449111461639404</v>
      </c>
      <c r="H11" s="3">
        <v>39.165695497292411</v>
      </c>
      <c r="I11" s="3">
        <v>50.651252682628972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92.290962219238281</v>
      </c>
      <c r="D12" s="3">
        <v>5.6761126518249512</v>
      </c>
      <c r="E12" s="3">
        <v>1.2363157272338867</v>
      </c>
      <c r="F12" s="5">
        <v>0.39298796653747559</v>
      </c>
      <c r="G12" s="3">
        <v>1.6293036937713623</v>
      </c>
      <c r="H12" s="3">
        <v>38.990164819437034</v>
      </c>
      <c r="I12" s="3">
        <v>50.475164339738697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92.372001647949219</v>
      </c>
      <c r="D13" s="3">
        <v>5.8793597221374512</v>
      </c>
      <c r="E13" s="3">
        <v>0.86255991458892822</v>
      </c>
      <c r="F13" s="5">
        <v>0.39294469356536865</v>
      </c>
      <c r="G13" s="3">
        <v>1.2555046081542969</v>
      </c>
      <c r="H13" s="3">
        <v>39.285750342315993</v>
      </c>
      <c r="I13" s="3">
        <v>50.859591055251052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92.518203735351563</v>
      </c>
      <c r="D14" s="3">
        <v>5.7227296829223633</v>
      </c>
      <c r="E14" s="3">
        <v>0.85993361473083496</v>
      </c>
      <c r="F14" s="5">
        <v>0.4730089008808136</v>
      </c>
      <c r="G14" s="3">
        <v>1.3329424858093262</v>
      </c>
      <c r="H14" s="3">
        <v>39.1202163689359</v>
      </c>
      <c r="I14" s="3">
        <v>50.657697239804534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92.089157104492188</v>
      </c>
      <c r="D15" s="3">
        <v>6.0077886581420898</v>
      </c>
      <c r="E15" s="3">
        <v>0.99797922372817993</v>
      </c>
      <c r="F15" s="5">
        <v>0.41552907228469849</v>
      </c>
      <c r="G15" s="3">
        <v>1.4135082960128784</v>
      </c>
      <c r="H15" s="3">
        <v>39.238349537233866</v>
      </c>
      <c r="I15" s="3">
        <v>50.734891147919605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92.157875061035156</v>
      </c>
      <c r="D16" s="3">
        <v>6.1505885124206543</v>
      </c>
      <c r="E16" s="3">
        <v>0.81385773420333862</v>
      </c>
      <c r="F16" s="5">
        <v>0.38688948750495911</v>
      </c>
      <c r="G16" s="3">
        <v>1.2007472515106201</v>
      </c>
      <c r="H16" s="3">
        <v>39.316523674961061</v>
      </c>
      <c r="I16" s="3">
        <v>50.845549216316577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92.147209167480469</v>
      </c>
      <c r="D17" s="3">
        <v>6.0122170448303223</v>
      </c>
      <c r="E17" s="3">
        <v>0.92730402946472168</v>
      </c>
      <c r="F17" s="5">
        <v>0.39291995763778687</v>
      </c>
      <c r="G17" s="3">
        <v>1.3202240467071533</v>
      </c>
      <c r="H17" s="3">
        <v>39.304805166899847</v>
      </c>
      <c r="I17" s="3">
        <v>50.833619932664938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92.197402954101563</v>
      </c>
      <c r="D18" s="3">
        <v>6.1702060699462891</v>
      </c>
      <c r="E18" s="3">
        <v>0.75135213136672974</v>
      </c>
      <c r="F18" s="5">
        <v>0.44844520092010498</v>
      </c>
      <c r="G18" s="3">
        <v>1.1997973918914795</v>
      </c>
      <c r="H18" s="3">
        <v>39.306957331246473</v>
      </c>
      <c r="I18" s="3">
        <v>50.850085802085722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92.041885375976562</v>
      </c>
      <c r="D19" s="3">
        <v>6.3251490592956543</v>
      </c>
      <c r="E19" s="3">
        <v>0.69670647382736206</v>
      </c>
      <c r="F19" s="5">
        <v>0.44004377722740173</v>
      </c>
      <c r="G19" s="3">
        <v>1.1367502212524414</v>
      </c>
      <c r="H19" s="3">
        <v>39.43230023939347</v>
      </c>
      <c r="I19" s="3">
        <v>50.968539514219088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91.994941711425781</v>
      </c>
      <c r="D20" s="3">
        <v>6.2898812294006348</v>
      </c>
      <c r="E20" s="3">
        <v>0.58787345886230469</v>
      </c>
      <c r="F20" s="5">
        <v>0.42511400580406189</v>
      </c>
      <c r="G20" s="3">
        <v>1.012987494468689</v>
      </c>
      <c r="H20" s="3">
        <v>39.568669891810941</v>
      </c>
      <c r="I20" s="3">
        <v>51.080382347014996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91.957687377929688</v>
      </c>
      <c r="D21" s="3">
        <v>5.8308224678039551</v>
      </c>
      <c r="E21" s="3">
        <v>0.89837068319320679</v>
      </c>
      <c r="F21" s="5">
        <v>0.36705788969993591</v>
      </c>
      <c r="G21" s="3">
        <v>1.2654285430908203</v>
      </c>
      <c r="H21" s="3">
        <v>39.544980751673819</v>
      </c>
      <c r="I21" s="3">
        <v>51.0098292869814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92.275955200195313</v>
      </c>
      <c r="D22" s="3">
        <v>5.7056818008422852</v>
      </c>
      <c r="E22" s="3">
        <v>0.69663816690444946</v>
      </c>
      <c r="F22" s="5">
        <v>0.39577755331993103</v>
      </c>
      <c r="G22" s="3">
        <v>1.0924156904220581</v>
      </c>
      <c r="H22" s="3">
        <v>39.5226856550522</v>
      </c>
      <c r="I22" s="3">
        <v>51.03157725456964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92.018577575683594</v>
      </c>
      <c r="D23" s="3">
        <v>5.7491369247436523</v>
      </c>
      <c r="E23" s="3">
        <v>1.014676570892334</v>
      </c>
      <c r="F23" s="5">
        <v>0.36482822895050049</v>
      </c>
      <c r="G23" s="3">
        <v>1.3795047998428345</v>
      </c>
      <c r="H23" s="3">
        <v>39.380505390309686</v>
      </c>
      <c r="I23" s="3">
        <v>50.825872284766241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91.943260192871094</v>
      </c>
      <c r="D24" s="3">
        <v>6.3538088798522949</v>
      </c>
      <c r="E24" s="3">
        <v>0.73901939392089844</v>
      </c>
      <c r="F24" s="5">
        <v>0.36079093813896179</v>
      </c>
      <c r="G24" s="3">
        <v>1.0998103618621826</v>
      </c>
      <c r="H24" s="3">
        <v>39.507810113654145</v>
      </c>
      <c r="I24" s="3">
        <v>51.030852256812736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91.507949829101563</v>
      </c>
      <c r="D25" s="3">
        <v>6.6664400100708008</v>
      </c>
      <c r="E25" s="3">
        <v>0.95422375202178955</v>
      </c>
      <c r="F25" s="5">
        <v>0.34053546190261841</v>
      </c>
      <c r="G25" s="3">
        <v>1.2947592735290527</v>
      </c>
      <c r="H25" s="3">
        <v>39.518919087608936</v>
      </c>
      <c r="I25" s="3">
        <v>50.996370361950646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91.30291748046875</v>
      </c>
      <c r="D26" s="3">
        <v>6.4323368072509766</v>
      </c>
      <c r="E26" s="3">
        <v>1.4552626609802246</v>
      </c>
      <c r="F26" s="5">
        <v>0.3130553662776947</v>
      </c>
      <c r="G26" s="3">
        <v>1.7683180570602417</v>
      </c>
      <c r="H26" s="3">
        <v>39.218054708361407</v>
      </c>
      <c r="I26" s="3">
        <v>50.591683636755306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92.254196166992188</v>
      </c>
      <c r="D27" s="3">
        <v>5.8603315353393555</v>
      </c>
      <c r="E27" s="3">
        <v>1.0016293525695801</v>
      </c>
      <c r="F27" s="5">
        <v>0.35394975543022156</v>
      </c>
      <c r="G27" s="3">
        <v>1.355579137802124</v>
      </c>
      <c r="H27" s="3">
        <v>39.212040136630854</v>
      </c>
      <c r="I27" s="3">
        <v>50.739686497011434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92.381187438964844</v>
      </c>
      <c r="D28" s="3">
        <v>5.9887409210205078</v>
      </c>
      <c r="E28" s="3">
        <v>0.70281589031219482</v>
      </c>
      <c r="F28" s="5">
        <v>0.39908760786056519</v>
      </c>
      <c r="G28" s="3">
        <v>1.1019034385681152</v>
      </c>
      <c r="H28" s="3">
        <v>39.350172147714169</v>
      </c>
      <c r="I28" s="3">
        <v>50.932707467431435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92.085929870605469</v>
      </c>
      <c r="D29" s="3">
        <v>6.0054683685302734</v>
      </c>
      <c r="E29" s="3">
        <v>1.012865424156189</v>
      </c>
      <c r="F29" s="5">
        <v>0.39826074242591858</v>
      </c>
      <c r="G29" s="3">
        <v>1.4111261367797852</v>
      </c>
      <c r="H29" s="3">
        <v>39.234182770258677</v>
      </c>
      <c r="I29" s="3">
        <v>50.737798531820857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92.223556518554687</v>
      </c>
      <c r="D30" s="3">
        <v>5.890906810760498</v>
      </c>
      <c r="E30" s="3">
        <v>1.0358948707580566</v>
      </c>
      <c r="F30" s="5">
        <v>0.34877309203147888</v>
      </c>
      <c r="G30" s="3">
        <v>1.3846679925918579</v>
      </c>
      <c r="H30" s="3">
        <v>39.210824021000192</v>
      </c>
      <c r="I30" s="3">
        <v>50.739095258298988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92.356300354003906</v>
      </c>
      <c r="D31" s="3">
        <v>5.8442010879516602</v>
      </c>
      <c r="E31" s="3">
        <v>0.94997477531433105</v>
      </c>
      <c r="F31" s="5">
        <v>0.33630287647247314</v>
      </c>
      <c r="G31" s="3">
        <v>1.2862776517868042</v>
      </c>
      <c r="H31" s="3">
        <v>39.212314212528646</v>
      </c>
      <c r="I31" s="3">
        <v>50.744839899708872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92.63446044921875</v>
      </c>
      <c r="D32" s="3">
        <v>5.755035400390625</v>
      </c>
      <c r="E32" s="3">
        <v>0.82908141613006592</v>
      </c>
      <c r="F32" s="5">
        <v>0.31313085556030273</v>
      </c>
      <c r="G32" s="3">
        <v>1.1422122716903687</v>
      </c>
      <c r="H32" s="3">
        <v>39.265236503228479</v>
      </c>
      <c r="I32" s="3">
        <v>50.893413151258848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89.377464294433594</v>
      </c>
      <c r="D33" s="3">
        <v>6.3614935874938965</v>
      </c>
      <c r="E33" s="3">
        <v>0.76849889755249023</v>
      </c>
      <c r="F33" s="5">
        <v>0.30658426880836487</v>
      </c>
      <c r="G33" s="3">
        <v>1.0750831365585327</v>
      </c>
      <c r="H33" s="3">
        <v>38.493704480898344</v>
      </c>
      <c r="I33" s="3">
        <v>50.093224809709731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91.9422</v>
      </c>
      <c r="D34" s="3">
        <v>6.2351000000000001</v>
      </c>
      <c r="E34" s="3">
        <v>0.86260000000000003</v>
      </c>
      <c r="F34" s="5">
        <v>0.37190000000000001</v>
      </c>
      <c r="G34" s="3">
        <v>1.2344999999999999</v>
      </c>
      <c r="H34" s="3">
        <v>39.384082304889077</v>
      </c>
      <c r="I34" s="3">
        <v>50.87856219257948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92.063621520996094</v>
      </c>
      <c r="D35" s="3">
        <v>6.0854158401489258</v>
      </c>
      <c r="E35" s="3">
        <v>0.9167865514755249</v>
      </c>
      <c r="F35" s="5">
        <v>0.37059924006462097</v>
      </c>
      <c r="G35" s="3">
        <v>1.2873858213424683</v>
      </c>
      <c r="H35" s="3">
        <v>39.304220555953599</v>
      </c>
      <c r="I35" s="3">
        <v>50.808109619694328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92.146675109863281</v>
      </c>
      <c r="D36" s="3">
        <v>6.1661429405212402</v>
      </c>
      <c r="E36" s="3">
        <v>0.92782938480377197</v>
      </c>
      <c r="F36" s="5">
        <v>0.3304067850112915</v>
      </c>
      <c r="G36" s="3">
        <v>1.2582361698150635</v>
      </c>
      <c r="H36" s="3">
        <v>39.269390759586045</v>
      </c>
      <c r="I36" s="3">
        <v>50.818877937589086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92.253547668457031</v>
      </c>
      <c r="D37" s="3">
        <v>6.0110640525817871</v>
      </c>
      <c r="E37" s="3">
        <v>1.040976881980896</v>
      </c>
      <c r="F37" s="5">
        <v>0.34297972917556763</v>
      </c>
      <c r="G37" s="3">
        <v>1.3839566707611084</v>
      </c>
      <c r="H37" s="3">
        <v>39.148110813520084</v>
      </c>
      <c r="I37" s="3">
        <v>50.704961187956144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92.153488159179688</v>
      </c>
      <c r="D38" s="3">
        <v>6.1259469985961914</v>
      </c>
      <c r="E38" s="3">
        <v>0.9947018027305603</v>
      </c>
      <c r="F38" s="5">
        <v>0.37985563278198242</v>
      </c>
      <c r="G38" s="3">
        <v>1.3745574951171875</v>
      </c>
      <c r="H38" s="3">
        <v>39.201886960293422</v>
      </c>
      <c r="I38" s="3">
        <v>50.7563274648654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92.244430541992188</v>
      </c>
      <c r="D39" s="3">
        <v>5.8631134033203125</v>
      </c>
      <c r="E39" s="3">
        <v>1.1468570232391357</v>
      </c>
      <c r="F39" s="5">
        <v>0.40087881684303284</v>
      </c>
      <c r="G39" s="3">
        <v>1.5477358102798462</v>
      </c>
      <c r="H39" s="3">
        <v>39.035266620690351</v>
      </c>
      <c r="I39" s="3">
        <v>50.55161718678773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92.035528828531895</v>
      </c>
      <c r="D40" s="6">
        <f t="shared" si="0"/>
        <v>6.0354003975423174</v>
      </c>
      <c r="E40" s="6">
        <f t="shared" si="0"/>
        <v>0.93231141074816393</v>
      </c>
      <c r="F40" s="6">
        <f t="shared" si="0"/>
        <v>0.38052363620281221</v>
      </c>
      <c r="G40" s="6">
        <f t="shared" si="0"/>
        <v>1.3128350519180296</v>
      </c>
      <c r="H40" s="6">
        <f t="shared" si="0"/>
        <v>39.255925274178452</v>
      </c>
      <c r="I40" s="6">
        <f t="shared" si="0"/>
        <v>50.77225044342461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23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92.63446044921875</v>
      </c>
      <c r="D45" s="21">
        <f t="shared" si="1"/>
        <v>6.6664400100708008</v>
      </c>
      <c r="E45" s="26">
        <f t="shared" si="1"/>
        <v>1.4552626609802246</v>
      </c>
      <c r="F45" s="26">
        <f t="shared" si="1"/>
        <v>0.4730089008808136</v>
      </c>
      <c r="G45" s="21">
        <f t="shared" si="1"/>
        <v>1.7683180570602417</v>
      </c>
      <c r="H45" s="26">
        <f t="shared" si="1"/>
        <v>39.568669891810941</v>
      </c>
      <c r="I45" s="22">
        <f t="shared" si="1"/>
        <v>51.080382347014996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89.377464294433594</v>
      </c>
      <c r="D46" s="26">
        <f t="shared" si="2"/>
        <v>5.6761126518249512</v>
      </c>
      <c r="E46" s="26">
        <f t="shared" si="2"/>
        <v>0.58787345886230469</v>
      </c>
      <c r="F46" s="23">
        <f t="shared" si="2"/>
        <v>0.30658426880836487</v>
      </c>
      <c r="G46" s="26">
        <f t="shared" si="2"/>
        <v>1.012987494468689</v>
      </c>
      <c r="H46" s="23">
        <f t="shared" si="2"/>
        <v>38.493704480898344</v>
      </c>
      <c r="I46" s="26">
        <f t="shared" si="2"/>
        <v>50.093224809709731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0.56471911736788971</v>
      </c>
      <c r="D47" s="24">
        <f t="shared" si="3"/>
        <v>0.24764451353588915</v>
      </c>
      <c r="E47" s="26">
        <f t="shared" si="3"/>
        <v>0.18309660302734268</v>
      </c>
      <c r="F47" s="26">
        <f t="shared" si="3"/>
        <v>4.1816377095128657E-2</v>
      </c>
      <c r="G47" s="24">
        <f t="shared" si="3"/>
        <v>0.17844743177197236</v>
      </c>
      <c r="H47" s="26">
        <f t="shared" si="3"/>
        <v>0.21354007862485908</v>
      </c>
      <c r="I47" s="25">
        <f t="shared" si="3"/>
        <v>0.21363482098823058</v>
      </c>
    </row>
    <row r="49" spans="3:9" x14ac:dyDescent="0.2">
      <c r="C49" s="27" t="s">
        <v>99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32:B32"/>
    <mergeCell ref="A33:B33"/>
    <mergeCell ref="H42:I42"/>
    <mergeCell ref="A40:B40"/>
    <mergeCell ref="A34:B34"/>
    <mergeCell ref="A39:B39"/>
    <mergeCell ref="A46:B46"/>
    <mergeCell ref="A47:B47"/>
    <mergeCell ref="A36:B36"/>
    <mergeCell ref="A35:B35"/>
    <mergeCell ref="A37:B37"/>
    <mergeCell ref="A38:B38"/>
    <mergeCell ref="A44:B44"/>
    <mergeCell ref="A45:B45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1:I1"/>
    <mergeCell ref="A3:I3"/>
    <mergeCell ref="A6:B6"/>
    <mergeCell ref="A4:I4"/>
    <mergeCell ref="A5:F5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outlinePr summaryBelow="0" summaryRight="0"/>
  </sheetPr>
  <dimension ref="A1:K50"/>
  <sheetViews>
    <sheetView showGridLines="0" topLeftCell="A18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84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89.124275207519531</v>
      </c>
      <c r="D10" s="10">
        <v>5.4141631126403809</v>
      </c>
      <c r="E10" s="10">
        <v>4.9152746200561523</v>
      </c>
      <c r="F10" s="11">
        <v>7.5191989541053772E-2</v>
      </c>
      <c r="G10" s="10">
        <v>4.9904665946960449</v>
      </c>
      <c r="H10" s="10">
        <v>37.877006053755018</v>
      </c>
      <c r="I10" s="10">
        <v>48.498879661098591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88.942672729492188</v>
      </c>
      <c r="D11" s="3">
        <v>5.4177837371826172</v>
      </c>
      <c r="E11" s="3">
        <v>5.174170970916748</v>
      </c>
      <c r="F11" s="5">
        <v>7.2720639407634735E-2</v>
      </c>
      <c r="G11" s="3">
        <v>5.2468914985656738</v>
      </c>
      <c r="H11" s="3">
        <v>37.706427746331691</v>
      </c>
      <c r="I11" s="3">
        <v>48.289435143602887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88.383781433105469</v>
      </c>
      <c r="D12" s="3">
        <v>5.7725930213928223</v>
      </c>
      <c r="E12" s="3">
        <v>5.3294200897216797</v>
      </c>
      <c r="F12" s="5">
        <v>8.3687178790569305E-2</v>
      </c>
      <c r="G12" s="3">
        <v>5.4131073951721191</v>
      </c>
      <c r="H12" s="3">
        <v>37.777111187496388</v>
      </c>
      <c r="I12" s="3">
        <v>48.259997808997191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88.829208374023438</v>
      </c>
      <c r="D13" s="3">
        <v>5.4684510231018066</v>
      </c>
      <c r="E13" s="3">
        <v>5.0474615097045898</v>
      </c>
      <c r="F13" s="5">
        <v>9.4283759593963623E-2</v>
      </c>
      <c r="G13" s="3">
        <v>5.1417450904846191</v>
      </c>
      <c r="H13" s="3">
        <v>37.919855445269064</v>
      </c>
      <c r="I13" s="3">
        <v>48.456214740519137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88.244461059570313</v>
      </c>
      <c r="D14" s="3">
        <v>5.6830549240112305</v>
      </c>
      <c r="E14" s="3">
        <v>5.3168668746948242</v>
      </c>
      <c r="F14" s="5">
        <v>8.2498297095298767E-2</v>
      </c>
      <c r="G14" s="3">
        <v>5.3993649482727051</v>
      </c>
      <c r="H14" s="3">
        <v>37.988905312136339</v>
      </c>
      <c r="I14" s="3">
        <v>48.391983890882898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88.688545227050781</v>
      </c>
      <c r="D15" s="3">
        <v>5.2644400596618652</v>
      </c>
      <c r="E15" s="3">
        <v>5.5283794403076172</v>
      </c>
      <c r="F15" s="5">
        <v>7.6629333198070526E-2</v>
      </c>
      <c r="G15" s="3">
        <v>5.605008602142334</v>
      </c>
      <c r="H15" s="3">
        <v>37.583808308402887</v>
      </c>
      <c r="I15" s="3">
        <v>48.064120786367134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89.150665283203125</v>
      </c>
      <c r="D16" s="3">
        <v>5.0532436370849609</v>
      </c>
      <c r="E16" s="3">
        <v>5.3349442481994629</v>
      </c>
      <c r="F16" s="5">
        <v>7.2596020996570587E-2</v>
      </c>
      <c r="G16" s="3">
        <v>5.4075403213500977</v>
      </c>
      <c r="H16" s="3">
        <v>37.556530110290971</v>
      </c>
      <c r="I16" s="3">
        <v>48.131197762730807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89.488052368164062</v>
      </c>
      <c r="D17" s="3">
        <v>5.3715763092041016</v>
      </c>
      <c r="E17" s="3">
        <v>4.6455588340759277</v>
      </c>
      <c r="F17" s="5">
        <v>8.2475870847702026E-2</v>
      </c>
      <c r="G17" s="3">
        <v>4.728034496307373</v>
      </c>
      <c r="H17" s="3">
        <v>37.920278315363952</v>
      </c>
      <c r="I17" s="3">
        <v>48.634439803577926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89.563682556152344</v>
      </c>
      <c r="D18" s="3">
        <v>5.4876136779785156</v>
      </c>
      <c r="E18" s="3">
        <v>4.4234848022460938</v>
      </c>
      <c r="F18" s="5">
        <v>7.3822587728500366E-2</v>
      </c>
      <c r="G18" s="3">
        <v>4.497307300567627</v>
      </c>
      <c r="H18" s="3">
        <v>38.072055883261818</v>
      </c>
      <c r="I18" s="3">
        <v>48.82483143089825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89.736930847167969</v>
      </c>
      <c r="D19" s="3">
        <v>5.5595955848693848</v>
      </c>
      <c r="E19" s="3">
        <v>4.2394299507141113</v>
      </c>
      <c r="F19" s="5">
        <v>7.6088570058345795E-2</v>
      </c>
      <c r="G19" s="3">
        <v>4.3155183792114258</v>
      </c>
      <c r="H19" s="3">
        <v>38.103175357057779</v>
      </c>
      <c r="I19" s="3">
        <v>48.920830345057901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89.413673400878906</v>
      </c>
      <c r="D20" s="3">
        <v>5.3552455902099609</v>
      </c>
      <c r="E20" s="3">
        <v>4.7632765769958496</v>
      </c>
      <c r="F20" s="5">
        <v>6.8219877779483795E-2</v>
      </c>
      <c r="G20" s="3">
        <v>4.8314962387084961</v>
      </c>
      <c r="H20" s="3">
        <v>37.863673644838151</v>
      </c>
      <c r="I20" s="3">
        <v>48.559932656990789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89.029701232910156</v>
      </c>
      <c r="D21" s="3">
        <v>5.4179821014404297</v>
      </c>
      <c r="E21" s="3">
        <v>5.0879640579223633</v>
      </c>
      <c r="F21" s="5">
        <v>5.6075721979141235E-2</v>
      </c>
      <c r="G21" s="3">
        <v>5.1440396308898926</v>
      </c>
      <c r="H21" s="3">
        <v>37.777154180481055</v>
      </c>
      <c r="I21" s="3">
        <v>48.378640751270687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89.162948608398438</v>
      </c>
      <c r="D22" s="3">
        <v>5.3884081840515137</v>
      </c>
      <c r="E22" s="3">
        <v>4.9746050834655762</v>
      </c>
      <c r="F22" s="5">
        <v>6.9093398749828339E-2</v>
      </c>
      <c r="G22" s="3">
        <v>5.0436983108520508</v>
      </c>
      <c r="H22" s="3">
        <v>37.780425803594191</v>
      </c>
      <c r="I22" s="3">
        <v>48.42026575655899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89.020278930664063</v>
      </c>
      <c r="D23" s="3">
        <v>5.3856930732727051</v>
      </c>
      <c r="E23" s="3">
        <v>5.0881714820861816</v>
      </c>
      <c r="F23" s="5">
        <v>8.5915111005306244E-2</v>
      </c>
      <c r="G23" s="3">
        <v>5.1740865707397461</v>
      </c>
      <c r="H23" s="3">
        <v>37.758146968776607</v>
      </c>
      <c r="I23" s="3">
        <v>48.348025943646576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88.966392517089844</v>
      </c>
      <c r="D24" s="3">
        <v>5.4845905303955078</v>
      </c>
      <c r="E24" s="3">
        <v>5.0847725868225098</v>
      </c>
      <c r="F24" s="5">
        <v>7.3571585118770599E-2</v>
      </c>
      <c r="G24" s="3">
        <v>5.1583442687988281</v>
      </c>
      <c r="H24" s="3">
        <v>37.7652277196811</v>
      </c>
      <c r="I24" s="3">
        <v>48.36184274571108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89.216499328613281</v>
      </c>
      <c r="D25" s="3">
        <v>5.4379353523254395</v>
      </c>
      <c r="E25" s="3">
        <v>4.8765993118286133</v>
      </c>
      <c r="F25" s="5">
        <v>6.8893924355506897E-2</v>
      </c>
      <c r="G25" s="3">
        <v>4.945493221282959</v>
      </c>
      <c r="H25" s="3">
        <v>37.854716826576173</v>
      </c>
      <c r="I25" s="3">
        <v>48.50613619066943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88.986679077148438</v>
      </c>
      <c r="D26" s="3">
        <v>5.438831090927124</v>
      </c>
      <c r="E26" s="3">
        <v>5.0709519386291504</v>
      </c>
      <c r="F26" s="5">
        <v>6.3820866867899895E-2</v>
      </c>
      <c r="G26" s="3">
        <v>5.134772777557373</v>
      </c>
      <c r="H26" s="3">
        <v>37.765098310214945</v>
      </c>
      <c r="I26" s="3">
        <v>48.372107764729748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88.756858825683594</v>
      </c>
      <c r="D27" s="3">
        <v>5.4397268295288086</v>
      </c>
      <c r="E27" s="3">
        <v>5.2653045654296875</v>
      </c>
      <c r="F27" s="5">
        <v>5.8747809380292892E-2</v>
      </c>
      <c r="G27" s="3">
        <v>5.3240523338317871</v>
      </c>
      <c r="H27" s="3">
        <v>37.675479793853718</v>
      </c>
      <c r="I27" s="3">
        <v>48.238079338790072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89.194534301757813</v>
      </c>
      <c r="D28" s="3">
        <v>5.262885570526123</v>
      </c>
      <c r="E28" s="3">
        <v>5.1847991943359375</v>
      </c>
      <c r="F28" s="5">
        <v>6.5839082002639771E-2</v>
      </c>
      <c r="G28" s="3">
        <v>5.250638484954834</v>
      </c>
      <c r="H28" s="3">
        <v>37.567428773730676</v>
      </c>
      <c r="I28" s="3">
        <v>48.205799230409198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88.726577758789063</v>
      </c>
      <c r="D29" s="3">
        <v>5.4741349220275879</v>
      </c>
      <c r="E29" s="3">
        <v>5.3173966407775879</v>
      </c>
      <c r="F29" s="5">
        <v>6.9801658391952515E-2</v>
      </c>
      <c r="G29" s="3">
        <v>5.3871984481811523</v>
      </c>
      <c r="H29" s="3">
        <v>37.680778969677199</v>
      </c>
      <c r="I29" s="3">
        <v>48.215503651827355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88.840843200683594</v>
      </c>
      <c r="D30" s="3">
        <v>5.8379039764404297</v>
      </c>
      <c r="E30" s="3">
        <v>4.8556356430053711</v>
      </c>
      <c r="F30" s="5">
        <v>7.0459000766277313E-2</v>
      </c>
      <c r="G30" s="3">
        <v>4.9260945320129395</v>
      </c>
      <c r="H30" s="3">
        <v>37.937002889091929</v>
      </c>
      <c r="I30" s="3">
        <v>48.563684350829512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88.940719604492187</v>
      </c>
      <c r="D31" s="3">
        <v>5.8173847198486328</v>
      </c>
      <c r="E31" s="3">
        <v>4.7399387359619141</v>
      </c>
      <c r="F31" s="5">
        <v>6.6417135298252106E-2</v>
      </c>
      <c r="G31" s="3">
        <v>4.8063559532165527</v>
      </c>
      <c r="H31" s="3">
        <v>38.028162220573549</v>
      </c>
      <c r="I31" s="3">
        <v>48.669470103733133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89.017372131347656</v>
      </c>
      <c r="D32" s="3">
        <v>5.5956621170043945</v>
      </c>
      <c r="E32" s="3">
        <v>4.8538661003112793</v>
      </c>
      <c r="F32" s="5">
        <v>7.1647487580776215E-2</v>
      </c>
      <c r="G32" s="3">
        <v>4.925513744354248</v>
      </c>
      <c r="H32" s="3">
        <v>37.937333316707026</v>
      </c>
      <c r="I32" s="3">
        <v>48.563445640484808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86.932693481445313</v>
      </c>
      <c r="D33" s="3">
        <v>5.3507490158081055</v>
      </c>
      <c r="E33" s="3">
        <v>4.5938386917114258</v>
      </c>
      <c r="F33" s="5">
        <v>9.0534888207912445E-2</v>
      </c>
      <c r="G33" s="3">
        <v>4.6843733787536621</v>
      </c>
      <c r="H33" s="3">
        <v>36.951600287049125</v>
      </c>
      <c r="I33" s="3">
        <v>47.695232567561412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89.06121826171875</v>
      </c>
      <c r="D34" s="3">
        <v>5.6713709831237793</v>
      </c>
      <c r="E34" s="3">
        <v>4.7632179260253906</v>
      </c>
      <c r="F34" s="5">
        <v>9.8922058939933777E-2</v>
      </c>
      <c r="G34" s="3">
        <v>4.8621401786804199</v>
      </c>
      <c r="H34" s="3">
        <v>37.932482879560716</v>
      </c>
      <c r="I34" s="3">
        <v>48.581660614146948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89.571121215820313</v>
      </c>
      <c r="D35" s="3">
        <v>5.400731086730957</v>
      </c>
      <c r="E35" s="3">
        <v>4.5156173706054687</v>
      </c>
      <c r="F35" s="5">
        <v>0.11126711219549179</v>
      </c>
      <c r="G35" s="3">
        <v>4.6268844604492188</v>
      </c>
      <c r="H35" s="3">
        <v>37.957074666897789</v>
      </c>
      <c r="I35" s="3">
        <v>48.693075248291287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89.465866088867188</v>
      </c>
      <c r="D36" s="3">
        <v>5.472435474395752</v>
      </c>
      <c r="E36" s="3">
        <v>4.5478835105895996</v>
      </c>
      <c r="F36" s="5">
        <v>7.7603153884410858E-2</v>
      </c>
      <c r="G36" s="3">
        <v>4.6254868507385254</v>
      </c>
      <c r="H36" s="3">
        <v>38.035518406708277</v>
      </c>
      <c r="I36" s="3">
        <v>48.747496611806589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89.0887451171875</v>
      </c>
      <c r="D37" s="3">
        <v>5.7609710693359375</v>
      </c>
      <c r="E37" s="3">
        <v>4.5912599563598633</v>
      </c>
      <c r="F37" s="5">
        <v>6.2262594699859619E-2</v>
      </c>
      <c r="G37" s="3">
        <v>4.6535224914550781</v>
      </c>
      <c r="H37" s="3">
        <v>38.111897393648718</v>
      </c>
      <c r="I37" s="3">
        <v>48.784791326744966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89.150909423828125</v>
      </c>
      <c r="D38" s="3">
        <v>5.7167024612426758</v>
      </c>
      <c r="E38" s="3">
        <v>4.5985002517700195</v>
      </c>
      <c r="F38" s="5">
        <v>6.5141744911670685E-2</v>
      </c>
      <c r="G38" s="3">
        <v>4.6636419296264648</v>
      </c>
      <c r="H38" s="3">
        <v>38.063675179597851</v>
      </c>
      <c r="I38" s="3">
        <v>48.751330696126416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87.473121643066406</v>
      </c>
      <c r="D39" s="3">
        <v>7.5135021209716797</v>
      </c>
      <c r="E39" s="3">
        <v>4.479133129119873</v>
      </c>
      <c r="F39" s="5">
        <v>5.1889505237340927E-2</v>
      </c>
      <c r="G39" s="3">
        <v>4.5310225486755371</v>
      </c>
      <c r="H39" s="3">
        <v>38.586693658686329</v>
      </c>
      <c r="I39" s="3">
        <v>49.122330733297176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88.938967641194665</v>
      </c>
      <c r="D40" s="6">
        <f t="shared" si="0"/>
        <v>5.557178711891174</v>
      </c>
      <c r="E40" s="6">
        <f t="shared" si="0"/>
        <v>4.9069241364796961</v>
      </c>
      <c r="F40" s="6">
        <f t="shared" si="0"/>
        <v>7.4537265487015253E-2</v>
      </c>
      <c r="G40" s="6">
        <f t="shared" si="0"/>
        <v>4.9814613660176592</v>
      </c>
      <c r="H40" s="6">
        <f t="shared" si="0"/>
        <v>37.851157520310366</v>
      </c>
      <c r="I40" s="6">
        <f t="shared" si="0"/>
        <v>48.475026109911951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23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89.736930847167969</v>
      </c>
      <c r="D45" s="21">
        <f t="shared" si="1"/>
        <v>7.5135021209716797</v>
      </c>
      <c r="E45" s="26">
        <f t="shared" si="1"/>
        <v>5.5283794403076172</v>
      </c>
      <c r="F45" s="26">
        <f t="shared" si="1"/>
        <v>0.11126711219549179</v>
      </c>
      <c r="G45" s="21">
        <f t="shared" si="1"/>
        <v>5.605008602142334</v>
      </c>
      <c r="H45" s="26">
        <f t="shared" si="1"/>
        <v>38.586693658686329</v>
      </c>
      <c r="I45" s="22">
        <f t="shared" si="1"/>
        <v>49.122330733297176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86.932693481445313</v>
      </c>
      <c r="D46" s="26">
        <f t="shared" si="2"/>
        <v>5.0532436370849609</v>
      </c>
      <c r="E46" s="26">
        <f t="shared" si="2"/>
        <v>4.2394299507141113</v>
      </c>
      <c r="F46" s="23">
        <f t="shared" si="2"/>
        <v>5.1889505237340927E-2</v>
      </c>
      <c r="G46" s="26">
        <f t="shared" si="2"/>
        <v>4.3155183792114258</v>
      </c>
      <c r="H46" s="23">
        <f t="shared" si="2"/>
        <v>36.951600287049125</v>
      </c>
      <c r="I46" s="26">
        <f t="shared" si="2"/>
        <v>47.695232567561412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0.57942183474545272</v>
      </c>
      <c r="D47" s="24">
        <f t="shared" si="3"/>
        <v>0.41009956730856395</v>
      </c>
      <c r="E47" s="26">
        <f t="shared" si="3"/>
        <v>0.32647665597765768</v>
      </c>
      <c r="F47" s="26">
        <f t="shared" si="3"/>
        <v>1.2732641230799709E-2</v>
      </c>
      <c r="G47" s="24">
        <f t="shared" si="3"/>
        <v>0.32554098905717688</v>
      </c>
      <c r="H47" s="26">
        <f t="shared" si="3"/>
        <v>0.26664944375178817</v>
      </c>
      <c r="I47" s="25">
        <f t="shared" si="3"/>
        <v>0.28551698992189661</v>
      </c>
    </row>
    <row r="49" spans="3:9" x14ac:dyDescent="0.2">
      <c r="C49" s="27" t="s">
        <v>99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1:I1"/>
    <mergeCell ref="A3:I3"/>
    <mergeCell ref="A6:B6"/>
    <mergeCell ref="A4:I4"/>
    <mergeCell ref="A5:F5"/>
    <mergeCell ref="A22:B22"/>
    <mergeCell ref="A44:B44"/>
    <mergeCell ref="A45:B45"/>
    <mergeCell ref="A46:B46"/>
    <mergeCell ref="A47:B47"/>
    <mergeCell ref="A20:B20"/>
    <mergeCell ref="A16:B16"/>
    <mergeCell ref="A21:B21"/>
    <mergeCell ref="A18:B18"/>
    <mergeCell ref="A19:B19"/>
    <mergeCell ref="A17:B17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32:B32"/>
    <mergeCell ref="A33:B33"/>
    <mergeCell ref="H42:I42"/>
    <mergeCell ref="A40:B40"/>
    <mergeCell ref="A34:B34"/>
    <mergeCell ref="A36:B36"/>
    <mergeCell ref="A35:B35"/>
    <mergeCell ref="A37:B37"/>
    <mergeCell ref="A38:B38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outlinePr summaryBelow="0" summaryRight="0"/>
  </sheetPr>
  <dimension ref="A1:K50"/>
  <sheetViews>
    <sheetView showGridLines="0" topLeftCell="A18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82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94.624626159667969</v>
      </c>
      <c r="D10" s="10">
        <v>4.4825229644775391</v>
      </c>
      <c r="E10" s="10">
        <v>0.57105684280395508</v>
      </c>
      <c r="F10" s="11">
        <v>3.7492390722036362E-2</v>
      </c>
      <c r="G10" s="10">
        <v>0.60854923725128174</v>
      </c>
      <c r="H10" s="10">
        <v>38.991885741444129</v>
      </c>
      <c r="I10" s="10">
        <v>51.098060956882897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94.871330261230469</v>
      </c>
      <c r="D11" s="3">
        <v>4.2967634201049805</v>
      </c>
      <c r="E11" s="3">
        <v>0.55689162015914917</v>
      </c>
      <c r="F11" s="5">
        <v>1.1225092224776745E-2</v>
      </c>
      <c r="G11" s="3">
        <v>0.56811672449111938</v>
      </c>
      <c r="H11" s="3">
        <v>38.941514785898768</v>
      </c>
      <c r="I11" s="3">
        <v>51.095074587107696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94.739990234375</v>
      </c>
      <c r="D12" s="3">
        <v>4.3904585838317871</v>
      </c>
      <c r="E12" s="3">
        <v>0.59409761428833008</v>
      </c>
      <c r="F12" s="5">
        <v>1.363774761557579E-3</v>
      </c>
      <c r="G12" s="3">
        <v>0.59546136856079102</v>
      </c>
      <c r="H12" s="3">
        <v>38.959527313863056</v>
      </c>
      <c r="I12" s="3">
        <v>51.094889590502881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94.767875671386719</v>
      </c>
      <c r="D13" s="3">
        <v>4.3113927841186523</v>
      </c>
      <c r="E13" s="3">
        <v>0.60762155055999756</v>
      </c>
      <c r="F13" s="5">
        <v>1.5121730975806713E-2</v>
      </c>
      <c r="G13" s="3">
        <v>0.62274330854415894</v>
      </c>
      <c r="H13" s="3">
        <v>38.938573953757391</v>
      </c>
      <c r="I13" s="3">
        <v>51.067019509729406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94.252822875976563</v>
      </c>
      <c r="D14" s="3">
        <v>4.8191533088684082</v>
      </c>
      <c r="E14" s="3">
        <v>0.63108927011489868</v>
      </c>
      <c r="F14" s="5">
        <v>1.8990321084856987E-2</v>
      </c>
      <c r="G14" s="3">
        <v>0.65007960796356201</v>
      </c>
      <c r="H14" s="3">
        <v>39.061314705203635</v>
      </c>
      <c r="I14" s="3">
        <v>51.122400121393653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94.270523071289062</v>
      </c>
      <c r="D15" s="3">
        <v>4.8239936828613281</v>
      </c>
      <c r="E15" s="3">
        <v>0.62905055284500122</v>
      </c>
      <c r="F15" s="5">
        <v>2.1551952231675386E-3</v>
      </c>
      <c r="G15" s="3">
        <v>0.63120573759078979</v>
      </c>
      <c r="H15" s="3">
        <v>39.06786940248719</v>
      </c>
      <c r="I15" s="3">
        <v>51.138925836609594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94.0731201171875</v>
      </c>
      <c r="D16" s="3">
        <v>4.9008479118347168</v>
      </c>
      <c r="E16" s="3">
        <v>0.63346570730209351</v>
      </c>
      <c r="F16" s="5">
        <v>5.9281080961227417E-2</v>
      </c>
      <c r="G16" s="3">
        <v>0.69274675846099854</v>
      </c>
      <c r="H16" s="3">
        <v>39.103384738608817</v>
      </c>
      <c r="I16" s="3">
        <v>51.116252064022966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94.111862182617188</v>
      </c>
      <c r="D17" s="3">
        <v>4.8663692474365234</v>
      </c>
      <c r="E17" s="3">
        <v>0.63594412803649902</v>
      </c>
      <c r="F17" s="5">
        <v>1.7195811495184898E-2</v>
      </c>
      <c r="G17" s="3">
        <v>0.65313994884490967</v>
      </c>
      <c r="H17" s="3">
        <v>39.130600219106384</v>
      </c>
      <c r="I17" s="3">
        <v>51.159863934941441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94.053799999999995</v>
      </c>
      <c r="D18" s="3">
        <v>4.9246999999999996</v>
      </c>
      <c r="E18" s="3">
        <v>0.63129999999999997</v>
      </c>
      <c r="F18" s="5">
        <v>5.3E-3</v>
      </c>
      <c r="G18" s="3">
        <v>0.63649999999999995</v>
      </c>
      <c r="H18" s="3">
        <v>39.16668213898916</v>
      </c>
      <c r="I18" s="3">
        <v>51.190624176339092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94.196799999999996</v>
      </c>
      <c r="D19" s="3">
        <v>4.8151999999999999</v>
      </c>
      <c r="E19" s="3">
        <v>0.63370000000000004</v>
      </c>
      <c r="F19" s="5">
        <v>2E-3</v>
      </c>
      <c r="G19" s="3">
        <v>0.63570000000000004</v>
      </c>
      <c r="H19" s="3">
        <v>39.11339174945266</v>
      </c>
      <c r="I19" s="3">
        <v>51.16031622762808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95.170326232910156</v>
      </c>
      <c r="D20" s="3">
        <v>4.0208706855773926</v>
      </c>
      <c r="E20" s="3">
        <v>0.55758875608444214</v>
      </c>
      <c r="F20" s="5">
        <v>1.4125175948720425E-4</v>
      </c>
      <c r="G20" s="3">
        <v>0.55773001909255981</v>
      </c>
      <c r="H20" s="3">
        <v>38.856348214801294</v>
      </c>
      <c r="I20" s="3">
        <v>51.054900969227191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95.130714416503906</v>
      </c>
      <c r="D21" s="3">
        <v>4.0767126083374023</v>
      </c>
      <c r="E21" s="3">
        <v>0.55162972211837769</v>
      </c>
      <c r="F21" s="5">
        <v>0</v>
      </c>
      <c r="G21" s="3">
        <v>0.55162972211837769</v>
      </c>
      <c r="H21" s="3">
        <v>38.868699890452085</v>
      </c>
      <c r="I21" s="3">
        <v>51.064761963174753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95.128410339355469</v>
      </c>
      <c r="D22" s="3">
        <v>4.0741596221923828</v>
      </c>
      <c r="E22" s="3">
        <v>0.54356509447097778</v>
      </c>
      <c r="F22" s="5">
        <v>2.44728266261518E-3</v>
      </c>
      <c r="G22" s="3">
        <v>0.54601240158081055</v>
      </c>
      <c r="H22" s="3">
        <v>38.876629425523078</v>
      </c>
      <c r="I22" s="3">
        <v>51.071189259260926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95.173683166503906</v>
      </c>
      <c r="D23" s="3">
        <v>4.0350184440612793</v>
      </c>
      <c r="E23" s="3">
        <v>0.54681187868118286</v>
      </c>
      <c r="F23" s="5">
        <v>1.547865686006844E-4</v>
      </c>
      <c r="G23" s="3">
        <v>0.54696667194366455</v>
      </c>
      <c r="H23" s="3">
        <v>38.861178129537308</v>
      </c>
      <c r="I23" s="3">
        <v>51.062652794032545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94.991799999999998</v>
      </c>
      <c r="D24" s="3">
        <v>4.1997</v>
      </c>
      <c r="E24" s="3">
        <v>0.55840000000000001</v>
      </c>
      <c r="F24" s="5">
        <v>5.9999999999999995E-4</v>
      </c>
      <c r="G24" s="3">
        <v>0.55910000000000004</v>
      </c>
      <c r="H24" s="3">
        <v>38.905457677952512</v>
      </c>
      <c r="I24" s="3">
        <v>51.080965130357683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93.715675354003906</v>
      </c>
      <c r="D25" s="3">
        <v>5.3731141090393066</v>
      </c>
      <c r="E25" s="3">
        <v>0.57402896881103516</v>
      </c>
      <c r="F25" s="5">
        <v>3.0423015356063843E-2</v>
      </c>
      <c r="G25" s="3">
        <v>0.60445201396942139</v>
      </c>
      <c r="H25" s="3">
        <v>39.257288869769759</v>
      </c>
      <c r="I25" s="3">
        <v>51.250458845481113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94.849571228027344</v>
      </c>
      <c r="D26" s="3">
        <v>4.2009882926940918</v>
      </c>
      <c r="E26" s="3">
        <v>0.56497114896774292</v>
      </c>
      <c r="F26" s="5">
        <v>0.10167546570301056</v>
      </c>
      <c r="G26" s="3">
        <v>0.66664659976959229</v>
      </c>
      <c r="H26" s="3">
        <v>38.883611549221143</v>
      </c>
      <c r="I26" s="3">
        <v>50.994733727830713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95.462532043457031</v>
      </c>
      <c r="D27" s="3">
        <v>3.9557797908782959</v>
      </c>
      <c r="E27" s="3">
        <v>0.18722619116306305</v>
      </c>
      <c r="F27" s="5">
        <v>0.16652853786945343</v>
      </c>
      <c r="G27" s="3">
        <v>0.35375472903251648</v>
      </c>
      <c r="H27" s="3">
        <v>38.897591130766358</v>
      </c>
      <c r="I27" s="3">
        <v>51.13291724501773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96.31524658203125</v>
      </c>
      <c r="D28" s="3">
        <v>3.1567094326019287</v>
      </c>
      <c r="E28" s="3">
        <v>0.15151366591453552</v>
      </c>
      <c r="F28" s="5">
        <v>0.14374874532222748</v>
      </c>
      <c r="G28" s="3">
        <v>0.29526239633560181</v>
      </c>
      <c r="H28" s="3">
        <v>38.694194772672702</v>
      </c>
      <c r="I28" s="3">
        <v>51.051895585321013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95.4603271484375</v>
      </c>
      <c r="D29" s="3">
        <v>3.8743612766265869</v>
      </c>
      <c r="E29" s="3">
        <v>0.2719646692276001</v>
      </c>
      <c r="F29" s="5">
        <v>0.15690279006958008</v>
      </c>
      <c r="G29" s="3">
        <v>0.42886745929718018</v>
      </c>
      <c r="H29" s="3">
        <v>38.850679102263186</v>
      </c>
      <c r="I29" s="3">
        <v>51.073797747514412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94.913703918457031</v>
      </c>
      <c r="D30" s="3">
        <v>4.0623331069946289</v>
      </c>
      <c r="E30" s="3">
        <v>0.59712976217269897</v>
      </c>
      <c r="F30" s="5">
        <v>0.17843294143676758</v>
      </c>
      <c r="G30" s="3">
        <v>0.77556270360946655</v>
      </c>
      <c r="H30" s="3">
        <v>38.782926874968489</v>
      </c>
      <c r="I30" s="3">
        <v>50.868975701679275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95.074897766113281</v>
      </c>
      <c r="D31" s="3">
        <v>3.9241364002227783</v>
      </c>
      <c r="E31" s="3">
        <v>0.62691682577133179</v>
      </c>
      <c r="F31" s="5">
        <v>0.1503010094165802</v>
      </c>
      <c r="G31" s="3">
        <v>0.77721786499023438</v>
      </c>
      <c r="H31" s="3">
        <v>38.728759492488578</v>
      </c>
      <c r="I31" s="3">
        <v>50.844523625188025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95.077056884765625</v>
      </c>
      <c r="D32" s="3">
        <v>4.0613017082214355</v>
      </c>
      <c r="E32" s="3">
        <v>0.44320213794708252</v>
      </c>
      <c r="F32" s="5">
        <v>0.17596884071826935</v>
      </c>
      <c r="G32" s="3">
        <v>0.61917096376419067</v>
      </c>
      <c r="H32" s="3">
        <v>38.835465336868758</v>
      </c>
      <c r="I32" s="3">
        <v>50.971864544679981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94.506462097167969</v>
      </c>
      <c r="D33" s="3">
        <v>4.5032892227172852</v>
      </c>
      <c r="E33" s="3">
        <v>0.49770337343215942</v>
      </c>
      <c r="F33" s="5">
        <v>0.22140495479106903</v>
      </c>
      <c r="G33" s="3">
        <v>0.71910834312438965</v>
      </c>
      <c r="H33" s="3">
        <v>38.947677614544496</v>
      </c>
      <c r="I33" s="3">
        <v>50.975803602811638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94.800765991210937</v>
      </c>
      <c r="D34" s="3">
        <v>4.2239747047424316</v>
      </c>
      <c r="E34" s="3">
        <v>0.59682661294937134</v>
      </c>
      <c r="F34" s="5">
        <v>0.13079270720481873</v>
      </c>
      <c r="G34" s="3">
        <v>0.72761929035186768</v>
      </c>
      <c r="H34" s="3">
        <v>38.852422892710585</v>
      </c>
      <c r="I34" s="3">
        <v>50.93986056639789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95.077682495117188</v>
      </c>
      <c r="D35" s="3">
        <v>4.0292377471923828</v>
      </c>
      <c r="E35" s="3">
        <v>0.59529280662536621</v>
      </c>
      <c r="F35" s="5">
        <v>6.745564192533493E-2</v>
      </c>
      <c r="G35" s="3">
        <v>0.66274845600128174</v>
      </c>
      <c r="H35" s="3">
        <v>38.810576197094285</v>
      </c>
      <c r="I35" s="3">
        <v>50.961826118425279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94.995773315429688</v>
      </c>
      <c r="D36" s="3">
        <v>4.1290178298950195</v>
      </c>
      <c r="E36" s="3">
        <v>0.57465344667434692</v>
      </c>
      <c r="F36" s="5">
        <v>7.3636524379253387E-2</v>
      </c>
      <c r="G36" s="3">
        <v>0.64828997850418091</v>
      </c>
      <c r="H36" s="3">
        <v>38.8424077973417</v>
      </c>
      <c r="I36" s="3">
        <v>50.984989456244698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94.399024963378906</v>
      </c>
      <c r="D37" s="3">
        <v>4.6219353675842285</v>
      </c>
      <c r="E37" s="3">
        <v>0.62544089555740356</v>
      </c>
      <c r="F37" s="5">
        <v>7.9448536038398743E-2</v>
      </c>
      <c r="G37" s="3">
        <v>0.70488941669464111</v>
      </c>
      <c r="H37" s="3">
        <v>39.000194181545375</v>
      </c>
      <c r="I37" s="3">
        <v>51.045729702479434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94.729202270507813</v>
      </c>
      <c r="D38" s="3">
        <v>4.358612060546875</v>
      </c>
      <c r="E38" s="3">
        <v>0.58285212516784668</v>
      </c>
      <c r="F38" s="5">
        <v>7.5906425714492798E-2</v>
      </c>
      <c r="G38" s="3">
        <v>0.65875852108001709</v>
      </c>
      <c r="H38" s="3">
        <v>38.919870979288767</v>
      </c>
      <c r="I38" s="3">
        <v>51.023051848874758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94.700999999999993</v>
      </c>
      <c r="D39" s="3">
        <v>4.3131000000000004</v>
      </c>
      <c r="E39" s="3">
        <v>0.5867</v>
      </c>
      <c r="F39" s="5">
        <v>0.15160000000000001</v>
      </c>
      <c r="G39" s="3">
        <v>0.73819999999999997</v>
      </c>
      <c r="H39" s="3">
        <v>38.873609201855565</v>
      </c>
      <c r="I39" s="3">
        <v>50.942642349040426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94.787886892903643</v>
      </c>
      <c r="D40" s="6">
        <f t="shared" si="0"/>
        <v>4.3275251437886562</v>
      </c>
      <c r="E40" s="6">
        <f t="shared" si="0"/>
        <v>0.54528784559488297</v>
      </c>
      <c r="F40" s="6">
        <f t="shared" si="0"/>
        <v>6.9256495146154576E-2</v>
      </c>
      <c r="G40" s="6">
        <f t="shared" si="0"/>
        <v>0.61454100809892009</v>
      </c>
      <c r="H40" s="6">
        <f t="shared" si="0"/>
        <v>38.934011136015911</v>
      </c>
      <c r="I40" s="6">
        <f t="shared" si="0"/>
        <v>51.054698926273218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23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96.31524658203125</v>
      </c>
      <c r="D45" s="21">
        <f t="shared" si="1"/>
        <v>5.3731141090393066</v>
      </c>
      <c r="E45" s="26">
        <f t="shared" si="1"/>
        <v>0.63594412803649902</v>
      </c>
      <c r="F45" s="26">
        <f t="shared" si="1"/>
        <v>0.22140495479106903</v>
      </c>
      <c r="G45" s="21">
        <f t="shared" si="1"/>
        <v>0.77721786499023438</v>
      </c>
      <c r="H45" s="26">
        <f t="shared" si="1"/>
        <v>39.257288869769759</v>
      </c>
      <c r="I45" s="22">
        <f t="shared" si="1"/>
        <v>51.250458845481113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93.715675354003906</v>
      </c>
      <c r="D46" s="26">
        <f t="shared" si="2"/>
        <v>3.1567094326019287</v>
      </c>
      <c r="E46" s="26">
        <f t="shared" si="2"/>
        <v>0.15151366591453552</v>
      </c>
      <c r="F46" s="23">
        <f t="shared" si="2"/>
        <v>0</v>
      </c>
      <c r="G46" s="26">
        <f t="shared" si="2"/>
        <v>0.29526239633560181</v>
      </c>
      <c r="H46" s="23">
        <f t="shared" si="2"/>
        <v>38.694194772672702</v>
      </c>
      <c r="I46" s="26">
        <f t="shared" si="2"/>
        <v>50.844523625188025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0.52393708512675496</v>
      </c>
      <c r="D47" s="24">
        <f t="shared" si="3"/>
        <v>0.43308462098297779</v>
      </c>
      <c r="E47" s="26">
        <f t="shared" si="3"/>
        <v>0.12454242777362283</v>
      </c>
      <c r="F47" s="26">
        <f t="shared" si="3"/>
        <v>7.0199001161202298E-2</v>
      </c>
      <c r="G47" s="24">
        <f t="shared" si="3"/>
        <v>0.10898703258743717</v>
      </c>
      <c r="H47" s="26">
        <f t="shared" si="3"/>
        <v>0.13101143634284609</v>
      </c>
      <c r="I47" s="25">
        <f t="shared" si="3"/>
        <v>9.1544844645468831E-2</v>
      </c>
    </row>
    <row r="49" spans="3:9" x14ac:dyDescent="0.2">
      <c r="C49" s="27" t="s">
        <v>99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32:B32"/>
    <mergeCell ref="A33:B33"/>
    <mergeCell ref="H42:I42"/>
    <mergeCell ref="A40:B40"/>
    <mergeCell ref="A34:B34"/>
    <mergeCell ref="A39:B39"/>
    <mergeCell ref="A46:B46"/>
    <mergeCell ref="A47:B47"/>
    <mergeCell ref="A36:B36"/>
    <mergeCell ref="A35:B35"/>
    <mergeCell ref="A37:B37"/>
    <mergeCell ref="A38:B38"/>
    <mergeCell ref="A44:B44"/>
    <mergeCell ref="A45:B45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1:I1"/>
    <mergeCell ref="A3:I3"/>
    <mergeCell ref="A6:B6"/>
    <mergeCell ref="A4:I4"/>
    <mergeCell ref="A5:F5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outlinePr summaryBelow="0" summaryRight="0"/>
  </sheetPr>
  <dimension ref="A1:K50"/>
  <sheetViews>
    <sheetView showGridLines="0" topLeftCell="A18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83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99.356002807617188</v>
      </c>
      <c r="D10" s="10">
        <v>0.14329999685287476</v>
      </c>
      <c r="E10" s="10">
        <v>0.13359999656677246</v>
      </c>
      <c r="F10" s="11">
        <v>0.1492999941110611</v>
      </c>
      <c r="G10" s="10">
        <v>0.28289997577667236</v>
      </c>
      <c r="H10" s="10">
        <v>37.89667113489763</v>
      </c>
      <c r="I10" s="10">
        <v>50.605422410244053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99.360000610351563</v>
      </c>
      <c r="D11" s="3">
        <v>0.14199957251548767</v>
      </c>
      <c r="E11" s="3">
        <v>0.13239960372447968</v>
      </c>
      <c r="F11" s="5">
        <v>0.14879955351352692</v>
      </c>
      <c r="G11" s="3">
        <v>0.28119915723800659</v>
      </c>
      <c r="H11" s="3">
        <v>37.895964145255689</v>
      </c>
      <c r="I11" s="3">
        <v>50.604478329711426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99.364700317382813</v>
      </c>
      <c r="D12" s="3">
        <v>0.14069999754428864</v>
      </c>
      <c r="E12" s="3">
        <v>0.13130000233650208</v>
      </c>
      <c r="F12" s="5">
        <v>0.14790000021457672</v>
      </c>
      <c r="G12" s="3">
        <v>0.27920001745223999</v>
      </c>
      <c r="H12" s="3">
        <v>37.894963269573395</v>
      </c>
      <c r="I12" s="3">
        <v>50.607654852257198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99.365798950195313</v>
      </c>
      <c r="D13" s="3">
        <v>0.14040014147758484</v>
      </c>
      <c r="E13" s="3">
        <v>0.13050013780593872</v>
      </c>
      <c r="F13" s="5">
        <v>0.14790014922618866</v>
      </c>
      <c r="G13" s="3">
        <v>0.27840030193328857</v>
      </c>
      <c r="H13" s="3">
        <v>37.895097418404326</v>
      </c>
      <c r="I13" s="3">
        <v>50.607834004238057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99.362197875976563</v>
      </c>
      <c r="D14" s="3">
        <v>0.14179985225200653</v>
      </c>
      <c r="E14" s="3">
        <v>0.13129986822605133</v>
      </c>
      <c r="F14" s="5">
        <v>0.14849984645843506</v>
      </c>
      <c r="G14" s="3">
        <v>0.2797996997833252</v>
      </c>
      <c r="H14" s="3">
        <v>37.895953251236413</v>
      </c>
      <c r="I14" s="3">
        <v>50.604463782353285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99.362403869628906</v>
      </c>
      <c r="D15" s="3">
        <v>0.14159971475601196</v>
      </c>
      <c r="E15" s="3">
        <v>0.13149973750114441</v>
      </c>
      <c r="F15" s="5">
        <v>0.1483997106552124</v>
      </c>
      <c r="G15" s="3">
        <v>0.27989944815635681</v>
      </c>
      <c r="H15" s="3">
        <v>37.895729889962901</v>
      </c>
      <c r="I15" s="3">
        <v>50.60416551627192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99.364501953125</v>
      </c>
      <c r="D16" s="3">
        <v>0.14079999923706055</v>
      </c>
      <c r="E16" s="3">
        <v>0.13109999895095825</v>
      </c>
      <c r="F16" s="5">
        <v>0.14800000190734863</v>
      </c>
      <c r="G16" s="3">
        <v>0.27910000085830688</v>
      </c>
      <c r="H16" s="3">
        <v>37.895264797564934</v>
      </c>
      <c r="I16" s="3">
        <v>50.608057534387143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99.364799499511719</v>
      </c>
      <c r="D17" s="3">
        <v>0.14069986343383789</v>
      </c>
      <c r="E17" s="3">
        <v>0.13079987466335297</v>
      </c>
      <c r="F17" s="5">
        <v>0.14809985458850861</v>
      </c>
      <c r="G17" s="3">
        <v>0.27889972925186157</v>
      </c>
      <c r="H17" s="3">
        <v>37.895305698033077</v>
      </c>
      <c r="I17" s="3">
        <v>50.608112155808996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99.363800048828125</v>
      </c>
      <c r="D18" s="3">
        <v>0.14100000262260437</v>
      </c>
      <c r="E18" s="3">
        <v>0.13089999556541443</v>
      </c>
      <c r="F18" s="5">
        <v>0.148499995470047</v>
      </c>
      <c r="G18" s="3">
        <v>0.27939999103546143</v>
      </c>
      <c r="H18" s="3">
        <v>37.895703865579968</v>
      </c>
      <c r="I18" s="3">
        <v>50.608643897340016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99.367897033691406</v>
      </c>
      <c r="D19" s="3">
        <v>0.13979986310005188</v>
      </c>
      <c r="E19" s="3">
        <v>0.12999987602233887</v>
      </c>
      <c r="F19" s="5">
        <v>0.14769984781742096</v>
      </c>
      <c r="G19" s="3">
        <v>0.27769970893859863</v>
      </c>
      <c r="H19" s="3">
        <v>37.894315795543775</v>
      </c>
      <c r="I19" s="3">
        <v>50.606790168948656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99.372200012207031</v>
      </c>
      <c r="D20" s="3">
        <v>0.13809973001480103</v>
      </c>
      <c r="E20" s="3">
        <v>0.12889973819255829</v>
      </c>
      <c r="F20" s="5">
        <v>0.14689970016479492</v>
      </c>
      <c r="G20" s="3">
        <v>0.2757994532585144</v>
      </c>
      <c r="H20" s="3">
        <v>37.89368703215105</v>
      </c>
      <c r="I20" s="3">
        <v>50.605950473168065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99.370101928710937</v>
      </c>
      <c r="D21" s="3">
        <v>0.13849999010562897</v>
      </c>
      <c r="E21" s="3">
        <v>0.12939999997615814</v>
      </c>
      <c r="F21" s="5">
        <v>0.14739999175071716</v>
      </c>
      <c r="G21" s="3">
        <v>0.27679997682571411</v>
      </c>
      <c r="H21" s="3">
        <v>37.894341929378996</v>
      </c>
      <c r="I21" s="3">
        <v>50.606825069948641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99.369003295898438</v>
      </c>
      <c r="D22" s="3">
        <v>0.13849972188472748</v>
      </c>
      <c r="E22" s="3">
        <v>0.12989974021911621</v>
      </c>
      <c r="F22" s="5">
        <v>0.14779970049858093</v>
      </c>
      <c r="G22" s="3">
        <v>0.27769944071769714</v>
      </c>
      <c r="H22" s="3">
        <v>37.894315761603544</v>
      </c>
      <c r="I22" s="3">
        <v>50.606790123622432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99.36090087890625</v>
      </c>
      <c r="D23" s="3">
        <v>0.14109985530376434</v>
      </c>
      <c r="E23" s="3">
        <v>0.13129986822605133</v>
      </c>
      <c r="F23" s="5">
        <v>0.14929984509944916</v>
      </c>
      <c r="G23" s="3">
        <v>0.28059971332550049</v>
      </c>
      <c r="H23" s="3">
        <v>37.896649103069436</v>
      </c>
      <c r="I23" s="3">
        <v>50.605392989982633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99.363502502441406</v>
      </c>
      <c r="D24" s="3">
        <v>0.14059986174106598</v>
      </c>
      <c r="E24" s="3">
        <v>0.1301998645067215</v>
      </c>
      <c r="F24" s="5">
        <v>0.14899985492229462</v>
      </c>
      <c r="G24" s="3">
        <v>0.27919971942901611</v>
      </c>
      <c r="H24" s="3">
        <v>37.896161686764884</v>
      </c>
      <c r="I24" s="3">
        <v>50.604742117300596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99.363502502441406</v>
      </c>
      <c r="D25" s="3">
        <v>0.14059986174106598</v>
      </c>
      <c r="E25" s="3">
        <v>0.1301998645067215</v>
      </c>
      <c r="F25" s="5">
        <v>0.14899985492229462</v>
      </c>
      <c r="G25" s="3">
        <v>0.27919971942901611</v>
      </c>
      <c r="H25" s="3">
        <v>37.896161686764884</v>
      </c>
      <c r="I25" s="3">
        <v>50.604742117300596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99.383499145507813</v>
      </c>
      <c r="D26" s="3">
        <v>0.13839972019195557</v>
      </c>
      <c r="E26" s="3">
        <v>0.11619976907968521</v>
      </c>
      <c r="F26" s="5">
        <v>0.14739970862865448</v>
      </c>
      <c r="G26" s="3">
        <v>0.26359948515892029</v>
      </c>
      <c r="H26" s="3">
        <v>37.898728124633472</v>
      </c>
      <c r="I26" s="3">
        <v>50.617197410817276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99.375198364257813</v>
      </c>
      <c r="D27" s="3">
        <v>0.1379999965429306</v>
      </c>
      <c r="E27" s="3">
        <v>0.12399999797344208</v>
      </c>
      <c r="F27" s="5">
        <v>0.1476999968290329</v>
      </c>
      <c r="G27" s="3">
        <v>0.27169999480247498</v>
      </c>
      <c r="H27" s="3">
        <v>37.896694968505244</v>
      </c>
      <c r="I27" s="3">
        <v>50.609967487348761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99.365509033203125</v>
      </c>
      <c r="D28" s="3">
        <v>0.14019803702831268</v>
      </c>
      <c r="E28" s="3">
        <v>0.12789821624755859</v>
      </c>
      <c r="F28" s="5">
        <v>0.14969789981842041</v>
      </c>
      <c r="G28" s="3">
        <v>0.277596116065979</v>
      </c>
      <c r="H28" s="3">
        <v>37.897453894201035</v>
      </c>
      <c r="I28" s="3">
        <v>50.610981011214655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99.363304138183594</v>
      </c>
      <c r="D29" s="3">
        <v>0.14209985733032227</v>
      </c>
      <c r="E29" s="3">
        <v>0.12809987366199493</v>
      </c>
      <c r="F29" s="5">
        <v>0.14809985458850861</v>
      </c>
      <c r="G29" s="3">
        <v>0.27619972825050354</v>
      </c>
      <c r="H29" s="3">
        <v>37.898871826569</v>
      </c>
      <c r="I29" s="3">
        <v>50.608361109826085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99.363296508789063</v>
      </c>
      <c r="D30" s="3">
        <v>0.14190013706684113</v>
      </c>
      <c r="E30" s="3">
        <v>0.12790012359619141</v>
      </c>
      <c r="F30" s="5">
        <v>0.14830014109611511</v>
      </c>
      <c r="G30" s="3">
        <v>0.27620026469230652</v>
      </c>
      <c r="H30" s="3">
        <v>37.899076590415454</v>
      </c>
      <c r="I30" s="3">
        <v>50.60863454178287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99.368797302246094</v>
      </c>
      <c r="D31" s="3">
        <v>0.14009985327720642</v>
      </c>
      <c r="E31" s="3">
        <v>0.12679986655712128</v>
      </c>
      <c r="F31" s="5">
        <v>0.1471998542547226</v>
      </c>
      <c r="G31" s="3">
        <v>0.27399972081184387</v>
      </c>
      <c r="H31" s="3">
        <v>37.89775926860419</v>
      </c>
      <c r="I31" s="3">
        <v>50.611388830118877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99.383903503417969</v>
      </c>
      <c r="D32" s="3">
        <v>0.13419987261295319</v>
      </c>
      <c r="E32" s="3">
        <v>0.12449987977743149</v>
      </c>
      <c r="F32" s="5">
        <v>0.14609985053539276</v>
      </c>
      <c r="G32" s="3">
        <v>0.27059972286224365</v>
      </c>
      <c r="H32" s="3">
        <v>37.891286926488903</v>
      </c>
      <c r="I32" s="3">
        <v>50.607259014092783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99.387901306152344</v>
      </c>
      <c r="D33" s="3">
        <v>0.13279972970485687</v>
      </c>
      <c r="E33" s="3">
        <v>0.12349975109100342</v>
      </c>
      <c r="F33" s="5">
        <v>0.14559970796108246</v>
      </c>
      <c r="G33" s="3">
        <v>0.26909947395324707</v>
      </c>
      <c r="H33" s="3">
        <v>37.890244965983477</v>
      </c>
      <c r="I33" s="3">
        <v>50.610379588418034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99.387702941894531</v>
      </c>
      <c r="D34" s="3">
        <v>0.13259999454021454</v>
      </c>
      <c r="E34" s="3">
        <v>0.1234997883439064</v>
      </c>
      <c r="F34" s="5">
        <v>0.1460999995470047</v>
      </c>
      <c r="G34" s="3">
        <v>0.2695997953414917</v>
      </c>
      <c r="H34" s="3">
        <v>37.889868984581959</v>
      </c>
      <c r="I34" s="3">
        <v>50.609877386295395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99.383201599121094</v>
      </c>
      <c r="D35" s="3">
        <v>0.13439972698688507</v>
      </c>
      <c r="E35" s="3">
        <v>0.12419974803924561</v>
      </c>
      <c r="F35" s="5">
        <v>0.14579971134662628</v>
      </c>
      <c r="G35" s="3">
        <v>0.26999944448471069</v>
      </c>
      <c r="H35" s="3">
        <v>37.892511637767946</v>
      </c>
      <c r="I35" s="3">
        <v>50.608894727364692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99.388702392578125</v>
      </c>
      <c r="D36" s="3">
        <v>0.13039986789226532</v>
      </c>
      <c r="E36" s="3">
        <v>0.12269987165927887</v>
      </c>
      <c r="F36" s="5">
        <v>0.14509984850883484</v>
      </c>
      <c r="G36" s="3">
        <v>0.2677997350692749</v>
      </c>
      <c r="H36" s="3">
        <v>37.892400331499807</v>
      </c>
      <c r="I36" s="3">
        <v>50.613258531719438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99.39019775390625</v>
      </c>
      <c r="D37" s="3">
        <v>0.1289999932050705</v>
      </c>
      <c r="E37" s="3">
        <v>0.12280000746250153</v>
      </c>
      <c r="F37" s="5">
        <v>0.14540000259876251</v>
      </c>
      <c r="G37" s="3">
        <v>0.26820001006126404</v>
      </c>
      <c r="H37" s="3">
        <v>37.891931293761623</v>
      </c>
      <c r="I37" s="3">
        <v>50.61263203331616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99.391403198242188</v>
      </c>
      <c r="D38" s="3">
        <v>0.12849986553192139</v>
      </c>
      <c r="E38" s="3">
        <v>0.12239987403154373</v>
      </c>
      <c r="F38" s="5">
        <v>0.14509984850883484</v>
      </c>
      <c r="G38" s="3">
        <v>0.26749971508979797</v>
      </c>
      <c r="H38" s="3">
        <v>37.891886665859516</v>
      </c>
      <c r="I38" s="3">
        <v>50.612572423380463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99.384696960449219</v>
      </c>
      <c r="D39" s="3">
        <v>0.13140000402927399</v>
      </c>
      <c r="E39" s="3">
        <v>0.12390000373125076</v>
      </c>
      <c r="F39" s="5">
        <v>0.14589999616146088</v>
      </c>
      <c r="G39" s="3">
        <v>0.26980000734329224</v>
      </c>
      <c r="H39" s="3">
        <v>37.893635823989086</v>
      </c>
      <c r="I39" s="3">
        <v>50.610396180281391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99.371620941162107</v>
      </c>
      <c r="D40" s="6">
        <f t="shared" si="0"/>
        <v>0.13811648935079573</v>
      </c>
      <c r="E40" s="6">
        <f t="shared" si="0"/>
        <v>0.12772316460808117</v>
      </c>
      <c r="F40" s="6">
        <f t="shared" si="0"/>
        <v>0.14753314405679702</v>
      </c>
      <c r="G40" s="6">
        <f t="shared" si="0"/>
        <v>0.27525630891323088</v>
      </c>
      <c r="H40" s="6">
        <f t="shared" si="0"/>
        <v>37.894954592288194</v>
      </c>
      <c r="I40" s="6">
        <f t="shared" si="0"/>
        <v>50.60839552729535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23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99.391403198242188</v>
      </c>
      <c r="D45" s="21">
        <f t="shared" si="1"/>
        <v>0.14329999685287476</v>
      </c>
      <c r="E45" s="26">
        <f t="shared" si="1"/>
        <v>0.13359999656677246</v>
      </c>
      <c r="F45" s="26">
        <f t="shared" si="1"/>
        <v>0.14969789981842041</v>
      </c>
      <c r="G45" s="21">
        <f t="shared" si="1"/>
        <v>0.28289997577667236</v>
      </c>
      <c r="H45" s="26">
        <f t="shared" si="1"/>
        <v>37.899076590415454</v>
      </c>
      <c r="I45" s="22">
        <f t="shared" si="1"/>
        <v>50.617197410817276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99.356002807617188</v>
      </c>
      <c r="D46" s="26">
        <f t="shared" si="2"/>
        <v>0.12849986553192139</v>
      </c>
      <c r="E46" s="26">
        <f t="shared" si="2"/>
        <v>0.11619976907968521</v>
      </c>
      <c r="F46" s="23">
        <f t="shared" si="2"/>
        <v>0.14509984850883484</v>
      </c>
      <c r="G46" s="26">
        <f t="shared" si="2"/>
        <v>0.26359948515892029</v>
      </c>
      <c r="H46" s="23">
        <f t="shared" si="2"/>
        <v>37.889868984581959</v>
      </c>
      <c r="I46" s="26">
        <f t="shared" si="2"/>
        <v>50.60416551627192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1.0841343681639316E-2</v>
      </c>
      <c r="D47" s="24">
        <f t="shared" si="3"/>
        <v>4.2860395261839586E-3</v>
      </c>
      <c r="E47" s="26">
        <f t="shared" si="3"/>
        <v>4.0373952320394198E-3</v>
      </c>
      <c r="F47" s="26">
        <f t="shared" si="3"/>
        <v>1.3359562222178799E-3</v>
      </c>
      <c r="G47" s="24">
        <f t="shared" si="3"/>
        <v>5.0949028420419935E-3</v>
      </c>
      <c r="H47" s="26">
        <f t="shared" si="3"/>
        <v>2.4420576284172489E-3</v>
      </c>
      <c r="I47" s="25">
        <f t="shared" si="3"/>
        <v>3.0756609534984183E-3</v>
      </c>
    </row>
    <row r="49" spans="3:9" x14ac:dyDescent="0.2">
      <c r="C49" s="27" t="s">
        <v>99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32:B32"/>
    <mergeCell ref="A33:B33"/>
    <mergeCell ref="H42:I42"/>
    <mergeCell ref="A40:B40"/>
    <mergeCell ref="A34:B34"/>
    <mergeCell ref="A39:B39"/>
    <mergeCell ref="A46:B46"/>
    <mergeCell ref="A47:B47"/>
    <mergeCell ref="A36:B36"/>
    <mergeCell ref="A35:B35"/>
    <mergeCell ref="A37:B37"/>
    <mergeCell ref="A38:B38"/>
    <mergeCell ref="A44:B44"/>
    <mergeCell ref="A45:B45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1:I1"/>
    <mergeCell ref="A3:I3"/>
    <mergeCell ref="A6:B6"/>
    <mergeCell ref="A4:I4"/>
    <mergeCell ref="A5:F5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outlinePr summaryBelow="0" summaryRight="0"/>
  </sheetPr>
  <dimension ref="A1:K50"/>
  <sheetViews>
    <sheetView showGridLines="0" topLeftCell="A18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36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83.586585998535156</v>
      </c>
      <c r="D10" s="10">
        <v>8.0644493103027344</v>
      </c>
      <c r="E10" s="10">
        <v>7.9786019325256348</v>
      </c>
      <c r="F10" s="11">
        <v>2.5698153302073479E-2</v>
      </c>
      <c r="G10" s="10">
        <v>8.0043001174926758</v>
      </c>
      <c r="H10" s="10">
        <v>37.17403118100799</v>
      </c>
      <c r="I10" s="10">
        <v>46.850469061516293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82.925796508789063</v>
      </c>
      <c r="D11" s="3">
        <v>8.7330999374389648</v>
      </c>
      <c r="E11" s="3">
        <v>7.8859834671020508</v>
      </c>
      <c r="F11" s="5">
        <v>4.3278176337480545E-2</v>
      </c>
      <c r="G11" s="3">
        <v>7.9292616844177246</v>
      </c>
      <c r="H11" s="3">
        <v>37.433371137640258</v>
      </c>
      <c r="I11" s="3">
        <v>47.037771105827616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82.260528564453125</v>
      </c>
      <c r="D12" s="3">
        <v>8.7305612564086914</v>
      </c>
      <c r="E12" s="3">
        <v>8.3012228012084961</v>
      </c>
      <c r="F12" s="5">
        <v>3.9059232920408249E-2</v>
      </c>
      <c r="G12" s="3">
        <v>8.3402824401855469</v>
      </c>
      <c r="H12" s="3">
        <v>37.455318820461812</v>
      </c>
      <c r="I12" s="3">
        <v>46.890586878624006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82.14691162109375</v>
      </c>
      <c r="D13" s="3">
        <v>8.7816762924194336</v>
      </c>
      <c r="E13" s="3">
        <v>8.3669900894165039</v>
      </c>
      <c r="F13" s="5">
        <v>3.6582041531801224E-2</v>
      </c>
      <c r="G13" s="3">
        <v>8.4035720825195313</v>
      </c>
      <c r="H13" s="3">
        <v>37.446551967940941</v>
      </c>
      <c r="I13" s="3">
        <v>46.861036727789603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83.522140502929687</v>
      </c>
      <c r="D14" s="3">
        <v>7.7063474655151367</v>
      </c>
      <c r="E14" s="3">
        <v>8.3798713684082031</v>
      </c>
      <c r="F14" s="5">
        <v>2.7346441522240639E-2</v>
      </c>
      <c r="G14" s="3">
        <v>8.4072179794311523</v>
      </c>
      <c r="H14" s="3">
        <v>36.939519159507057</v>
      </c>
      <c r="I14" s="3">
        <v>46.545065644304444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83.856559753417969</v>
      </c>
      <c r="D15" s="3">
        <v>7.8404116630554199</v>
      </c>
      <c r="E15" s="3">
        <v>7.962101936340332</v>
      </c>
      <c r="F15" s="5">
        <v>2.9062578454613686E-2</v>
      </c>
      <c r="G15" s="3">
        <v>7.9911646842956543</v>
      </c>
      <c r="H15" s="3">
        <v>37.099493563639101</v>
      </c>
      <c r="I15" s="3">
        <v>46.808431164593479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84.559822082519531</v>
      </c>
      <c r="D16" s="3">
        <v>8.3357439041137695</v>
      </c>
      <c r="E16" s="3">
        <v>6.6713595390319824</v>
      </c>
      <c r="F16" s="5">
        <v>3.741130605340004E-2</v>
      </c>
      <c r="G16" s="3">
        <v>6.708770751953125</v>
      </c>
      <c r="H16" s="3">
        <v>37.774304134209501</v>
      </c>
      <c r="I16" s="3">
        <v>47.734867072090331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84.800209045410156</v>
      </c>
      <c r="D17" s="3">
        <v>8.4183073043823242</v>
      </c>
      <c r="E17" s="3">
        <v>6.3736286163330078</v>
      </c>
      <c r="F17" s="5">
        <v>3.1193213537335396E-2</v>
      </c>
      <c r="G17" s="3">
        <v>6.4048218727111816</v>
      </c>
      <c r="H17" s="3">
        <v>37.901793204258851</v>
      </c>
      <c r="I17" s="3">
        <v>47.936975929889748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84.815132141113281</v>
      </c>
      <c r="D18" s="3">
        <v>8.4739418029785156</v>
      </c>
      <c r="E18" s="3">
        <v>6.3543767929077148</v>
      </c>
      <c r="F18" s="5">
        <v>2.5158300995826721E-2</v>
      </c>
      <c r="G18" s="3">
        <v>6.3795351982116699</v>
      </c>
      <c r="H18" s="3">
        <v>37.900523320250741</v>
      </c>
      <c r="I18" s="3">
        <v>47.947895447200494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84.039474487304688</v>
      </c>
      <c r="D19" s="3">
        <v>8.1668872833251953</v>
      </c>
      <c r="E19" s="3">
        <v>7.4312548637390137</v>
      </c>
      <c r="F19" s="5">
        <v>1.78487878292799E-2</v>
      </c>
      <c r="G19" s="3">
        <v>7.449103832244873</v>
      </c>
      <c r="H19" s="3">
        <v>37.419746419074237</v>
      </c>
      <c r="I19" s="3">
        <v>47.224390060541403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83.986991882324219</v>
      </c>
      <c r="D20" s="3">
        <v>8.0918407440185547</v>
      </c>
      <c r="E20" s="3">
        <v>7.5635790824890137</v>
      </c>
      <c r="F20" s="5">
        <v>1.0840015485882759E-2</v>
      </c>
      <c r="G20" s="3">
        <v>7.5744190216064453</v>
      </c>
      <c r="H20" s="3">
        <v>37.35398764724173</v>
      </c>
      <c r="I20" s="3">
        <v>47.135275941592845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84.058395385742187</v>
      </c>
      <c r="D21" s="3">
        <v>7.8628125190734863</v>
      </c>
      <c r="E21" s="3">
        <v>7.7518754005432129</v>
      </c>
      <c r="F21" s="5">
        <v>2.755432017147541E-2</v>
      </c>
      <c r="G21" s="3">
        <v>7.7794299125671387</v>
      </c>
      <c r="H21" s="3">
        <v>37.174164875161907</v>
      </c>
      <c r="I21" s="3">
        <v>46.939025198838699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83.916488647460938</v>
      </c>
      <c r="D22" s="3">
        <v>8.0845756530761719</v>
      </c>
      <c r="E22" s="3">
        <v>7.6009440422058105</v>
      </c>
      <c r="F22" s="5">
        <v>4.3439358472824097E-2</v>
      </c>
      <c r="G22" s="3">
        <v>7.644383430480957</v>
      </c>
      <c r="H22" s="3">
        <v>37.326744942607654</v>
      </c>
      <c r="I22" s="3">
        <v>47.083890773779203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83.657005310058594</v>
      </c>
      <c r="D23" s="3">
        <v>8.1652517318725586</v>
      </c>
      <c r="E23" s="3">
        <v>7.8228044509887695</v>
      </c>
      <c r="F23" s="5">
        <v>2.6659091934561729E-2</v>
      </c>
      <c r="G23" s="3">
        <v>7.8494634628295898</v>
      </c>
      <c r="H23" s="3">
        <v>37.251921360201855</v>
      </c>
      <c r="I23" s="3">
        <v>46.959903519678903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84.146591186523438</v>
      </c>
      <c r="D24" s="3">
        <v>8.2753782272338867</v>
      </c>
      <c r="E24" s="3">
        <v>7.227928638458252</v>
      </c>
      <c r="F24" s="5">
        <v>1.6434721648693085E-2</v>
      </c>
      <c r="G24" s="3">
        <v>7.2443633079528809</v>
      </c>
      <c r="H24" s="3">
        <v>37.517923003376005</v>
      </c>
      <c r="I24" s="3">
        <v>47.367043089982822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84.453514099121094</v>
      </c>
      <c r="D25" s="3">
        <v>8.0456943511962891</v>
      </c>
      <c r="E25" s="3">
        <v>7.2566614151000977</v>
      </c>
      <c r="F25" s="5">
        <v>1.2774954549968243E-2</v>
      </c>
      <c r="G25" s="3">
        <v>7.2694363594055176</v>
      </c>
      <c r="H25" s="3">
        <v>37.370250639803992</v>
      </c>
      <c r="I25" s="3">
        <v>47.26702341554261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83.88092041015625</v>
      </c>
      <c r="D26" s="3">
        <v>7.9412360191345215</v>
      </c>
      <c r="E26" s="3">
        <v>7.6821475028991699</v>
      </c>
      <c r="F26" s="5">
        <v>1.1582542210817337E-2</v>
      </c>
      <c r="G26" s="3">
        <v>7.6937298774719238</v>
      </c>
      <c r="H26" s="3">
        <v>37.321543381625496</v>
      </c>
      <c r="I26" s="3">
        <v>47.067552562953331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83.575691223144531</v>
      </c>
      <c r="D27" s="3">
        <v>8.2666425704956055</v>
      </c>
      <c r="E27" s="3">
        <v>7.8998546600341797</v>
      </c>
      <c r="F27" s="5">
        <v>1.6989879310131073E-2</v>
      </c>
      <c r="G27" s="3">
        <v>7.916844367980957</v>
      </c>
      <c r="H27" s="3">
        <v>37.167905279618203</v>
      </c>
      <c r="I27" s="3">
        <v>46.865457800242162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83.567619323730469</v>
      </c>
      <c r="D28" s="3">
        <v>8.2200679779052734</v>
      </c>
      <c r="E28" s="3">
        <v>7.8178038597106934</v>
      </c>
      <c r="F28" s="5">
        <v>2.2738281637430191E-2</v>
      </c>
      <c r="G28" s="3">
        <v>7.8405423164367676</v>
      </c>
      <c r="H28" s="3">
        <v>37.29543109280533</v>
      </c>
      <c r="I28" s="3">
        <v>46.991192345044276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83.439231872558594</v>
      </c>
      <c r="D29" s="3">
        <v>9.1476240158081055</v>
      </c>
      <c r="E29" s="3">
        <v>7.0061135292053223</v>
      </c>
      <c r="F29" s="5">
        <v>2.1905751898884773E-2</v>
      </c>
      <c r="G29" s="3">
        <v>7.0280194282531738</v>
      </c>
      <c r="H29" s="3">
        <v>37.865315773381646</v>
      </c>
      <c r="I29" s="3">
        <v>47.666095364909474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83.605972290039063</v>
      </c>
      <c r="D30" s="3">
        <v>8.894536018371582</v>
      </c>
      <c r="E30" s="3">
        <v>7.0707478523254395</v>
      </c>
      <c r="F30" s="5">
        <v>1.4743623323738575E-2</v>
      </c>
      <c r="G30" s="3">
        <v>7.0854916572570801</v>
      </c>
      <c r="H30" s="3">
        <v>37.7973892863277</v>
      </c>
      <c r="I30" s="3">
        <v>47.602722844478478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83.409355163574219</v>
      </c>
      <c r="D31" s="3">
        <v>8.6123189926147461</v>
      </c>
      <c r="E31" s="3">
        <v>7.5084118843078613</v>
      </c>
      <c r="F31" s="5">
        <v>1.9975693896412849E-2</v>
      </c>
      <c r="G31" s="3">
        <v>7.5283875465393066</v>
      </c>
      <c r="H31" s="3">
        <v>37.573928357098808</v>
      </c>
      <c r="I31" s="3">
        <v>47.287653666606865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83.5543212890625</v>
      </c>
      <c r="D32" s="3">
        <v>8.363189697265625</v>
      </c>
      <c r="E32" s="3">
        <v>7.4796590805053711</v>
      </c>
      <c r="F32" s="5">
        <v>1.9747793674468994E-2</v>
      </c>
      <c r="G32" s="3">
        <v>7.4994068145751953</v>
      </c>
      <c r="H32" s="3">
        <v>37.282786269907</v>
      </c>
      <c r="I32" s="3">
        <v>46.91391303900528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83.472800000000007</v>
      </c>
      <c r="D33" s="3">
        <v>9.2470999999999997</v>
      </c>
      <c r="E33" s="3">
        <v>6.8711000000000002</v>
      </c>
      <c r="F33" s="5">
        <v>0.06</v>
      </c>
      <c r="G33" s="3">
        <v>6.9310999999999998</v>
      </c>
      <c r="H33" s="3">
        <v>37.274425365377574</v>
      </c>
      <c r="I33" s="3">
        <v>46.924135189295079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84.489204406738281</v>
      </c>
      <c r="D34" s="3">
        <v>8.5213470458984375</v>
      </c>
      <c r="E34" s="3">
        <v>6.6500544548034668</v>
      </c>
      <c r="F34" s="5">
        <v>4.4772770255804062E-2</v>
      </c>
      <c r="G34" s="3">
        <v>6.6948270797729492</v>
      </c>
      <c r="H34" s="3">
        <v>37.75428378897336</v>
      </c>
      <c r="I34" s="3">
        <v>47.716694269739413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83.773826599121094</v>
      </c>
      <c r="D35" s="3">
        <v>9.1437225341796875</v>
      </c>
      <c r="E35" s="3">
        <v>6.7071518898010254</v>
      </c>
      <c r="F35" s="5">
        <v>1.0362382046878338E-2</v>
      </c>
      <c r="G35" s="3">
        <v>6.7175140380859375</v>
      </c>
      <c r="H35" s="3">
        <v>37.978191668030213</v>
      </c>
      <c r="I35" s="3">
        <v>47.861936967862881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83.09600830078125</v>
      </c>
      <c r="D36" s="3">
        <v>9.6520318984985352</v>
      </c>
      <c r="E36" s="3">
        <v>6.6801643371582031</v>
      </c>
      <c r="F36" s="5">
        <v>7.2686034254729748E-3</v>
      </c>
      <c r="G36" s="3">
        <v>6.6874327659606934</v>
      </c>
      <c r="H36" s="3">
        <v>38.26285632299772</v>
      </c>
      <c r="I36" s="3">
        <v>48.047361268251905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83.058860778808594</v>
      </c>
      <c r="D37" s="3">
        <v>9.6014204025268555</v>
      </c>
      <c r="E37" s="3">
        <v>6.7993216514587402</v>
      </c>
      <c r="F37" s="5">
        <v>1.3268365524709225E-2</v>
      </c>
      <c r="G37" s="3">
        <v>6.8125901222229004</v>
      </c>
      <c r="H37" s="3">
        <v>38.171795343541568</v>
      </c>
      <c r="I37" s="3">
        <v>47.940785187847894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82.570602416992188</v>
      </c>
      <c r="D38" s="3">
        <v>9.9281597137451172</v>
      </c>
      <c r="E38" s="3">
        <v>6.9670782089233398</v>
      </c>
      <c r="F38" s="5">
        <v>4.6615572646260262E-3</v>
      </c>
      <c r="G38" s="3">
        <v>6.9717397689819336</v>
      </c>
      <c r="H38" s="3">
        <v>38.206894534715872</v>
      </c>
      <c r="I38" s="3">
        <v>47.900519593815027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82.450538635253906</v>
      </c>
      <c r="D39" s="3">
        <v>10.551165580749512</v>
      </c>
      <c r="E39" s="3">
        <v>6.5648617744445801</v>
      </c>
      <c r="F39" s="5">
        <v>1.4983749948441982E-2</v>
      </c>
      <c r="G39" s="3">
        <v>6.5798454284667969</v>
      </c>
      <c r="H39" s="3">
        <v>38.466956667840918</v>
      </c>
      <c r="I39" s="3">
        <v>48.213413840975178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83.6225699975586</v>
      </c>
      <c r="D40" s="6">
        <f t="shared" si="0"/>
        <v>8.5955847304534903</v>
      </c>
      <c r="E40" s="6">
        <f t="shared" si="0"/>
        <v>7.3544551707458501</v>
      </c>
      <c r="F40" s="6">
        <f t="shared" si="0"/>
        <v>2.444472297218939E-2</v>
      </c>
      <c r="G40" s="6">
        <f t="shared" si="0"/>
        <v>7.378899911677042</v>
      </c>
      <c r="H40" s="6">
        <f t="shared" si="0"/>
        <v>37.565311616954176</v>
      </c>
      <c r="I40" s="6">
        <f t="shared" si="0"/>
        <v>47.319636165760677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23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84.815132141113281</v>
      </c>
      <c r="D45" s="21">
        <f t="shared" si="1"/>
        <v>10.551165580749512</v>
      </c>
      <c r="E45" s="26">
        <f t="shared" si="1"/>
        <v>8.3798713684082031</v>
      </c>
      <c r="F45" s="26">
        <f t="shared" si="1"/>
        <v>0.06</v>
      </c>
      <c r="G45" s="21">
        <f t="shared" si="1"/>
        <v>8.4072179794311523</v>
      </c>
      <c r="H45" s="26">
        <f t="shared" si="1"/>
        <v>38.466956667840918</v>
      </c>
      <c r="I45" s="22">
        <f t="shared" si="1"/>
        <v>48.213413840975178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82.14691162109375</v>
      </c>
      <c r="D46" s="26">
        <f t="shared" si="2"/>
        <v>7.7063474655151367</v>
      </c>
      <c r="E46" s="26">
        <f t="shared" si="2"/>
        <v>6.3543767929077148</v>
      </c>
      <c r="F46" s="23">
        <f t="shared" si="2"/>
        <v>4.6615572646260262E-3</v>
      </c>
      <c r="G46" s="26">
        <f t="shared" si="2"/>
        <v>6.3795351982116699</v>
      </c>
      <c r="H46" s="23">
        <f t="shared" si="2"/>
        <v>36.939519159507057</v>
      </c>
      <c r="I46" s="26">
        <f t="shared" si="2"/>
        <v>46.545065644304444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0.69104340556847588</v>
      </c>
      <c r="D47" s="24">
        <f t="shared" si="3"/>
        <v>0.6756460402242932</v>
      </c>
      <c r="E47" s="26">
        <f t="shared" si="3"/>
        <v>0.60178932002621377</v>
      </c>
      <c r="F47" s="26">
        <f t="shared" si="3"/>
        <v>1.3009877575758886E-2</v>
      </c>
      <c r="G47" s="24">
        <f t="shared" si="3"/>
        <v>0.60399380960089322</v>
      </c>
      <c r="H47" s="26">
        <f t="shared" si="3"/>
        <v>0.38830175843814341</v>
      </c>
      <c r="I47" s="25">
        <f t="shared" si="3"/>
        <v>0.46552741618882043</v>
      </c>
    </row>
    <row r="49" spans="3:9" x14ac:dyDescent="0.2">
      <c r="C49" s="27" t="s">
        <v>99</v>
      </c>
      <c r="D49" s="27">
        <f>COUNTIF(D10:D39,"&gt;12.0")</f>
        <v>0</v>
      </c>
      <c r="E49" s="27">
        <f>COUNTIF(E10:E39,"&gt;8.0")</f>
        <v>3</v>
      </c>
      <c r="F49" s="27">
        <f>COUNTIF(F10:F39,"&gt;3.0")</f>
        <v>0</v>
      </c>
      <c r="G49" s="27">
        <f>COUNTIF(G10:G39,"&gt;8.0")</f>
        <v>4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32:B32"/>
    <mergeCell ref="A33:B33"/>
    <mergeCell ref="H42:I42"/>
    <mergeCell ref="A40:B40"/>
    <mergeCell ref="A34:B34"/>
    <mergeCell ref="A39:B39"/>
    <mergeCell ref="A46:B46"/>
    <mergeCell ref="A47:B47"/>
    <mergeCell ref="A36:B36"/>
    <mergeCell ref="A35:B35"/>
    <mergeCell ref="A37:B37"/>
    <mergeCell ref="A38:B38"/>
    <mergeCell ref="A44:B44"/>
    <mergeCell ref="A45:B45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1:I1"/>
    <mergeCell ref="A3:I3"/>
    <mergeCell ref="A6:B6"/>
    <mergeCell ref="A4:I4"/>
    <mergeCell ref="A5:F5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 summaryRight="0"/>
  </sheetPr>
  <dimension ref="A1:K50"/>
  <sheetViews>
    <sheetView showGridLines="0" topLeftCell="A18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37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90.325126647949219</v>
      </c>
      <c r="D10" s="10">
        <v>3.7446920871734619</v>
      </c>
      <c r="E10" s="10">
        <v>5.0839653015136719</v>
      </c>
      <c r="F10" s="11">
        <v>0.17369000613689423</v>
      </c>
      <c r="G10" s="10">
        <v>5.257655143737793</v>
      </c>
      <c r="H10" s="10">
        <v>37.279550377866094</v>
      </c>
      <c r="I10" s="10">
        <v>48.001380285988802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90.33587646484375</v>
      </c>
      <c r="D11" s="3">
        <v>3.7786145210266113</v>
      </c>
      <c r="E11" s="3">
        <v>5.1410460472106934</v>
      </c>
      <c r="F11" s="5">
        <v>0.16873882710933685</v>
      </c>
      <c r="G11" s="3">
        <v>5.3097848892211914</v>
      </c>
      <c r="H11" s="3">
        <v>37.279580286030857</v>
      </c>
      <c r="I11" s="3">
        <v>48.034864668960786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86.755844116210938</v>
      </c>
      <c r="D12" s="3">
        <v>5.9498233795166016</v>
      </c>
      <c r="E12" s="3">
        <v>6.7742385864257812</v>
      </c>
      <c r="F12" s="5">
        <v>5.5425062775611877E-2</v>
      </c>
      <c r="G12" s="3">
        <v>6.8296637535095215</v>
      </c>
      <c r="H12" s="3">
        <v>37.279450247543515</v>
      </c>
      <c r="I12" s="3">
        <v>47.487242134842987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89.986763000488281</v>
      </c>
      <c r="D13" s="3">
        <v>3.8538579940795898</v>
      </c>
      <c r="E13" s="3">
        <v>5.5754756927490234</v>
      </c>
      <c r="F13" s="5">
        <v>0.13139952719211578</v>
      </c>
      <c r="G13" s="3">
        <v>5.7068753242492676</v>
      </c>
      <c r="H13" s="3">
        <v>37.279647255854982</v>
      </c>
      <c r="I13" s="3">
        <v>48.055810777628736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90.151397705078125</v>
      </c>
      <c r="D14" s="3">
        <v>3.6675989627838135</v>
      </c>
      <c r="E14" s="3">
        <v>5.661644458770752</v>
      </c>
      <c r="F14" s="5">
        <v>0.12981440126895905</v>
      </c>
      <c r="G14" s="3">
        <v>5.7914590835571289</v>
      </c>
      <c r="H14" s="3">
        <v>37.279693678038853</v>
      </c>
      <c r="I14" s="3">
        <v>48.107949543168317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88.662040710449219</v>
      </c>
      <c r="D15" s="3">
        <v>4.3280658721923828</v>
      </c>
      <c r="E15" s="3">
        <v>5.7381348609924316</v>
      </c>
      <c r="F15" s="5">
        <v>0.13096119463443756</v>
      </c>
      <c r="G15" s="3">
        <v>5.8690962791442871</v>
      </c>
      <c r="H15" s="3">
        <v>37.279391083465498</v>
      </c>
      <c r="I15" s="3">
        <v>47.594540546204918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87.137443542480469</v>
      </c>
      <c r="D16" s="3">
        <v>5.4856419563293457</v>
      </c>
      <c r="E16" s="3">
        <v>6.822047233581543</v>
      </c>
      <c r="F16" s="5">
        <v>0.1032305508852005</v>
      </c>
      <c r="G16" s="3">
        <v>6.9252777099609375</v>
      </c>
      <c r="H16" s="3">
        <v>37.279514833409536</v>
      </c>
      <c r="I16" s="3">
        <v>47.554765351970239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90.01336669921875</v>
      </c>
      <c r="D17" s="3">
        <v>3.8431506156921387</v>
      </c>
      <c r="E17" s="3">
        <v>5.4987802505493164</v>
      </c>
      <c r="F17" s="5">
        <v>0.13329258561134338</v>
      </c>
      <c r="G17" s="3">
        <v>5.632072925567627</v>
      </c>
      <c r="H17" s="3">
        <v>37.279624590877155</v>
      </c>
      <c r="I17" s="3">
        <v>48.033709673774268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90.227912902832031</v>
      </c>
      <c r="D18" s="3">
        <v>3.8776900768280029</v>
      </c>
      <c r="E18" s="3">
        <v>5.2133913040161133</v>
      </c>
      <c r="F18" s="5">
        <v>0.13310383260250092</v>
      </c>
      <c r="G18" s="3">
        <v>5.3464951515197754</v>
      </c>
      <c r="H18" s="3">
        <v>37.279592424392092</v>
      </c>
      <c r="I18" s="3">
        <v>48.0550237874481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90.624061584472656</v>
      </c>
      <c r="D19" s="3">
        <v>3.7845559120178223</v>
      </c>
      <c r="E19" s="3">
        <v>4.955197811126709</v>
      </c>
      <c r="F19" s="5">
        <v>0.13686418533325195</v>
      </c>
      <c r="G19" s="3">
        <v>5.0920619964599609</v>
      </c>
      <c r="H19" s="3">
        <v>37.279604442325962</v>
      </c>
      <c r="I19" s="3">
        <v>48.143450986498053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90.707130432128906</v>
      </c>
      <c r="D20" s="3">
        <v>3.5341968536376953</v>
      </c>
      <c r="E20" s="3">
        <v>5.2269406318664551</v>
      </c>
      <c r="F20" s="5">
        <v>0.13533888757228851</v>
      </c>
      <c r="G20" s="3">
        <v>5.3622794151306152</v>
      </c>
      <c r="H20" s="3">
        <v>37.279679043108274</v>
      </c>
      <c r="I20" s="3">
        <v>48.190509125760059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90.346969604492188</v>
      </c>
      <c r="D21" s="3">
        <v>3.7570116519927979</v>
      </c>
      <c r="E21" s="3">
        <v>5.2840986251831055</v>
      </c>
      <c r="F21" s="5">
        <v>0.12612228095531464</v>
      </c>
      <c r="G21" s="3">
        <v>5.4102210998535156</v>
      </c>
      <c r="H21" s="3">
        <v>37.279629889081299</v>
      </c>
      <c r="I21" s="3">
        <v>48.099851785895616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90.226371765136719</v>
      </c>
      <c r="D22" s="3">
        <v>3.7723429203033447</v>
      </c>
      <c r="E22" s="3">
        <v>5.3800578117370605</v>
      </c>
      <c r="F22" s="5">
        <v>0.13036270439624786</v>
      </c>
      <c r="G22" s="3">
        <v>5.5104203224182129</v>
      </c>
      <c r="H22" s="3">
        <v>37.279631490730864</v>
      </c>
      <c r="I22" s="3">
        <v>48.075138168872499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90.552772521972656</v>
      </c>
      <c r="D23" s="3">
        <v>3.7250525951385498</v>
      </c>
      <c r="E23" s="3">
        <v>5.0805954933166504</v>
      </c>
      <c r="F23" s="5">
        <v>0.14654006063938141</v>
      </c>
      <c r="G23" s="3">
        <v>5.2271356582641602</v>
      </c>
      <c r="H23" s="3">
        <v>37.279617258339172</v>
      </c>
      <c r="I23" s="3">
        <v>48.123229436859411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90.402320861816406</v>
      </c>
      <c r="D24" s="3">
        <v>4.0318779945373535</v>
      </c>
      <c r="E24" s="3">
        <v>4.8900895118713379</v>
      </c>
      <c r="F24" s="5">
        <v>0.14887523651123047</v>
      </c>
      <c r="G24" s="3">
        <v>5.0389647483825684</v>
      </c>
      <c r="H24" s="3">
        <v>37.279558986674772</v>
      </c>
      <c r="I24" s="3">
        <v>48.083400560462159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90.358726501464844</v>
      </c>
      <c r="D25" s="3">
        <v>4.3240442276000977</v>
      </c>
      <c r="E25" s="3">
        <v>4.6215410232543945</v>
      </c>
      <c r="F25" s="5">
        <v>0.1554865688085556</v>
      </c>
      <c r="G25" s="3">
        <v>4.7770276069641113</v>
      </c>
      <c r="H25" s="3">
        <v>37.279502938118057</v>
      </c>
      <c r="I25" s="3">
        <v>48.066085049231177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90.041145324707031</v>
      </c>
      <c r="D26" s="3">
        <v>4.0308589935302734</v>
      </c>
      <c r="E26" s="3">
        <v>5.2948293685913086</v>
      </c>
      <c r="F26" s="5">
        <v>0.13607442378997803</v>
      </c>
      <c r="G26" s="3">
        <v>5.4309039115905762</v>
      </c>
      <c r="H26" s="3">
        <v>37.279592124844328</v>
      </c>
      <c r="I26" s="3">
        <v>48.033054706759629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90.006256103515625</v>
      </c>
      <c r="D27" s="3">
        <v>3.5305655002593994</v>
      </c>
      <c r="E27" s="3">
        <v>5.9015712738037109</v>
      </c>
      <c r="F27" s="5">
        <v>0.11482520401477814</v>
      </c>
      <c r="G27" s="3">
        <v>6.0163965225219727</v>
      </c>
      <c r="H27" s="3">
        <v>37.279705469261025</v>
      </c>
      <c r="I27" s="3">
        <v>48.061960281963742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89.602279663085938</v>
      </c>
      <c r="D28" s="3">
        <v>3.6471085548400879</v>
      </c>
      <c r="E28" s="3">
        <v>6.2248163223266602</v>
      </c>
      <c r="F28" s="5">
        <v>0.1173955500125885</v>
      </c>
      <c r="G28" s="3">
        <v>6.3422117233276367</v>
      </c>
      <c r="H28" s="3">
        <v>37.279721047242816</v>
      </c>
      <c r="I28" s="3">
        <v>48.00438710936524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90.231880187988281</v>
      </c>
      <c r="D29" s="3">
        <v>3.6757855415344238</v>
      </c>
      <c r="E29" s="3">
        <v>5.5407619476318359</v>
      </c>
      <c r="F29" s="5">
        <v>0.12739023566246033</v>
      </c>
      <c r="G29" s="3">
        <v>5.6681523323059082</v>
      </c>
      <c r="H29" s="3">
        <v>37.279673538934773</v>
      </c>
      <c r="I29" s="3">
        <v>48.101900851652125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90.540283203125</v>
      </c>
      <c r="D30" s="3">
        <v>3.6290202140808105</v>
      </c>
      <c r="E30" s="3">
        <v>5.3592872619628906</v>
      </c>
      <c r="F30" s="5">
        <v>0.11965394020080566</v>
      </c>
      <c r="G30" s="3">
        <v>5.4789409637451172</v>
      </c>
      <c r="H30" s="3">
        <v>37.279690711590519</v>
      </c>
      <c r="I30" s="3">
        <v>48.18242423969162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90.25</v>
      </c>
      <c r="D31" s="3">
        <v>3.7739999294281006</v>
      </c>
      <c r="E31" s="3">
        <v>5.3730001449584961</v>
      </c>
      <c r="F31" s="5">
        <v>0.23499999940395355</v>
      </c>
      <c r="G31" s="3">
        <v>5.6080002784729004</v>
      </c>
      <c r="H31" s="3">
        <v>36.945877370582807</v>
      </c>
      <c r="I31" s="3">
        <v>47.633305286112538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90.611000061035156</v>
      </c>
      <c r="D32" s="3">
        <v>3.7690000534057617</v>
      </c>
      <c r="E32" s="3">
        <v>4.9819998741149902</v>
      </c>
      <c r="F32" s="5">
        <v>0.24400000274181366</v>
      </c>
      <c r="G32" s="3">
        <v>5.2259998321533203</v>
      </c>
      <c r="H32" s="3">
        <v>37.105308639768566</v>
      </c>
      <c r="I32" s="3">
        <v>47.889208972632318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90.579002380371094</v>
      </c>
      <c r="D33" s="3">
        <v>3.6740000247955322</v>
      </c>
      <c r="E33" s="3">
        <v>5.1189999580383301</v>
      </c>
      <c r="F33" s="5">
        <v>0.24500000476837158</v>
      </c>
      <c r="G33" s="3">
        <v>5.3639998435974121</v>
      </c>
      <c r="H33" s="3">
        <v>37.02068160764118</v>
      </c>
      <c r="I33" s="3">
        <v>47.779398597162086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90.379997253417969</v>
      </c>
      <c r="D34" s="3">
        <v>3.8369998931884766</v>
      </c>
      <c r="E34" s="3">
        <v>5.1760001182556152</v>
      </c>
      <c r="F34" s="5">
        <v>0.25099998712539673</v>
      </c>
      <c r="G34" s="3">
        <v>5.4270000457763672</v>
      </c>
      <c r="H34" s="3">
        <v>37.020683530652732</v>
      </c>
      <c r="I34" s="3">
        <v>47.751438065938061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90.551002502441406</v>
      </c>
      <c r="D35" s="3">
        <v>3.8929998874664307</v>
      </c>
      <c r="E35" s="3">
        <v>4.8810000419616699</v>
      </c>
      <c r="F35" s="5">
        <v>0.23499999940395355</v>
      </c>
      <c r="G35" s="3">
        <v>5.1160001754760742</v>
      </c>
      <c r="H35" s="3">
        <v>37.213105926404246</v>
      </c>
      <c r="I35" s="3">
        <v>48.002868031618817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90.605003356933594</v>
      </c>
      <c r="D36" s="3">
        <v>3.6960000991821289</v>
      </c>
      <c r="E36" s="3">
        <v>5.0960001945495605</v>
      </c>
      <c r="F36" s="5">
        <v>0.24400000274181366</v>
      </c>
      <c r="G36" s="3">
        <v>5.3400001525878906</v>
      </c>
      <c r="H36" s="3">
        <v>37.019830708330957</v>
      </c>
      <c r="I36" s="3">
        <v>47.789252289085589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90.227996826171875</v>
      </c>
      <c r="D37" s="3">
        <v>3.6129999160766602</v>
      </c>
      <c r="E37" s="3">
        <v>5.5729999542236328</v>
      </c>
      <c r="F37" s="5">
        <v>0.23100000619888306</v>
      </c>
      <c r="G37" s="3">
        <v>5.8039999008178711</v>
      </c>
      <c r="H37" s="3">
        <v>36.820055091134272</v>
      </c>
      <c r="I37" s="3">
        <v>47.475270176369051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90.338996887207031</v>
      </c>
      <c r="D38" s="3">
        <v>3.7820000648498535</v>
      </c>
      <c r="E38" s="3">
        <v>5.2470002174377441</v>
      </c>
      <c r="F38" s="5">
        <v>0.2370000034570694</v>
      </c>
      <c r="G38" s="3">
        <v>5.4840002059936523</v>
      </c>
      <c r="H38" s="3">
        <v>37.01643983318489</v>
      </c>
      <c r="I38" s="3">
        <v>47.727918407649987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90.745803833007813</v>
      </c>
      <c r="D39" s="3">
        <v>3.6705188751220703</v>
      </c>
      <c r="E39" s="3">
        <v>5.0443153381347656</v>
      </c>
      <c r="F39" s="5">
        <v>0.1267789900302887</v>
      </c>
      <c r="G39" s="3">
        <v>5.1710944175720215</v>
      </c>
      <c r="H39" s="3">
        <v>37.279649426292323</v>
      </c>
      <c r="I39" s="3">
        <v>48.199201585544976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90.050825754801437</v>
      </c>
      <c r="D40" s="6">
        <f t="shared" si="0"/>
        <v>3.9226691722869873</v>
      </c>
      <c r="E40" s="6">
        <f t="shared" si="0"/>
        <v>5.3919942220052084</v>
      </c>
      <c r="F40" s="6">
        <f t="shared" si="0"/>
        <v>0.16011214206616084</v>
      </c>
      <c r="G40" s="6">
        <f t="shared" si="0"/>
        <v>5.5521063804626465</v>
      </c>
      <c r="H40" s="6">
        <f t="shared" si="0"/>
        <v>37.210442795057411</v>
      </c>
      <c r="I40" s="6">
        <f t="shared" si="0"/>
        <v>47.944618016170388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23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90.745803833007813</v>
      </c>
      <c r="D45" s="21">
        <f t="shared" si="1"/>
        <v>5.9498233795166016</v>
      </c>
      <c r="E45" s="26">
        <f t="shared" si="1"/>
        <v>6.822047233581543</v>
      </c>
      <c r="F45" s="26">
        <f t="shared" si="1"/>
        <v>0.25099998712539673</v>
      </c>
      <c r="G45" s="21">
        <f t="shared" si="1"/>
        <v>6.9252777099609375</v>
      </c>
      <c r="H45" s="26">
        <f t="shared" si="1"/>
        <v>37.279721047242816</v>
      </c>
      <c r="I45" s="22">
        <f t="shared" si="1"/>
        <v>48.199201585544976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86.755844116210938</v>
      </c>
      <c r="D46" s="26">
        <f t="shared" si="2"/>
        <v>3.5305655002593994</v>
      </c>
      <c r="E46" s="26">
        <f t="shared" si="2"/>
        <v>4.6215410232543945</v>
      </c>
      <c r="F46" s="23">
        <f t="shared" si="2"/>
        <v>5.5425062775611877E-2</v>
      </c>
      <c r="G46" s="26">
        <f t="shared" si="2"/>
        <v>4.7770276069641113</v>
      </c>
      <c r="H46" s="23">
        <f t="shared" si="2"/>
        <v>36.820055091134272</v>
      </c>
      <c r="I46" s="26">
        <f t="shared" si="2"/>
        <v>47.475270176369051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0.93211263359115104</v>
      </c>
      <c r="D47" s="24">
        <f t="shared" si="3"/>
        <v>0.5256930004871968</v>
      </c>
      <c r="E47" s="26">
        <f t="shared" si="3"/>
        <v>0.50358122661886551</v>
      </c>
      <c r="F47" s="26">
        <f t="shared" si="3"/>
        <v>5.3170893074077519E-2</v>
      </c>
      <c r="G47" s="24">
        <f t="shared" si="3"/>
        <v>0.4776041194164945</v>
      </c>
      <c r="H47" s="26">
        <f t="shared" si="3"/>
        <v>0.12927912417440485</v>
      </c>
      <c r="I47" s="25">
        <f t="shared" si="3"/>
        <v>0.21908568760368188</v>
      </c>
    </row>
    <row r="49" spans="3:9" x14ac:dyDescent="0.2">
      <c r="C49" s="27" t="s">
        <v>99</v>
      </c>
      <c r="D49" s="27">
        <f>COUNTIF(D10:D39,"&gt;12.0")</f>
        <v>0</v>
      </c>
      <c r="E49" s="27">
        <f>COUNTIF(E10:E39,"&gt;8.0")</f>
        <v>0</v>
      </c>
      <c r="F49" s="27">
        <f>COUNTIF(F10:F39,"&gt;3.0")</f>
        <v>0</v>
      </c>
      <c r="G49" s="27">
        <f>COUNTIF(G10:G39,"&gt;8.0")</f>
        <v>0</v>
      </c>
      <c r="H49" s="27">
        <f>COUNTIF(H10:H39,"&lt;36.30")</f>
        <v>0</v>
      </c>
      <c r="I49" s="27">
        <f>COUNTIF(I10:I39,"&lt;46.20")</f>
        <v>0</v>
      </c>
    </row>
    <row r="50" spans="3:9" x14ac:dyDescent="0.2">
      <c r="G50" s="27"/>
      <c r="H50" s="27">
        <f>COUNTIF(H10:H39,"&gt;43.60")</f>
        <v>0</v>
      </c>
      <c r="I50" s="27">
        <f>COUNTIF(I10:I39,"&gt;53.20")</f>
        <v>0</v>
      </c>
    </row>
  </sheetData>
  <mergeCells count="44"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1:I1"/>
    <mergeCell ref="A3:I3"/>
    <mergeCell ref="A6:B6"/>
    <mergeCell ref="A4:I4"/>
    <mergeCell ref="A5:F5"/>
    <mergeCell ref="A22:B22"/>
    <mergeCell ref="A44:B44"/>
    <mergeCell ref="A45:B45"/>
    <mergeCell ref="A46:B46"/>
    <mergeCell ref="A47:B47"/>
    <mergeCell ref="A20:B20"/>
    <mergeCell ref="A16:B16"/>
    <mergeCell ref="A21:B21"/>
    <mergeCell ref="A18:B18"/>
    <mergeCell ref="A19:B19"/>
    <mergeCell ref="A17:B17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32:B32"/>
    <mergeCell ref="A33:B33"/>
    <mergeCell ref="H42:I42"/>
    <mergeCell ref="A40:B40"/>
    <mergeCell ref="A34:B34"/>
    <mergeCell ref="A36:B36"/>
    <mergeCell ref="A35:B35"/>
    <mergeCell ref="A37:B37"/>
    <mergeCell ref="A38:B38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outlinePr summaryBelow="0" summaryRight="0"/>
  </sheetPr>
  <dimension ref="A1:K50"/>
  <sheetViews>
    <sheetView showGridLines="0" topLeftCell="A18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38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93.155960083007812</v>
      </c>
      <c r="D10" s="10">
        <v>3.8649599552154541</v>
      </c>
      <c r="E10" s="10">
        <v>1.7523549795150757</v>
      </c>
      <c r="F10" s="11">
        <v>0.3691457211971283</v>
      </c>
      <c r="G10" s="10">
        <v>2.1215007305145264</v>
      </c>
      <c r="H10" s="10">
        <v>38.622150396801025</v>
      </c>
      <c r="I10" s="10">
        <v>50.11467982601004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93.118568420410156</v>
      </c>
      <c r="D11" s="3">
        <v>3.9366724491119385</v>
      </c>
      <c r="E11" s="3">
        <v>1.8202104568481445</v>
      </c>
      <c r="F11" s="5">
        <v>0.30245247483253479</v>
      </c>
      <c r="G11" s="3">
        <v>2.1226630210876465</v>
      </c>
      <c r="H11" s="3">
        <v>38.619032230701755</v>
      </c>
      <c r="I11" s="3">
        <v>50.128110590770149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93.134391784667969</v>
      </c>
      <c r="D12" s="3">
        <v>3.8058509826660156</v>
      </c>
      <c r="E12" s="3">
        <v>1.6339025497436523</v>
      </c>
      <c r="F12" s="5">
        <v>0.35772934556007385</v>
      </c>
      <c r="G12" s="3">
        <v>1.9916318655014038</v>
      </c>
      <c r="H12" s="3">
        <v>38.777425308156985</v>
      </c>
      <c r="I12" s="3">
        <v>50.264129258199468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93.433197021484375</v>
      </c>
      <c r="D13" s="3">
        <v>3.6677265167236328</v>
      </c>
      <c r="E13" s="3">
        <v>1.7028725147247314</v>
      </c>
      <c r="F13" s="5">
        <v>0.36831572651863098</v>
      </c>
      <c r="G13" s="3">
        <v>2.07118821144104</v>
      </c>
      <c r="H13" s="3">
        <v>38.559113660288887</v>
      </c>
      <c r="I13" s="3">
        <v>50.101233634800856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92.825149536132813</v>
      </c>
      <c r="D14" s="3">
        <v>4.1436152458190918</v>
      </c>
      <c r="E14" s="3">
        <v>1.8184593915939331</v>
      </c>
      <c r="F14" s="5">
        <v>0.3164103627204895</v>
      </c>
      <c r="G14" s="3">
        <v>2.1348698139190674</v>
      </c>
      <c r="H14" s="3">
        <v>38.708205172043186</v>
      </c>
      <c r="I14" s="3">
        <v>50.170689191692233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92.517677307128906</v>
      </c>
      <c r="D15" s="3">
        <v>4.3670544624328613</v>
      </c>
      <c r="E15" s="3">
        <v>1.8340739011764526</v>
      </c>
      <c r="F15" s="5">
        <v>0.3387073278427124</v>
      </c>
      <c r="G15" s="3">
        <v>2.172781229019165</v>
      </c>
      <c r="H15" s="3">
        <v>38.786607781269282</v>
      </c>
      <c r="I15" s="3">
        <v>50.19360303231587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92.842765808105469</v>
      </c>
      <c r="D16" s="3">
        <v>4.1425304412841797</v>
      </c>
      <c r="E16" s="3">
        <v>1.7266029119491577</v>
      </c>
      <c r="F16" s="5">
        <v>0.42834863066673279</v>
      </c>
      <c r="G16" s="3">
        <v>2.1549515724182129</v>
      </c>
      <c r="H16" s="3">
        <v>38.682614320347724</v>
      </c>
      <c r="I16" s="3">
        <v>50.120973713263652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93.092094421386719</v>
      </c>
      <c r="D17" s="3">
        <v>4.061037540435791</v>
      </c>
      <c r="E17" s="3">
        <v>1.6711424589157104</v>
      </c>
      <c r="F17" s="5">
        <v>0.44546818733215332</v>
      </c>
      <c r="G17" s="3">
        <v>2.1166105270385742</v>
      </c>
      <c r="H17" s="3">
        <v>38.598315306522196</v>
      </c>
      <c r="I17" s="3">
        <v>50.085896074142738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93.097900390625</v>
      </c>
      <c r="D18" s="3">
        <v>4.1094741821289062</v>
      </c>
      <c r="E18" s="3">
        <v>1.673720121383667</v>
      </c>
      <c r="F18" s="5">
        <v>0.4320366382598877</v>
      </c>
      <c r="G18" s="3">
        <v>2.1057567596435547</v>
      </c>
      <c r="H18" s="3">
        <v>38.591674302741929</v>
      </c>
      <c r="I18" s="3">
        <v>50.090202695889033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93.516632080078125</v>
      </c>
      <c r="D19" s="3">
        <v>3.7666885852813721</v>
      </c>
      <c r="E19" s="3">
        <v>1.6094189882278442</v>
      </c>
      <c r="F19" s="5">
        <v>0.45451632142066956</v>
      </c>
      <c r="G19" s="3">
        <v>2.0639352798461914</v>
      </c>
      <c r="H19" s="3">
        <v>38.487875834620162</v>
      </c>
      <c r="I19" s="3">
        <v>50.043834422428311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93.696762084960938</v>
      </c>
      <c r="D20" s="3">
        <v>3.4873077869415283</v>
      </c>
      <c r="E20" s="3">
        <v>1.7083053588867187</v>
      </c>
      <c r="F20" s="5">
        <v>0.41698375344276428</v>
      </c>
      <c r="G20" s="3">
        <v>2.1252892017364502</v>
      </c>
      <c r="H20" s="3">
        <v>38.405203059846826</v>
      </c>
      <c r="I20" s="3">
        <v>49.97718457383808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93.190689086914062</v>
      </c>
      <c r="D21" s="3">
        <v>3.7338325977325439</v>
      </c>
      <c r="E21" s="3">
        <v>1.791345477104187</v>
      </c>
      <c r="F21" s="5">
        <v>0.3679426908493042</v>
      </c>
      <c r="G21" s="3">
        <v>2.1592881679534912</v>
      </c>
      <c r="H21" s="3">
        <v>38.602851967467629</v>
      </c>
      <c r="I21" s="3">
        <v>50.086738727165901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93.117042541503906</v>
      </c>
      <c r="D22" s="3">
        <v>3.7650692462921143</v>
      </c>
      <c r="E22" s="3">
        <v>1.9825160503387451</v>
      </c>
      <c r="F22" s="5">
        <v>0.2373017817735672</v>
      </c>
      <c r="G22" s="3">
        <v>2.2198178768157959</v>
      </c>
      <c r="H22" s="3">
        <v>38.574492680253044</v>
      </c>
      <c r="I22" s="3">
        <v>50.073930888287492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93.266838073730469</v>
      </c>
      <c r="D23" s="3">
        <v>3.6282434463500977</v>
      </c>
      <c r="E23" s="3">
        <v>1.9591325521469116</v>
      </c>
      <c r="F23" s="5">
        <v>0.24369700253009796</v>
      </c>
      <c r="G23" s="3">
        <v>2.2028295993804932</v>
      </c>
      <c r="H23" s="3">
        <v>38.544543456203868</v>
      </c>
      <c r="I23" s="3">
        <v>50.062701457287183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93.477737426757812</v>
      </c>
      <c r="D24" s="3">
        <v>3.5880000591278076</v>
      </c>
      <c r="E24" s="3">
        <v>1.7405552864074707</v>
      </c>
      <c r="F24" s="5">
        <v>0.34830772876739502</v>
      </c>
      <c r="G24" s="3">
        <v>2.0888628959655762</v>
      </c>
      <c r="H24" s="3">
        <v>38.542265132875499</v>
      </c>
      <c r="I24" s="3">
        <v>50.088163075145403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93.163002014160156</v>
      </c>
      <c r="D25" s="3">
        <v>3.9657025337219238</v>
      </c>
      <c r="E25" s="3">
        <v>1.5930255651473999</v>
      </c>
      <c r="F25" s="5">
        <v>0.40863287448883057</v>
      </c>
      <c r="G25" s="3">
        <v>2.0016584396362305</v>
      </c>
      <c r="H25" s="3">
        <v>38.693862823432781</v>
      </c>
      <c r="I25" s="3">
        <v>50.20049236318318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93.242347717285156</v>
      </c>
      <c r="D26" s="3">
        <v>3.9082038402557373</v>
      </c>
      <c r="E26" s="3">
        <v>1.6854017972946167</v>
      </c>
      <c r="F26" s="5">
        <v>0.34948423504829407</v>
      </c>
      <c r="G26" s="3">
        <v>2.0348861217498779</v>
      </c>
      <c r="H26" s="3">
        <v>38.632075250946656</v>
      </c>
      <c r="I26" s="3">
        <v>50.164069139125608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93.329353332519531</v>
      </c>
      <c r="D27" s="3">
        <v>3.7167952060699463</v>
      </c>
      <c r="E27" s="3">
        <v>1.8172757625579834</v>
      </c>
      <c r="F27" s="5">
        <v>0.24302423000335693</v>
      </c>
      <c r="G27" s="3">
        <v>2.0602998733520508</v>
      </c>
      <c r="H27" s="3">
        <v>38.523440915949479</v>
      </c>
      <c r="I27" s="3">
        <v>50.110894555337879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93.814292907714844</v>
      </c>
      <c r="D28" s="3">
        <v>3.3215045928955078</v>
      </c>
      <c r="E28" s="3">
        <v>1.7371793985366821</v>
      </c>
      <c r="F28" s="5">
        <v>0.34719163179397583</v>
      </c>
      <c r="G28" s="3">
        <v>2.0843710899353027</v>
      </c>
      <c r="H28" s="3">
        <v>38.426352524812053</v>
      </c>
      <c r="I28" s="3">
        <v>50.023763313610338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93.614006042480469</v>
      </c>
      <c r="D29" s="3">
        <v>3.4422121047973633</v>
      </c>
      <c r="E29" s="3">
        <v>1.8195356130599976</v>
      </c>
      <c r="F29" s="5">
        <v>0.30668693780899048</v>
      </c>
      <c r="G29" s="3">
        <v>2.1262226104736328</v>
      </c>
      <c r="H29" s="3">
        <v>38.466682244299754</v>
      </c>
      <c r="I29" s="3">
        <v>50.037653906002618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92.877708435058594</v>
      </c>
      <c r="D30" s="3">
        <v>3.948108434677124</v>
      </c>
      <c r="E30" s="3">
        <v>2.0241711139678955</v>
      </c>
      <c r="F30" s="5">
        <v>0.17807634174823761</v>
      </c>
      <c r="G30" s="3">
        <v>2.2022473812103271</v>
      </c>
      <c r="H30" s="3">
        <v>38.676450212124649</v>
      </c>
      <c r="I30" s="3">
        <v>50.154180052471155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92.894569396972656</v>
      </c>
      <c r="D31" s="3">
        <v>3.9600675106048584</v>
      </c>
      <c r="E31" s="3">
        <v>1.9974325895309448</v>
      </c>
      <c r="F31" s="5">
        <v>0.23711177706718445</v>
      </c>
      <c r="G31" s="3">
        <v>2.2345442771911621</v>
      </c>
      <c r="H31" s="3">
        <v>38.631710007410646</v>
      </c>
      <c r="I31" s="3">
        <v>50.100408567201498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93.37042236328125</v>
      </c>
      <c r="D32" s="3">
        <v>3.7132811546325684</v>
      </c>
      <c r="E32" s="3">
        <v>1.8890913724899292</v>
      </c>
      <c r="F32" s="5">
        <v>0.35099858045578003</v>
      </c>
      <c r="G32" s="3">
        <v>2.2400898933410645</v>
      </c>
      <c r="H32" s="3">
        <v>38.426862596661046</v>
      </c>
      <c r="I32" s="3">
        <v>49.953690444361762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93.6737060546875</v>
      </c>
      <c r="D33" s="3">
        <v>3.7600030899047852</v>
      </c>
      <c r="E33" s="3">
        <v>1.713848352432251</v>
      </c>
      <c r="F33" s="5">
        <v>0.41538044810295105</v>
      </c>
      <c r="G33" s="3">
        <v>2.1292288303375244</v>
      </c>
      <c r="H33" s="3">
        <v>38.339567647538949</v>
      </c>
      <c r="I33" s="3">
        <v>49.938287986513693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93.624046325683594</v>
      </c>
      <c r="D34" s="3">
        <v>3.690363883972168</v>
      </c>
      <c r="E34" s="3">
        <v>1.8786177635192871</v>
      </c>
      <c r="F34" s="5">
        <v>0.36317026615142822</v>
      </c>
      <c r="G34" s="3">
        <v>2.2417879104614258</v>
      </c>
      <c r="H34" s="3">
        <v>38.281057945783921</v>
      </c>
      <c r="I34" s="3">
        <v>49.866101765299724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93.860946655273438</v>
      </c>
      <c r="D35" s="3">
        <v>3.6131377220153809</v>
      </c>
      <c r="E35" s="3">
        <v>1.7354183197021484</v>
      </c>
      <c r="F35" s="5">
        <v>0.4091545045375824</v>
      </c>
      <c r="G35" s="3">
        <v>2.1445727348327637</v>
      </c>
      <c r="H35" s="3">
        <v>38.257745147109659</v>
      </c>
      <c r="I35" s="3">
        <v>49.886047420733526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93.8287353515625</v>
      </c>
      <c r="D36" s="3">
        <v>3.6281454563140869</v>
      </c>
      <c r="E36" s="3">
        <v>1.7468931674957275</v>
      </c>
      <c r="F36" s="5">
        <v>0.40714180469512939</v>
      </c>
      <c r="G36" s="3">
        <v>2.1540350914001465</v>
      </c>
      <c r="H36" s="3">
        <v>38.262250942769406</v>
      </c>
      <c r="I36" s="3">
        <v>49.884863161656781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94.065986633300781</v>
      </c>
      <c r="D37" s="3">
        <v>3.5057775974273682</v>
      </c>
      <c r="E37" s="3">
        <v>1.5983891487121582</v>
      </c>
      <c r="F37" s="5">
        <v>0.49586158990859985</v>
      </c>
      <c r="G37" s="3">
        <v>2.0942506790161133</v>
      </c>
      <c r="H37" s="3">
        <v>38.213665628989482</v>
      </c>
      <c r="I37" s="3">
        <v>49.862997704898412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94.016220092773438</v>
      </c>
      <c r="D38" s="3">
        <v>3.4333748817443848</v>
      </c>
      <c r="E38" s="3">
        <v>1.7470787763595581</v>
      </c>
      <c r="F38" s="5">
        <v>0.41558799147605896</v>
      </c>
      <c r="G38" s="3">
        <v>2.1626667976379395</v>
      </c>
      <c r="H38" s="3">
        <v>38.203615970496351</v>
      </c>
      <c r="I38" s="3">
        <v>49.84497541292685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92.717880249023438</v>
      </c>
      <c r="D39" s="3">
        <v>4.0009584426879883</v>
      </c>
      <c r="E39" s="3">
        <v>2.0074613094329834</v>
      </c>
      <c r="F39" s="5">
        <v>0.33999404311180115</v>
      </c>
      <c r="G39" s="3">
        <v>2.3474552631378174</v>
      </c>
      <c r="H39" s="3">
        <v>38.671913518896169</v>
      </c>
      <c r="I39" s="3">
        <v>50.048494934643614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93.319220987955731</v>
      </c>
      <c r="D40" s="6">
        <f t="shared" si="0"/>
        <v>3.7891899983088178</v>
      </c>
      <c r="E40" s="6">
        <f t="shared" si="0"/>
        <v>1.7805144349733988</v>
      </c>
      <c r="F40" s="6">
        <f t="shared" si="0"/>
        <v>0.35649536500374474</v>
      </c>
      <c r="G40" s="6">
        <f t="shared" si="0"/>
        <v>2.1370097915331523</v>
      </c>
      <c r="H40" s="6">
        <f t="shared" si="0"/>
        <v>38.526987466245373</v>
      </c>
      <c r="I40" s="6">
        <f t="shared" si="0"/>
        <v>50.055966396306758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44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94.065986633300781</v>
      </c>
      <c r="D45" s="21">
        <f t="shared" si="1"/>
        <v>4.3670544624328613</v>
      </c>
      <c r="E45" s="26">
        <f t="shared" si="1"/>
        <v>2.0241711139678955</v>
      </c>
      <c r="F45" s="26">
        <f t="shared" si="1"/>
        <v>0.49586158990859985</v>
      </c>
      <c r="G45" s="21">
        <f t="shared" si="1"/>
        <v>2.3474552631378174</v>
      </c>
      <c r="H45" s="26">
        <f t="shared" si="1"/>
        <v>38.786607781269282</v>
      </c>
      <c r="I45" s="22">
        <f t="shared" si="1"/>
        <v>50.264129258199468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92.517677307128906</v>
      </c>
      <c r="D46" s="26">
        <f t="shared" si="2"/>
        <v>3.3215045928955078</v>
      </c>
      <c r="E46" s="26">
        <f t="shared" si="2"/>
        <v>1.5930255651473999</v>
      </c>
      <c r="F46" s="23">
        <f t="shared" si="2"/>
        <v>0.17807634174823761</v>
      </c>
      <c r="G46" s="26">
        <f t="shared" si="2"/>
        <v>1.9916318655014038</v>
      </c>
      <c r="H46" s="23">
        <f t="shared" si="2"/>
        <v>38.203615970496351</v>
      </c>
      <c r="I46" s="26">
        <f t="shared" si="2"/>
        <v>49.84497541292685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0.39444522454046921</v>
      </c>
      <c r="D47" s="24">
        <f t="shared" si="3"/>
        <v>0.24454669940235918</v>
      </c>
      <c r="E47" s="26">
        <f t="shared" si="3"/>
        <v>0.12311639013441851</v>
      </c>
      <c r="F47" s="26">
        <f t="shared" si="3"/>
        <v>7.443815528553481E-2</v>
      </c>
      <c r="G47" s="24">
        <f t="shared" si="3"/>
        <v>7.6218588262601791E-2</v>
      </c>
      <c r="H47" s="26">
        <f t="shared" si="3"/>
        <v>0.16586812012646937</v>
      </c>
      <c r="I47" s="25">
        <f t="shared" si="3"/>
        <v>0.10986476384027961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0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1:I1"/>
    <mergeCell ref="A3:I3"/>
    <mergeCell ref="A6:B6"/>
    <mergeCell ref="A4:I4"/>
    <mergeCell ref="A5:F5"/>
    <mergeCell ref="A22:B22"/>
    <mergeCell ref="A44:B44"/>
    <mergeCell ref="A45:B45"/>
    <mergeCell ref="A46:B46"/>
    <mergeCell ref="A47:B47"/>
    <mergeCell ref="A20:B20"/>
    <mergeCell ref="A16:B16"/>
    <mergeCell ref="A21:B21"/>
    <mergeCell ref="A18:B18"/>
    <mergeCell ref="A19:B19"/>
    <mergeCell ref="A17:B17"/>
    <mergeCell ref="A25:B25"/>
    <mergeCell ref="A23:B23"/>
    <mergeCell ref="A31:B31"/>
    <mergeCell ref="A26:B26"/>
    <mergeCell ref="A28:B28"/>
    <mergeCell ref="A29:B29"/>
    <mergeCell ref="A27:B27"/>
    <mergeCell ref="A30:B30"/>
    <mergeCell ref="A24:B24"/>
    <mergeCell ref="A32:B32"/>
    <mergeCell ref="A33:B33"/>
    <mergeCell ref="H42:I42"/>
    <mergeCell ref="A40:B40"/>
    <mergeCell ref="A34:B34"/>
    <mergeCell ref="A36:B36"/>
    <mergeCell ref="A35:B35"/>
    <mergeCell ref="A37:B37"/>
    <mergeCell ref="A38:B38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outlinePr summaryBelow="0" summaryRight="0"/>
  </sheetPr>
  <dimension ref="A1:K50"/>
  <sheetViews>
    <sheetView showGridLines="0" topLeftCell="A18" zoomScale="90" zoomScaleNormal="90" workbookViewId="0">
      <selection activeCell="A49" sqref="A49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1" ht="24" customHeight="1" x14ac:dyDescent="0.2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2"/>
      <c r="K1" s="1"/>
    </row>
    <row r="2" spans="1:11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8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2"/>
      <c r="K3" s="1"/>
    </row>
    <row r="4" spans="1:11" ht="18" customHeight="1" x14ac:dyDescent="0.2">
      <c r="A4" s="46" t="s">
        <v>9</v>
      </c>
      <c r="B4" s="46"/>
      <c r="C4" s="46"/>
      <c r="D4" s="46"/>
      <c r="E4" s="46"/>
      <c r="F4" s="46"/>
      <c r="G4" s="46"/>
      <c r="H4" s="46"/>
      <c r="I4" s="46"/>
      <c r="J4" s="2"/>
      <c r="K4" s="1"/>
    </row>
    <row r="5" spans="1:11" ht="14.1" customHeight="1" thickBot="1" x14ac:dyDescent="0.25">
      <c r="A5" s="47" t="s">
        <v>45</v>
      </c>
      <c r="B5" s="47"/>
      <c r="C5" s="47"/>
      <c r="D5" s="47"/>
      <c r="E5" s="47"/>
      <c r="F5" s="47"/>
      <c r="G5" s="1"/>
      <c r="H5" s="1"/>
      <c r="I5" s="18" t="s">
        <v>98</v>
      </c>
      <c r="J5" s="1"/>
      <c r="K5" s="1"/>
    </row>
    <row r="6" spans="1:11" ht="10.15" customHeight="1" x14ac:dyDescent="0.2">
      <c r="A6" s="44"/>
      <c r="B6" s="45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1" ht="10.15" customHeight="1" x14ac:dyDescent="0.2">
      <c r="A7" s="48" t="s">
        <v>3</v>
      </c>
      <c r="B7" s="49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1" ht="10.7" customHeight="1" thickBot="1" x14ac:dyDescent="0.25">
      <c r="A8" s="48"/>
      <c r="B8" s="49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1" ht="22.5" customHeight="1" thickBot="1" x14ac:dyDescent="0.25">
      <c r="A9" s="40"/>
      <c r="B9" s="41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1" ht="12.75" customHeight="1" thickBot="1" x14ac:dyDescent="0.25">
      <c r="A10" s="30">
        <v>40848</v>
      </c>
      <c r="B10" s="31"/>
      <c r="C10" s="10">
        <v>94.211471557617188</v>
      </c>
      <c r="D10" s="10">
        <v>3.0902996063232422</v>
      </c>
      <c r="E10" s="10">
        <v>1.8871515989303589</v>
      </c>
      <c r="F10" s="11">
        <v>0.33551013469696045</v>
      </c>
      <c r="G10" s="10">
        <v>2.2226617336273193</v>
      </c>
      <c r="H10" s="10">
        <v>38.142962450273508</v>
      </c>
      <c r="I10" s="10">
        <v>49.801851056500141</v>
      </c>
      <c r="J10" s="1"/>
      <c r="K10" s="1"/>
    </row>
    <row r="11" spans="1:11" ht="12.75" customHeight="1" thickBot="1" x14ac:dyDescent="0.25">
      <c r="A11" s="30">
        <v>40849</v>
      </c>
      <c r="B11" s="31"/>
      <c r="C11" s="3">
        <v>94.008651733398437</v>
      </c>
      <c r="D11" s="3">
        <v>3.2309541702270508</v>
      </c>
      <c r="E11" s="3">
        <v>1.9512939453125</v>
      </c>
      <c r="F11" s="5">
        <v>0.31983733177185059</v>
      </c>
      <c r="G11" s="3">
        <v>2.2711312770843506</v>
      </c>
      <c r="H11" s="3">
        <v>38.175513843602474</v>
      </c>
      <c r="I11" s="3">
        <v>49.802620466556746</v>
      </c>
      <c r="J11" s="1"/>
      <c r="K11" s="1"/>
    </row>
    <row r="12" spans="1:11" ht="12.75" customHeight="1" thickBot="1" x14ac:dyDescent="0.25">
      <c r="A12" s="30">
        <v>40850</v>
      </c>
      <c r="B12" s="31"/>
      <c r="C12" s="3">
        <v>93.733108520507813</v>
      </c>
      <c r="D12" s="3">
        <v>3.4529728889465332</v>
      </c>
      <c r="E12" s="3">
        <v>2.0119647979736328</v>
      </c>
      <c r="F12" s="5">
        <v>0.30348983407020569</v>
      </c>
      <c r="G12" s="3">
        <v>2.3154547214508057</v>
      </c>
      <c r="H12" s="3">
        <v>38.227141926729772</v>
      </c>
      <c r="I12" s="3">
        <v>49.816548635257497</v>
      </c>
      <c r="J12" s="1"/>
      <c r="K12" s="1"/>
    </row>
    <row r="13" spans="1:11" ht="12.75" customHeight="1" thickBot="1" x14ac:dyDescent="0.25">
      <c r="A13" s="30">
        <v>40851</v>
      </c>
      <c r="B13" s="31"/>
      <c r="C13" s="3">
        <v>93.211898803710938</v>
      </c>
      <c r="D13" s="3">
        <v>3.8550546169281006</v>
      </c>
      <c r="E13" s="3">
        <v>2.1434102058410645</v>
      </c>
      <c r="F13" s="5">
        <v>0.25076195597648621</v>
      </c>
      <c r="G13" s="3">
        <v>2.394172191619873</v>
      </c>
      <c r="H13" s="3">
        <v>38.334927728470774</v>
      </c>
      <c r="I13" s="3">
        <v>49.856118335773665</v>
      </c>
      <c r="J13" s="1"/>
      <c r="K13" s="1"/>
    </row>
    <row r="14" spans="1:11" ht="12.75" customHeight="1" thickBot="1" x14ac:dyDescent="0.25">
      <c r="A14" s="30">
        <v>40852</v>
      </c>
      <c r="B14" s="31"/>
      <c r="C14" s="3">
        <v>93.353912353515625</v>
      </c>
      <c r="D14" s="3">
        <v>3.7664539813995361</v>
      </c>
      <c r="E14" s="3">
        <v>2.133613109588623</v>
      </c>
      <c r="F14" s="5">
        <v>0.2395281046628952</v>
      </c>
      <c r="G14" s="3">
        <v>2.3731412887573242</v>
      </c>
      <c r="H14" s="3">
        <v>38.29469412851936</v>
      </c>
      <c r="I14" s="3">
        <v>49.844970934977589</v>
      </c>
      <c r="J14" s="1"/>
      <c r="K14" s="1"/>
    </row>
    <row r="15" spans="1:11" ht="12.75" customHeight="1" thickBot="1" x14ac:dyDescent="0.25">
      <c r="A15" s="30">
        <v>40853</v>
      </c>
      <c r="B15" s="31"/>
      <c r="C15" s="3">
        <v>93.65338134765625</v>
      </c>
      <c r="D15" s="3">
        <v>3.5079061985015869</v>
      </c>
      <c r="E15" s="3">
        <v>2.0446879863739014</v>
      </c>
      <c r="F15" s="5">
        <v>0.28573068976402283</v>
      </c>
      <c r="G15" s="3">
        <v>2.330418586730957</v>
      </c>
      <c r="H15" s="3">
        <v>38.242059910801871</v>
      </c>
      <c r="I15" s="3">
        <v>49.822644163750383</v>
      </c>
      <c r="J15" s="1"/>
      <c r="K15" s="1"/>
    </row>
    <row r="16" spans="1:11" ht="12.75" customHeight="1" thickBot="1" x14ac:dyDescent="0.25">
      <c r="A16" s="30">
        <v>40854</v>
      </c>
      <c r="B16" s="31"/>
      <c r="C16" s="3">
        <v>93.274658203125</v>
      </c>
      <c r="D16" s="3">
        <v>3.7873909473419189</v>
      </c>
      <c r="E16" s="3">
        <v>2.1935844421386719</v>
      </c>
      <c r="F16" s="5">
        <v>0.24558256566524506</v>
      </c>
      <c r="G16" s="3">
        <v>2.4391670227050781</v>
      </c>
      <c r="H16" s="3">
        <v>38.265255890018729</v>
      </c>
      <c r="I16" s="3">
        <v>49.797067511545187</v>
      </c>
      <c r="J16" s="1"/>
      <c r="K16" s="1"/>
    </row>
    <row r="17" spans="1:11" ht="12.75" customHeight="1" thickBot="1" x14ac:dyDescent="0.25">
      <c r="A17" s="30">
        <v>40855</v>
      </c>
      <c r="B17" s="31"/>
      <c r="C17" s="3">
        <v>92.86297607421875</v>
      </c>
      <c r="D17" s="3">
        <v>4.130793571472168</v>
      </c>
      <c r="E17" s="3">
        <v>2.253162145614624</v>
      </c>
      <c r="F17" s="5">
        <v>0.23221045732498169</v>
      </c>
      <c r="G17" s="3">
        <v>2.4853725433349609</v>
      </c>
      <c r="H17" s="3">
        <v>38.356813757338792</v>
      </c>
      <c r="I17" s="3">
        <v>49.832754569694309</v>
      </c>
      <c r="J17" s="1"/>
      <c r="K17" s="1"/>
    </row>
    <row r="18" spans="1:11" ht="12.75" customHeight="1" thickBot="1" x14ac:dyDescent="0.25">
      <c r="A18" s="30">
        <v>40856</v>
      </c>
      <c r="B18" s="31"/>
      <c r="C18" s="3">
        <v>92.708595275878906</v>
      </c>
      <c r="D18" s="3">
        <v>4.2662596702575684</v>
      </c>
      <c r="E18" s="3">
        <v>2.2067809104919434</v>
      </c>
      <c r="F18" s="5">
        <v>0.27896729111671448</v>
      </c>
      <c r="G18" s="3">
        <v>2.485748291015625</v>
      </c>
      <c r="H18" s="3">
        <v>38.408450341838538</v>
      </c>
      <c r="I18" s="3">
        <v>49.85162561245474</v>
      </c>
      <c r="J18" s="1"/>
      <c r="K18" s="1"/>
    </row>
    <row r="19" spans="1:11" ht="12.75" customHeight="1" thickBot="1" x14ac:dyDescent="0.25">
      <c r="A19" s="30">
        <v>40857</v>
      </c>
      <c r="B19" s="31"/>
      <c r="C19" s="3">
        <v>92.879562377929688</v>
      </c>
      <c r="D19" s="3">
        <v>4.1140780448913574</v>
      </c>
      <c r="E19" s="3">
        <v>2.1760227680206299</v>
      </c>
      <c r="F19" s="5">
        <v>0.33337575197219849</v>
      </c>
      <c r="G19" s="3">
        <v>2.5093984603881836</v>
      </c>
      <c r="H19" s="3">
        <v>38.328912768096338</v>
      </c>
      <c r="I19" s="3">
        <v>49.78240669874873</v>
      </c>
      <c r="J19" s="1"/>
      <c r="K19" s="1"/>
    </row>
    <row r="20" spans="1:11" ht="12.75" customHeight="1" thickBot="1" x14ac:dyDescent="0.25">
      <c r="A20" s="30">
        <v>40858</v>
      </c>
      <c r="B20" s="31"/>
      <c r="C20" s="3">
        <v>92.936737060546875</v>
      </c>
      <c r="D20" s="3">
        <v>4.0293254852294922</v>
      </c>
      <c r="E20" s="3">
        <v>2.2164516448974609</v>
      </c>
      <c r="F20" s="5">
        <v>0.31210532784461975</v>
      </c>
      <c r="G20" s="3">
        <v>2.5285570621490479</v>
      </c>
      <c r="H20" s="3">
        <v>38.305367470537199</v>
      </c>
      <c r="I20" s="3">
        <v>49.765047464079935</v>
      </c>
      <c r="J20" s="1"/>
      <c r="K20" s="1"/>
    </row>
    <row r="21" spans="1:11" ht="12.75" customHeight="1" thickBot="1" x14ac:dyDescent="0.25">
      <c r="A21" s="30">
        <v>40859</v>
      </c>
      <c r="B21" s="31"/>
      <c r="C21" s="3">
        <v>93.414596557617187</v>
      </c>
      <c r="D21" s="3">
        <v>3.6697540283203125</v>
      </c>
      <c r="E21" s="3">
        <v>2.1058495044708252</v>
      </c>
      <c r="F21" s="5">
        <v>0.35199114680290222</v>
      </c>
      <c r="G21" s="3">
        <v>2.4578406810760498</v>
      </c>
      <c r="H21" s="3">
        <v>38.201358617845543</v>
      </c>
      <c r="I21" s="3">
        <v>49.72687614379366</v>
      </c>
      <c r="J21" s="1"/>
      <c r="K21" s="1"/>
    </row>
    <row r="22" spans="1:11" ht="12.75" customHeight="1" thickBot="1" x14ac:dyDescent="0.25">
      <c r="A22" s="30">
        <v>40860</v>
      </c>
      <c r="B22" s="31"/>
      <c r="C22" s="3">
        <v>93.655799865722656</v>
      </c>
      <c r="D22" s="3">
        <v>3.4478905200958252</v>
      </c>
      <c r="E22" s="3">
        <v>2.1071436405181885</v>
      </c>
      <c r="F22" s="5">
        <v>0.35315126180648804</v>
      </c>
      <c r="G22" s="3">
        <v>2.4602949619293213</v>
      </c>
      <c r="H22" s="3">
        <v>38.123537872217838</v>
      </c>
      <c r="I22" s="3">
        <v>49.680252374891928</v>
      </c>
      <c r="J22" s="1"/>
      <c r="K22" s="1"/>
    </row>
    <row r="23" spans="1:11" ht="12.75" customHeight="1" thickBot="1" x14ac:dyDescent="0.25">
      <c r="A23" s="30">
        <v>40861</v>
      </c>
      <c r="B23" s="31"/>
      <c r="C23" s="3">
        <v>93.768562316894531</v>
      </c>
      <c r="D23" s="3">
        <v>3.3300514221191406</v>
      </c>
      <c r="E23" s="3">
        <v>2.0642244815826416</v>
      </c>
      <c r="F23" s="5">
        <v>0.37131533026695251</v>
      </c>
      <c r="G23" s="3">
        <v>2.435539722442627</v>
      </c>
      <c r="H23" s="3">
        <v>38.122314166290501</v>
      </c>
      <c r="I23" s="3">
        <v>49.686154266227064</v>
      </c>
      <c r="J23" s="1"/>
      <c r="K23" s="1"/>
    </row>
    <row r="24" spans="1:11" ht="12.75" customHeight="1" thickBot="1" x14ac:dyDescent="0.25">
      <c r="A24" s="30">
        <v>40862</v>
      </c>
      <c r="B24" s="31"/>
      <c r="C24" s="3">
        <v>93.527381896972656</v>
      </c>
      <c r="D24" s="3">
        <v>3.5408856868743896</v>
      </c>
      <c r="E24" s="3">
        <v>2.1406304836273193</v>
      </c>
      <c r="F24" s="5">
        <v>0.30615878105163574</v>
      </c>
      <c r="G24" s="3">
        <v>2.4467892646789551</v>
      </c>
      <c r="H24" s="3">
        <v>38.18882181628662</v>
      </c>
      <c r="I24" s="3">
        <v>49.735030216672236</v>
      </c>
      <c r="J24" s="1"/>
      <c r="K24" s="1"/>
    </row>
    <row r="25" spans="1:11" ht="12.75" customHeight="1" thickBot="1" x14ac:dyDescent="0.25">
      <c r="A25" s="30">
        <v>40863</v>
      </c>
      <c r="B25" s="31"/>
      <c r="C25" s="3">
        <v>93.3082275390625</v>
      </c>
      <c r="D25" s="3">
        <v>3.7287764549255371</v>
      </c>
      <c r="E25" s="3">
        <v>2.238938570022583</v>
      </c>
      <c r="F25" s="5">
        <v>0.23999075591564178</v>
      </c>
      <c r="G25" s="3">
        <v>2.4789292812347412</v>
      </c>
      <c r="H25" s="3">
        <v>38.228115781718451</v>
      </c>
      <c r="I25" s="3">
        <v>49.759020020353397</v>
      </c>
      <c r="J25" s="1"/>
      <c r="K25" s="1"/>
    </row>
    <row r="26" spans="1:11" ht="12.75" customHeight="1" thickBot="1" x14ac:dyDescent="0.25">
      <c r="A26" s="30">
        <v>40864</v>
      </c>
      <c r="B26" s="31"/>
      <c r="C26" s="3">
        <v>93.378776550292969</v>
      </c>
      <c r="D26" s="3">
        <v>3.6771342754364014</v>
      </c>
      <c r="E26" s="3">
        <v>2.2141180038452148</v>
      </c>
      <c r="F26" s="5">
        <v>0.24855595827102661</v>
      </c>
      <c r="G26" s="3">
        <v>2.4626739025115967</v>
      </c>
      <c r="H26" s="3">
        <v>38.217387352272915</v>
      </c>
      <c r="I26" s="3">
        <v>49.758048922704766</v>
      </c>
      <c r="J26" s="1"/>
      <c r="K26" s="1"/>
    </row>
    <row r="27" spans="1:11" ht="12.75" customHeight="1" thickBot="1" x14ac:dyDescent="0.25">
      <c r="A27" s="30">
        <v>40865</v>
      </c>
      <c r="B27" s="31"/>
      <c r="C27" s="3">
        <v>93.453173684210512</v>
      </c>
      <c r="D27" s="3">
        <v>3.636347368421053</v>
      </c>
      <c r="E27" s="3">
        <v>2.1648842105263157</v>
      </c>
      <c r="F27" s="5">
        <v>0.26001052631578947</v>
      </c>
      <c r="G27" s="3">
        <v>2.4248684210526319</v>
      </c>
      <c r="H27" s="3">
        <v>38.221018695500838</v>
      </c>
      <c r="I27" s="3">
        <v>49.774626971001517</v>
      </c>
      <c r="J27" s="1"/>
      <c r="K27" s="1"/>
    </row>
    <row r="28" spans="1:11" ht="12.75" customHeight="1" thickBot="1" x14ac:dyDescent="0.25">
      <c r="A28" s="30">
        <v>40866</v>
      </c>
      <c r="B28" s="31"/>
      <c r="C28" s="3">
        <v>93.381546020507813</v>
      </c>
      <c r="D28" s="3">
        <v>3.7350962162017822</v>
      </c>
      <c r="E28" s="3">
        <v>2.1336374282836914</v>
      </c>
      <c r="F28" s="5">
        <v>0.26321378350257874</v>
      </c>
      <c r="G28" s="3">
        <v>2.3968513011932373</v>
      </c>
      <c r="H28" s="3">
        <v>38.259929614467389</v>
      </c>
      <c r="I28" s="3">
        <v>49.808787958890235</v>
      </c>
      <c r="J28" s="1"/>
      <c r="K28" s="1"/>
    </row>
    <row r="29" spans="1:11" ht="12.75" customHeight="1" thickBot="1" x14ac:dyDescent="0.25">
      <c r="A29" s="30">
        <v>40867</v>
      </c>
      <c r="B29" s="31"/>
      <c r="C29" s="3">
        <v>93.685630798339844</v>
      </c>
      <c r="D29" s="3">
        <v>3.4897682666778564</v>
      </c>
      <c r="E29" s="3">
        <v>2.0378661155700684</v>
      </c>
      <c r="F29" s="5">
        <v>0.28425073623657227</v>
      </c>
      <c r="G29" s="3">
        <v>2.3221168518066406</v>
      </c>
      <c r="H29" s="3">
        <v>38.235895903976541</v>
      </c>
      <c r="I29" s="3">
        <v>49.823163146649634</v>
      </c>
      <c r="J29" s="1"/>
      <c r="K29" s="1"/>
    </row>
    <row r="30" spans="1:11" ht="12.75" customHeight="1" thickBot="1" x14ac:dyDescent="0.25">
      <c r="A30" s="30">
        <v>40868</v>
      </c>
      <c r="B30" s="31"/>
      <c r="C30" s="3">
        <v>93.985694885253906</v>
      </c>
      <c r="D30" s="3">
        <v>3.2723431587219238</v>
      </c>
      <c r="E30" s="3">
        <v>1.9315989017486572</v>
      </c>
      <c r="F30" s="5">
        <v>0.31192201375961304</v>
      </c>
      <c r="G30" s="3">
        <v>2.243520975112915</v>
      </c>
      <c r="H30" s="3">
        <v>38.205539694313892</v>
      </c>
      <c r="I30" s="3">
        <v>49.834236786539236</v>
      </c>
      <c r="J30" s="1"/>
      <c r="K30" s="1"/>
    </row>
    <row r="31" spans="1:11" ht="12.75" customHeight="1" thickBot="1" x14ac:dyDescent="0.25">
      <c r="A31" s="30">
        <v>40869</v>
      </c>
      <c r="B31" s="31"/>
      <c r="C31" s="3">
        <v>93.908119201660156</v>
      </c>
      <c r="D31" s="3">
        <v>3.3391885757446289</v>
      </c>
      <c r="E31" s="3">
        <v>2.0283281803131104</v>
      </c>
      <c r="F31" s="5">
        <v>0.28610947728157043</v>
      </c>
      <c r="G31" s="3">
        <v>2.3144376277923584</v>
      </c>
      <c r="H31" s="3">
        <v>38.150867244927923</v>
      </c>
      <c r="I31" s="3">
        <v>49.777110259104951</v>
      </c>
      <c r="J31" s="1"/>
      <c r="K31" s="1"/>
    </row>
    <row r="32" spans="1:11" ht="12.75" customHeight="1" thickBot="1" x14ac:dyDescent="0.25">
      <c r="A32" s="30">
        <v>40870</v>
      </c>
      <c r="B32" s="31"/>
      <c r="C32" s="3">
        <v>93.524673461914063</v>
      </c>
      <c r="D32" s="3">
        <v>3.6034548282623291</v>
      </c>
      <c r="E32" s="3">
        <v>2.1308999061584473</v>
      </c>
      <c r="F32" s="5">
        <v>0.2479596883058548</v>
      </c>
      <c r="G32" s="3">
        <v>2.3788595199584961</v>
      </c>
      <c r="H32" s="3">
        <v>38.236565638731641</v>
      </c>
      <c r="I32" s="3">
        <v>49.806741784881794</v>
      </c>
      <c r="J32" s="1"/>
      <c r="K32" s="1"/>
    </row>
    <row r="33" spans="1:11" ht="12.75" customHeight="1" thickBot="1" x14ac:dyDescent="0.25">
      <c r="A33" s="30">
        <v>40871</v>
      </c>
      <c r="B33" s="31"/>
      <c r="C33" s="3">
        <v>90.970680236816406</v>
      </c>
      <c r="D33" s="3">
        <v>3.5095839500427246</v>
      </c>
      <c r="E33" s="3">
        <v>2.086176872253418</v>
      </c>
      <c r="F33" s="5">
        <v>0.27454385161399841</v>
      </c>
      <c r="G33" s="3">
        <v>2.3607206344604492</v>
      </c>
      <c r="H33" s="3">
        <v>37.156588587619453</v>
      </c>
      <c r="I33" s="3">
        <v>48.766096947993233</v>
      </c>
      <c r="J33" s="1"/>
      <c r="K33" s="1"/>
    </row>
    <row r="34" spans="1:11" ht="12.75" customHeight="1" thickBot="1" x14ac:dyDescent="0.25">
      <c r="A34" s="30">
        <v>40872</v>
      </c>
      <c r="B34" s="31"/>
      <c r="C34" s="3">
        <v>93.323221739130446</v>
      </c>
      <c r="D34" s="3">
        <v>3.717082608695653</v>
      </c>
      <c r="E34" s="3">
        <v>2.209786956521739</v>
      </c>
      <c r="F34" s="5">
        <v>0.2578826086956521</v>
      </c>
      <c r="G34" s="3">
        <v>2.4676739130434777</v>
      </c>
      <c r="H34" s="3">
        <v>38.232595637946041</v>
      </c>
      <c r="I34" s="3">
        <v>49.762683219964487</v>
      </c>
      <c r="J34" s="1"/>
      <c r="K34" s="1"/>
    </row>
    <row r="35" spans="1:11" ht="12.75" customHeight="1" thickBot="1" x14ac:dyDescent="0.25">
      <c r="A35" s="30">
        <v>40873</v>
      </c>
      <c r="B35" s="31"/>
      <c r="C35" s="3">
        <v>93.265571594238281</v>
      </c>
      <c r="D35" s="3">
        <v>3.7826507091522217</v>
      </c>
      <c r="E35" s="3">
        <v>2.1971731185913086</v>
      </c>
      <c r="F35" s="5">
        <v>0.28062814474105835</v>
      </c>
      <c r="G35" s="3">
        <v>2.4778013229370117</v>
      </c>
      <c r="H35" s="3">
        <v>38.235941143639408</v>
      </c>
      <c r="I35" s="3">
        <v>49.754674567814149</v>
      </c>
      <c r="J35" s="1"/>
      <c r="K35" s="1"/>
    </row>
    <row r="36" spans="1:11" ht="12.75" customHeight="1" thickBot="1" x14ac:dyDescent="0.25">
      <c r="A36" s="30">
        <v>40874</v>
      </c>
      <c r="B36" s="31"/>
      <c r="C36" s="3">
        <v>93.385116577148438</v>
      </c>
      <c r="D36" s="3">
        <v>3.618340015411377</v>
      </c>
      <c r="E36" s="3">
        <v>2.1969501972198486</v>
      </c>
      <c r="F36" s="5">
        <v>0.32225194573402405</v>
      </c>
      <c r="G36" s="3">
        <v>2.5192022323608398</v>
      </c>
      <c r="H36" s="3">
        <v>38.175933447029841</v>
      </c>
      <c r="I36" s="3">
        <v>49.691524254098063</v>
      </c>
      <c r="J36" s="1"/>
      <c r="K36" s="1"/>
    </row>
    <row r="37" spans="1:11" ht="12.75" customHeight="1" thickBot="1" x14ac:dyDescent="0.25">
      <c r="A37" s="30">
        <v>40875</v>
      </c>
      <c r="B37" s="31"/>
      <c r="C37" s="3">
        <v>93.502471923828125</v>
      </c>
      <c r="D37" s="3">
        <v>3.5620801448822021</v>
      </c>
      <c r="E37" s="3">
        <v>2.2169482707977295</v>
      </c>
      <c r="F37" s="5">
        <v>0.29967218637466431</v>
      </c>
      <c r="G37" s="3">
        <v>2.516620397567749</v>
      </c>
      <c r="H37" s="3">
        <v>38.121367366020202</v>
      </c>
      <c r="I37" s="3">
        <v>49.666430683274811</v>
      </c>
      <c r="J37" s="1"/>
      <c r="K37" s="1"/>
    </row>
    <row r="38" spans="1:11" ht="12.75" customHeight="1" thickBot="1" x14ac:dyDescent="0.25">
      <c r="A38" s="30">
        <v>40876</v>
      </c>
      <c r="B38" s="31"/>
      <c r="C38" s="3">
        <v>93.482841491699219</v>
      </c>
      <c r="D38" s="3">
        <v>3.5579583644866943</v>
      </c>
      <c r="E38" s="3">
        <v>2.238093376159668</v>
      </c>
      <c r="F38" s="5">
        <v>0.3014661967754364</v>
      </c>
      <c r="G38" s="3">
        <v>2.5395596027374268</v>
      </c>
      <c r="H38" s="3">
        <v>38.10965004448483</v>
      </c>
      <c r="I38" s="3">
        <v>49.648964661966744</v>
      </c>
      <c r="J38" s="1"/>
      <c r="K38" s="1"/>
    </row>
    <row r="39" spans="1:11" ht="12.75" customHeight="1" thickBot="1" x14ac:dyDescent="0.25">
      <c r="A39" s="30">
        <v>40877</v>
      </c>
      <c r="B39" s="31"/>
      <c r="C39" s="3">
        <v>93.643653869628906</v>
      </c>
      <c r="D39" s="3">
        <v>3.4652340412139893</v>
      </c>
      <c r="E39" s="3">
        <v>2.1781623363494873</v>
      </c>
      <c r="F39" s="5">
        <v>0.31480744481086731</v>
      </c>
      <c r="G39" s="3">
        <v>2.4929697513580322</v>
      </c>
      <c r="H39" s="3">
        <v>38.086463355030155</v>
      </c>
      <c r="I39" s="3">
        <v>49.653255810251061</v>
      </c>
      <c r="J39" s="1"/>
      <c r="K39" s="1"/>
    </row>
    <row r="40" spans="1:11" ht="12.75" customHeight="1" thickBot="1" x14ac:dyDescent="0.25">
      <c r="A40" s="34" t="s">
        <v>6</v>
      </c>
      <c r="B40" s="35"/>
      <c r="C40" s="6">
        <f t="shared" ref="C40:I40" si="0">AVERAGE(C10:C39)</f>
        <v>93.380023117301477</v>
      </c>
      <c r="D40" s="6">
        <f t="shared" si="0"/>
        <v>3.6305036605734866</v>
      </c>
      <c r="E40" s="6">
        <f t="shared" si="0"/>
        <v>2.127984470324789</v>
      </c>
      <c r="F40" s="6">
        <f t="shared" si="0"/>
        <v>0.2904327094376169</v>
      </c>
      <c r="G40" s="6">
        <f t="shared" si="0"/>
        <v>2.4184164514706028</v>
      </c>
      <c r="H40" s="6">
        <f t="shared" si="0"/>
        <v>38.186399739884912</v>
      </c>
      <c r="I40" s="6">
        <f t="shared" si="0"/>
        <v>49.736244481547061</v>
      </c>
      <c r="J40" s="1"/>
      <c r="K40" s="1"/>
    </row>
    <row r="41" spans="1:11" ht="8.1" customHeight="1" x14ac:dyDescent="0.2"/>
    <row r="42" spans="1:11" ht="12.75" customHeight="1" x14ac:dyDescent="0.2">
      <c r="A42" s="7" t="s">
        <v>10</v>
      </c>
      <c r="H42" s="33" t="s">
        <v>44</v>
      </c>
      <c r="I42" s="33"/>
      <c r="J42" s="20"/>
      <c r="K42" s="20"/>
    </row>
    <row r="43" spans="1:11" ht="13.5" thickBot="1" x14ac:dyDescent="0.25"/>
    <row r="44" spans="1:11" ht="23.25" thickBot="1" x14ac:dyDescent="0.25">
      <c r="A44" s="40"/>
      <c r="B44" s="41"/>
      <c r="C44" s="19" t="s">
        <v>12</v>
      </c>
      <c r="D44" s="19" t="s">
        <v>13</v>
      </c>
      <c r="E44" s="19" t="s">
        <v>0</v>
      </c>
      <c r="F44" s="19" t="s">
        <v>14</v>
      </c>
      <c r="G44" s="19" t="s">
        <v>15</v>
      </c>
      <c r="H44" s="19" t="s">
        <v>17</v>
      </c>
      <c r="I44" s="19" t="s">
        <v>16</v>
      </c>
    </row>
    <row r="45" spans="1:11" ht="13.5" thickBot="1" x14ac:dyDescent="0.25">
      <c r="A45" s="36" t="s">
        <v>85</v>
      </c>
      <c r="B45" s="37"/>
      <c r="C45" s="26">
        <f t="shared" ref="C45:I45" si="1">MAX(C10:C39)</f>
        <v>94.211471557617188</v>
      </c>
      <c r="D45" s="21">
        <f t="shared" si="1"/>
        <v>4.2662596702575684</v>
      </c>
      <c r="E45" s="26">
        <f t="shared" si="1"/>
        <v>2.253162145614624</v>
      </c>
      <c r="F45" s="26">
        <f t="shared" si="1"/>
        <v>0.37131533026695251</v>
      </c>
      <c r="G45" s="21">
        <f t="shared" si="1"/>
        <v>2.5395596027374268</v>
      </c>
      <c r="H45" s="26">
        <f t="shared" si="1"/>
        <v>38.408450341838538</v>
      </c>
      <c r="I45" s="22">
        <f t="shared" si="1"/>
        <v>49.856118335773665</v>
      </c>
    </row>
    <row r="46" spans="1:11" ht="13.5" thickBot="1" x14ac:dyDescent="0.25">
      <c r="A46" s="36" t="s">
        <v>86</v>
      </c>
      <c r="B46" s="37"/>
      <c r="C46" s="23">
        <f t="shared" ref="C46:I46" si="2">MIN(C10:C39)</f>
        <v>90.970680236816406</v>
      </c>
      <c r="D46" s="26">
        <f t="shared" si="2"/>
        <v>3.0902996063232422</v>
      </c>
      <c r="E46" s="26">
        <f t="shared" si="2"/>
        <v>1.8871515989303589</v>
      </c>
      <c r="F46" s="23">
        <f t="shared" si="2"/>
        <v>0.23221045732498169</v>
      </c>
      <c r="G46" s="26">
        <f t="shared" si="2"/>
        <v>2.2226617336273193</v>
      </c>
      <c r="H46" s="23">
        <f t="shared" si="2"/>
        <v>37.156588587619453</v>
      </c>
      <c r="I46" s="26">
        <f t="shared" si="2"/>
        <v>48.766096947993233</v>
      </c>
    </row>
    <row r="47" spans="1:11" ht="13.5" thickBot="1" x14ac:dyDescent="0.25">
      <c r="A47" s="38" t="s">
        <v>87</v>
      </c>
      <c r="B47" s="39"/>
      <c r="C47" s="26">
        <f t="shared" ref="C47:I47" si="3">STDEV(C10:C39)</f>
        <v>0.57017450002881409</v>
      </c>
      <c r="D47" s="24">
        <f t="shared" si="3"/>
        <v>0.2698183691479944</v>
      </c>
      <c r="E47" s="26">
        <f t="shared" si="3"/>
        <v>9.6426658948638111E-2</v>
      </c>
      <c r="F47" s="26">
        <f t="shared" si="3"/>
        <v>3.7656397776975083E-2</v>
      </c>
      <c r="G47" s="24">
        <f t="shared" si="3"/>
        <v>8.7678954272390128E-2</v>
      </c>
      <c r="H47" s="26">
        <f t="shared" si="3"/>
        <v>0.20919267161756361</v>
      </c>
      <c r="I47" s="25">
        <f t="shared" si="3"/>
        <v>0.19288785842576314</v>
      </c>
    </row>
    <row r="49" spans="3:9" x14ac:dyDescent="0.2">
      <c r="C49" s="28">
        <f>COUNTIF(C10:C39,"&lt;84.0")</f>
        <v>0</v>
      </c>
      <c r="D49" s="28">
        <f>COUNTIF(D10:D39,"&gt;11.0")</f>
        <v>0</v>
      </c>
      <c r="E49" s="28">
        <f>COUNTIF(E10:E39,"&gt;4.0")</f>
        <v>0</v>
      </c>
      <c r="F49" s="28">
        <f>COUNTIF(F10:F39,"&gt;3.0")</f>
        <v>0</v>
      </c>
      <c r="G49" s="28">
        <f>COUNTIF(G10:G39,"&gt;4.0")</f>
        <v>0</v>
      </c>
      <c r="H49" s="28">
        <f>COUNTIF(H10:H39,"&lt;37.30")</f>
        <v>1</v>
      </c>
      <c r="I49" s="28">
        <f>COUNTIF(I10:I39,"&lt;48.20")</f>
        <v>0</v>
      </c>
    </row>
    <row r="50" spans="3:9" x14ac:dyDescent="0.2">
      <c r="C50" s="29"/>
      <c r="D50" s="29"/>
      <c r="E50" s="29"/>
      <c r="F50" s="29"/>
      <c r="G50" s="28"/>
      <c r="H50" s="28">
        <f>COUNTIF(H10:H39,"&gt;43.60")</f>
        <v>0</v>
      </c>
      <c r="I50" s="28">
        <f>COUNTIF(I10:I39,"&gt;53.20")</f>
        <v>0</v>
      </c>
    </row>
  </sheetData>
  <mergeCells count="44">
    <mergeCell ref="A32:B32"/>
    <mergeCell ref="A33:B33"/>
    <mergeCell ref="H42:I42"/>
    <mergeCell ref="A40:B40"/>
    <mergeCell ref="A34:B34"/>
    <mergeCell ref="A39:B39"/>
    <mergeCell ref="A46:B46"/>
    <mergeCell ref="A47:B47"/>
    <mergeCell ref="A36:B36"/>
    <mergeCell ref="A35:B35"/>
    <mergeCell ref="A37:B37"/>
    <mergeCell ref="A38:B38"/>
    <mergeCell ref="A44:B44"/>
    <mergeCell ref="A45:B45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1:I1"/>
    <mergeCell ref="A3:I3"/>
    <mergeCell ref="A6:B6"/>
    <mergeCell ref="A4:I4"/>
    <mergeCell ref="A5:F5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58</vt:i4>
      </vt:variant>
      <vt:variant>
        <vt:lpstr>Rangos con nombre</vt:lpstr>
      </vt:variant>
      <vt:variant>
        <vt:i4>116</vt:i4>
      </vt:variant>
    </vt:vector>
  </HeadingPairs>
  <TitlesOfParts>
    <vt:vector size="174" baseType="lpstr">
      <vt:lpstr>Troncal 48</vt:lpstr>
      <vt:lpstr>Mayakan</vt:lpstr>
      <vt:lpstr>CD Pemex</vt:lpstr>
      <vt:lpstr>Cactus</vt:lpstr>
      <vt:lpstr>KM 100</vt:lpstr>
      <vt:lpstr>Nuevo Pemex</vt:lpstr>
      <vt:lpstr>La Venta</vt:lpstr>
      <vt:lpstr>Chihuahua</vt:lpstr>
      <vt:lpstr>Naco</vt:lpstr>
      <vt:lpstr>Guadalajara</vt:lpstr>
      <vt:lpstr>Madero I</vt:lpstr>
      <vt:lpstr>Madero II</vt:lpstr>
      <vt:lpstr>Iberdrola Altamira</vt:lpstr>
      <vt:lpstr>Zacate Colorado</vt:lpstr>
      <vt:lpstr>CPG Poza Rica</vt:lpstr>
      <vt:lpstr>Raudal</vt:lpstr>
      <vt:lpstr>CD Mendoza</vt:lpstr>
      <vt:lpstr>El Veinte</vt:lpstr>
      <vt:lpstr>Papan</vt:lpstr>
      <vt:lpstr>Rincon Pacheco</vt:lpstr>
      <vt:lpstr>Cauchy</vt:lpstr>
      <vt:lpstr>JD Covarrubias</vt:lpstr>
      <vt:lpstr>Pecosa Alta Presión</vt:lpstr>
      <vt:lpstr>Pecosa Baja Presión</vt:lpstr>
      <vt:lpstr>Caseta Gral Pajaritos</vt:lpstr>
      <vt:lpstr>Pajaritos</vt:lpstr>
      <vt:lpstr>Ramones</vt:lpstr>
      <vt:lpstr>Escobedo de Alta</vt:lpstr>
      <vt:lpstr>Escobedo de Baja</vt:lpstr>
      <vt:lpstr>City Gate Antonio Villarreal</vt:lpstr>
      <vt:lpstr>City Gate Ruiz Cortines</vt:lpstr>
      <vt:lpstr>City Gate Santa Catarina</vt:lpstr>
      <vt:lpstr>CFE CCC Huinala</vt:lpstr>
      <vt:lpstr>Apodaca</vt:lpstr>
      <vt:lpstr>Red Monclova</vt:lpstr>
      <vt:lpstr>Monclova</vt:lpstr>
      <vt:lpstr>GIMSA</vt:lpstr>
      <vt:lpstr>Burgos 123</vt:lpstr>
      <vt:lpstr>Burgos 4</vt:lpstr>
      <vt:lpstr>Burgos 5 6</vt:lpstr>
      <vt:lpstr>Culebra Norte</vt:lpstr>
      <vt:lpstr>Nejo</vt:lpstr>
      <vt:lpstr>Kinder Morgan Reynosa</vt:lpstr>
      <vt:lpstr>Tennessee</vt:lpstr>
      <vt:lpstr>Pandura</vt:lpstr>
      <vt:lpstr>Valtierrilla</vt:lpstr>
      <vt:lpstr>Puebla</vt:lpstr>
      <vt:lpstr>Torreon</vt:lpstr>
      <vt:lpstr>Venta de Carpio 36</vt:lpstr>
      <vt:lpstr>Venta de Carpio 30</vt:lpstr>
      <vt:lpstr>Venta de Carpio 24</vt:lpstr>
      <vt:lpstr>Venta de Carpio 14</vt:lpstr>
      <vt:lpstr>Cempoala Sur</vt:lpstr>
      <vt:lpstr>Cempoala Centro</vt:lpstr>
      <vt:lpstr>Cempoala Norte</vt:lpstr>
      <vt:lpstr>Veracruz</vt:lpstr>
      <vt:lpstr>Matapionche</vt:lpstr>
      <vt:lpstr>Playuela</vt:lpstr>
      <vt:lpstr>Apodaca!Área_de_impresión</vt:lpstr>
      <vt:lpstr>'Burgos 123'!Área_de_impresión</vt:lpstr>
      <vt:lpstr>'Burgos 4'!Área_de_impresión</vt:lpstr>
      <vt:lpstr>'Burgos 5 6'!Área_de_impresión</vt:lpstr>
      <vt:lpstr>Cactus!Área_de_impresión</vt:lpstr>
      <vt:lpstr>'Caseta Gral Pajaritos'!Área_de_impresión</vt:lpstr>
      <vt:lpstr>Cauchy!Área_de_impresión</vt:lpstr>
      <vt:lpstr>'CD Mendoza'!Área_de_impresión</vt:lpstr>
      <vt:lpstr>'CD Pemex'!Área_de_impresión</vt:lpstr>
      <vt:lpstr>'Cempoala Centro'!Área_de_impresión</vt:lpstr>
      <vt:lpstr>'Cempoala Norte'!Área_de_impresión</vt:lpstr>
      <vt:lpstr>'Cempoala Sur'!Área_de_impresión</vt:lpstr>
      <vt:lpstr>'CFE CCC Huinala'!Área_de_impresión</vt:lpstr>
      <vt:lpstr>Chihuahua!Área_de_impresión</vt:lpstr>
      <vt:lpstr>'City Gate Antonio Villarreal'!Área_de_impresión</vt:lpstr>
      <vt:lpstr>'City Gate Ruiz Cortines'!Área_de_impresión</vt:lpstr>
      <vt:lpstr>'City Gate Santa Catarina'!Área_de_impresión</vt:lpstr>
      <vt:lpstr>'CPG Poza Rica'!Área_de_impresión</vt:lpstr>
      <vt:lpstr>'Culebra Norte'!Área_de_impresión</vt:lpstr>
      <vt:lpstr>'El Veinte'!Área_de_impresión</vt:lpstr>
      <vt:lpstr>'Escobedo de Alta'!Área_de_impresión</vt:lpstr>
      <vt:lpstr>'Escobedo de Baja'!Área_de_impresión</vt:lpstr>
      <vt:lpstr>GIMSA!Área_de_impresión</vt:lpstr>
      <vt:lpstr>Guadalajara!Área_de_impresión</vt:lpstr>
      <vt:lpstr>'Iberdrola Altamira'!Área_de_impresión</vt:lpstr>
      <vt:lpstr>'JD Covarrubias'!Área_de_impresión</vt:lpstr>
      <vt:lpstr>'Kinder Morgan Reynosa'!Área_de_impresión</vt:lpstr>
      <vt:lpstr>'KM 100'!Área_de_impresión</vt:lpstr>
      <vt:lpstr>'La Venta'!Área_de_impresión</vt:lpstr>
      <vt:lpstr>'Madero I'!Área_de_impresión</vt:lpstr>
      <vt:lpstr>'Madero II'!Área_de_impresión</vt:lpstr>
      <vt:lpstr>Matapionche!Área_de_impresión</vt:lpstr>
      <vt:lpstr>Mayakan!Área_de_impresión</vt:lpstr>
      <vt:lpstr>Monclova!Área_de_impresión</vt:lpstr>
      <vt:lpstr>Naco!Área_de_impresión</vt:lpstr>
      <vt:lpstr>Nejo!Área_de_impresión</vt:lpstr>
      <vt:lpstr>'Nuevo Pemex'!Área_de_impresión</vt:lpstr>
      <vt:lpstr>Pajaritos!Área_de_impresión</vt:lpstr>
      <vt:lpstr>Pandura!Área_de_impresión</vt:lpstr>
      <vt:lpstr>Papan!Área_de_impresión</vt:lpstr>
      <vt:lpstr>'Pecosa Alta Presión'!Área_de_impresión</vt:lpstr>
      <vt:lpstr>'Pecosa Baja Presión'!Área_de_impresión</vt:lpstr>
      <vt:lpstr>Playuela!Área_de_impresión</vt:lpstr>
      <vt:lpstr>Puebla!Área_de_impresión</vt:lpstr>
      <vt:lpstr>Ramones!Área_de_impresión</vt:lpstr>
      <vt:lpstr>Raudal!Área_de_impresión</vt:lpstr>
      <vt:lpstr>'Red Monclova'!Área_de_impresión</vt:lpstr>
      <vt:lpstr>'Rincon Pacheco'!Área_de_impresión</vt:lpstr>
      <vt:lpstr>Tennessee!Área_de_impresión</vt:lpstr>
      <vt:lpstr>Torreon!Área_de_impresión</vt:lpstr>
      <vt:lpstr>'Troncal 48'!Área_de_impresión</vt:lpstr>
      <vt:lpstr>Valtierrilla!Área_de_impresión</vt:lpstr>
      <vt:lpstr>'Venta de Carpio 14'!Área_de_impresión</vt:lpstr>
      <vt:lpstr>'Venta de Carpio 24'!Área_de_impresión</vt:lpstr>
      <vt:lpstr>'Venta de Carpio 30'!Área_de_impresión</vt:lpstr>
      <vt:lpstr>'Venta de Carpio 36'!Área_de_impresión</vt:lpstr>
      <vt:lpstr>Veracruz!Área_de_impresión</vt:lpstr>
      <vt:lpstr>'Zacate Colorado'!Área_de_impresión</vt:lpstr>
      <vt:lpstr>Apodaca!Títulos_a_imprimir</vt:lpstr>
      <vt:lpstr>'Burgos 123'!Títulos_a_imprimir</vt:lpstr>
      <vt:lpstr>'Burgos 4'!Títulos_a_imprimir</vt:lpstr>
      <vt:lpstr>'Burgos 5 6'!Títulos_a_imprimir</vt:lpstr>
      <vt:lpstr>Cactus!Títulos_a_imprimir</vt:lpstr>
      <vt:lpstr>'Caseta Gral Pajaritos'!Títulos_a_imprimir</vt:lpstr>
      <vt:lpstr>Cauchy!Títulos_a_imprimir</vt:lpstr>
      <vt:lpstr>'CD Mendoza'!Títulos_a_imprimir</vt:lpstr>
      <vt:lpstr>'CD Pemex'!Títulos_a_imprimir</vt:lpstr>
      <vt:lpstr>'Cempoala Centro'!Títulos_a_imprimir</vt:lpstr>
      <vt:lpstr>'Cempoala Norte'!Títulos_a_imprimir</vt:lpstr>
      <vt:lpstr>'Cempoala Sur'!Títulos_a_imprimir</vt:lpstr>
      <vt:lpstr>'CFE CCC Huinala'!Títulos_a_imprimir</vt:lpstr>
      <vt:lpstr>Chihuahua!Títulos_a_imprimir</vt:lpstr>
      <vt:lpstr>'City Gate Antonio Villarreal'!Títulos_a_imprimir</vt:lpstr>
      <vt:lpstr>'City Gate Ruiz Cortines'!Títulos_a_imprimir</vt:lpstr>
      <vt:lpstr>'City Gate Santa Catarina'!Títulos_a_imprimir</vt:lpstr>
      <vt:lpstr>'CPG Poza Rica'!Títulos_a_imprimir</vt:lpstr>
      <vt:lpstr>'Culebra Norte'!Títulos_a_imprimir</vt:lpstr>
      <vt:lpstr>'El Veinte'!Títulos_a_imprimir</vt:lpstr>
      <vt:lpstr>'Escobedo de Alta'!Títulos_a_imprimir</vt:lpstr>
      <vt:lpstr>'Escobedo de Baja'!Títulos_a_imprimir</vt:lpstr>
      <vt:lpstr>GIMSA!Títulos_a_imprimir</vt:lpstr>
      <vt:lpstr>Guadalajara!Títulos_a_imprimir</vt:lpstr>
      <vt:lpstr>'Iberdrola Altamira'!Títulos_a_imprimir</vt:lpstr>
      <vt:lpstr>'JD Covarrubias'!Títulos_a_imprimir</vt:lpstr>
      <vt:lpstr>'Kinder Morgan Reynosa'!Títulos_a_imprimir</vt:lpstr>
      <vt:lpstr>'KM 100'!Títulos_a_imprimir</vt:lpstr>
      <vt:lpstr>'La Venta'!Títulos_a_imprimir</vt:lpstr>
      <vt:lpstr>'Madero I'!Títulos_a_imprimir</vt:lpstr>
      <vt:lpstr>'Madero II'!Títulos_a_imprimir</vt:lpstr>
      <vt:lpstr>Matapionche!Títulos_a_imprimir</vt:lpstr>
      <vt:lpstr>Mayakan!Títulos_a_imprimir</vt:lpstr>
      <vt:lpstr>Monclova!Títulos_a_imprimir</vt:lpstr>
      <vt:lpstr>Naco!Títulos_a_imprimir</vt:lpstr>
      <vt:lpstr>Nejo!Títulos_a_imprimir</vt:lpstr>
      <vt:lpstr>'Nuevo Pemex'!Títulos_a_imprimir</vt:lpstr>
      <vt:lpstr>Pajaritos!Títulos_a_imprimir</vt:lpstr>
      <vt:lpstr>Pandura!Títulos_a_imprimir</vt:lpstr>
      <vt:lpstr>Papan!Títulos_a_imprimir</vt:lpstr>
      <vt:lpstr>'Pecosa Alta Presión'!Títulos_a_imprimir</vt:lpstr>
      <vt:lpstr>'Pecosa Baja Presión'!Títulos_a_imprimir</vt:lpstr>
      <vt:lpstr>Playuela!Títulos_a_imprimir</vt:lpstr>
      <vt:lpstr>Puebla!Títulos_a_imprimir</vt:lpstr>
      <vt:lpstr>Ramones!Títulos_a_imprimir</vt:lpstr>
      <vt:lpstr>Raudal!Títulos_a_imprimir</vt:lpstr>
      <vt:lpstr>'Red Monclova'!Títulos_a_imprimir</vt:lpstr>
      <vt:lpstr>'Rincon Pacheco'!Títulos_a_imprimir</vt:lpstr>
      <vt:lpstr>Tennessee!Títulos_a_imprimir</vt:lpstr>
      <vt:lpstr>Torreon!Títulos_a_imprimir</vt:lpstr>
      <vt:lpstr>'Troncal 48'!Títulos_a_imprimir</vt:lpstr>
      <vt:lpstr>Valtierrilla!Títulos_a_imprimir</vt:lpstr>
      <vt:lpstr>'Venta de Carpio 14'!Títulos_a_imprimir</vt:lpstr>
      <vt:lpstr>'Venta de Carpio 24'!Títulos_a_imprimir</vt:lpstr>
      <vt:lpstr>'Venta de Carpio 30'!Títulos_a_imprimir</vt:lpstr>
      <vt:lpstr>'Venta de Carpio 36'!Títulos_a_imprimir</vt:lpstr>
      <vt:lpstr>Veracruz!Títulos_a_imprimir</vt:lpstr>
      <vt:lpstr>'Zacate Colorado'!Títulos_a_imprimir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Marcelino Vázquez M.</dc:creator>
  <cp:lastModifiedBy>Veronica Luna Sabas</cp:lastModifiedBy>
  <cp:lastPrinted>2011-05-04T17:33:26Z</cp:lastPrinted>
  <dcterms:created xsi:type="dcterms:W3CDTF">2009-11-04T15:27:40Z</dcterms:created>
  <dcterms:modified xsi:type="dcterms:W3CDTF">2015-06-26T16:55:26Z</dcterms:modified>
</cp:coreProperties>
</file>