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luna\Desktop\Informes de la Calidad del Gas Natural y Gas Fuera de Especificación\Calidad del Gas\Tarahumara Pipeline, S. de R.L. de C.V\2014\08-2014\"/>
    </mc:Choice>
  </mc:AlternateContent>
  <bookViews>
    <workbookView xWindow="0" yWindow="0" windowWidth="25200" windowHeight="11985" activeTab="2"/>
  </bookViews>
  <sheets>
    <sheet name="Promedios" sheetId="1" r:id="rId1"/>
    <sheet name="Máximos" sheetId="4" r:id="rId2"/>
    <sheet name="Mínimos" sheetId="5" r:id="rId3"/>
  </sheets>
  <definedNames>
    <definedName name="_xlnm.Print_Area" localSheetId="1">Máximos!$A$1:$L$48</definedName>
    <definedName name="_xlnm.Print_Area" localSheetId="2">Mínimos!$A$1:$L$47</definedName>
    <definedName name="_xlnm.Print_Area" localSheetId="0">Promedios!$A$1:$O$51</definedName>
    <definedName name="regiones" localSheetId="1">Máximos!$M$4:$M$5</definedName>
    <definedName name="regiones" localSheetId="2">Mínimos!$M$4:$M$5</definedName>
    <definedName name="regiones">Promedios!$Q$4:$Q$5</definedName>
  </definedNames>
  <calcPr calcId="152511"/>
</workbook>
</file>

<file path=xl/calcChain.xml><?xml version="1.0" encoding="utf-8"?>
<calcChain xmlns="http://schemas.openxmlformats.org/spreadsheetml/2006/main">
  <c r="K39" i="5" l="1"/>
  <c r="J39" i="5"/>
  <c r="I39" i="5"/>
  <c r="H39" i="5"/>
  <c r="G39" i="5"/>
  <c r="F39" i="5"/>
  <c r="E39" i="5"/>
  <c r="D39" i="5"/>
  <c r="C39" i="5"/>
  <c r="B39" i="5"/>
  <c r="K39" i="4"/>
  <c r="J39" i="4"/>
  <c r="I39" i="4"/>
  <c r="H39" i="4"/>
  <c r="G39" i="4"/>
  <c r="F39" i="4"/>
  <c r="E39" i="4"/>
  <c r="D39" i="4"/>
  <c r="C39" i="4"/>
  <c r="B39" i="4"/>
  <c r="K43" i="1"/>
  <c r="J43" i="1"/>
  <c r="I43" i="1"/>
  <c r="H43" i="1"/>
  <c r="G43" i="1"/>
  <c r="F43" i="1"/>
  <c r="E43" i="1"/>
  <c r="D43" i="1"/>
  <c r="C43" i="1"/>
  <c r="B43" i="1"/>
  <c r="K42" i="1"/>
  <c r="J42" i="1"/>
  <c r="I42" i="1"/>
  <c r="H42" i="1"/>
  <c r="G42" i="1"/>
  <c r="F42" i="1"/>
  <c r="E42" i="1"/>
  <c r="D42" i="1"/>
  <c r="C42" i="1"/>
  <c r="B42" i="1"/>
  <c r="L41" i="1"/>
  <c r="K41" i="1"/>
  <c r="J41" i="1"/>
  <c r="I41" i="1"/>
  <c r="H41" i="1"/>
  <c r="G41" i="1"/>
  <c r="F41" i="1"/>
  <c r="E41" i="1"/>
  <c r="D41" i="1"/>
  <c r="C41" i="1"/>
  <c r="B41" i="1"/>
  <c r="K40" i="1"/>
  <c r="J40" i="1"/>
  <c r="I40" i="1"/>
  <c r="H40" i="1"/>
  <c r="G40" i="1"/>
  <c r="F40" i="1"/>
  <c r="E40" i="1"/>
  <c r="D40" i="1"/>
  <c r="C40" i="1"/>
  <c r="B40" i="1"/>
</calcChain>
</file>

<file path=xl/sharedStrings.xml><?xml version="1.0" encoding="utf-8"?>
<sst xmlns="http://schemas.openxmlformats.org/spreadsheetml/2006/main" count="138" uniqueCount="30">
  <si>
    <t>PERMISIONARIO:</t>
  </si>
  <si>
    <t>PUNTO DE MEDICIÓN:</t>
  </si>
  <si>
    <t>ZONA DE MEDICIÓN:</t>
  </si>
  <si>
    <t>Metano 
(% vol)</t>
  </si>
  <si>
    <t>Nitrógeno
(% vol)</t>
  </si>
  <si>
    <t>Total Inertes
(% vol)</t>
  </si>
  <si>
    <t>Etano
(% vol)</t>
  </si>
  <si>
    <t>Observaciones:</t>
  </si>
  <si>
    <t>SUR</t>
  </si>
  <si>
    <t>RESTO DEL PAÍS</t>
  </si>
  <si>
    <r>
      <rPr>
        <b/>
        <sz val="8"/>
        <color theme="1"/>
        <rFont val="Calibri"/>
        <family val="2"/>
        <scheme val="minor"/>
      </rPr>
      <t>Temperatura</t>
    </r>
    <r>
      <rPr>
        <b/>
        <sz val="9"/>
        <color theme="1"/>
        <rFont val="Calibri"/>
        <family val="2"/>
        <scheme val="minor"/>
      </rPr>
      <t xml:space="preserve"> de Rocio
(K)</t>
    </r>
  </si>
  <si>
    <r>
      <t>Humedad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</si>
  <si>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Poder Calorífico
(MJ/m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</si>
  <si>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Acido Sulfhídrico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</si>
  <si>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t>Bióxido de Carbono
(% vol)</t>
  </si>
  <si>
    <t>FECHA:
(dd/mm/aa)</t>
  </si>
  <si>
    <t>INFORME MENSUAL SOBRE LAS ESPECIFICACIONES DEL GAS NATURAL
(Valores promedio diarios)</t>
  </si>
  <si>
    <t>Mínimo</t>
  </si>
  <si>
    <t>Promedio</t>
  </si>
  <si>
    <t>Máximo</t>
  </si>
  <si>
    <r>
      <t>Índice Wobbe
(MJ/m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</si>
  <si>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t>INFORME MENSUAL SOBRE LAS ESPECIFICACIONES DEL GAS NATURAL
(Registros máximos diarios)</t>
  </si>
  <si>
    <t>INFORME MENSUAL SOBRE LAS ESPECIFICACIONES DEL GAS NATURAL
(Registros mínimos diarios)</t>
  </si>
  <si>
    <r>
      <t>Azufre total*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</si>
  <si>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t>Oxígeno*
(% vol)</t>
  </si>
  <si>
    <t>Desv. Est.</t>
  </si>
  <si>
    <t>*/ Los valores trimestrales se deberán reportar en los meses de enero, abril, julio y octubre de cada año, respecto del trimestre inmediato anterior.</t>
  </si>
  <si>
    <t>*</t>
  </si>
  <si>
    <t>TARAHUMARA PIPELINE</t>
  </si>
  <si>
    <t>EL ENCINO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</si>
</sst>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0_);_(* \(#,##0.000\);_(* &quot;-&quot;??_);_(@_)"/>
    <numFmt numFmtId="165" formatCode="0.00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vertAlign val="superscript"/>
      <sz val="9"/>
      <color theme="1"/>
      <name val="Calibri"/>
      <family val="2"/>
      <scheme val="minor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3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ck">
        <color auto="1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ck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auto="1"/>
      </right>
      <top style="medium">
        <color auto="1"/>
      </top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/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2" fillId="0" borderId="0"/>
    <xf numFmtId="0" fontId="12" fillId="0" borderId="0"/>
  </cellStyleXfs>
  <cellXfs count="91">
    <xf numFmtId="0" fontId="0" fillId="0" borderId="0" xfId="0"/>
    <xf numFmtId="0" fontId="4" fillId="0" borderId="0" xfId="0" applyFont="1" applyFill="1" applyBorder="1"/>
    <xf numFmtId="0" fontId="5" fillId="0" borderId="0" xfId="0" applyFont="1"/>
    <xf numFmtId="0" fontId="0" fillId="0" borderId="0" xfId="0" applyProtection="1"/>
    <xf numFmtId="0" fontId="7" fillId="0" borderId="0" xfId="0" applyFont="1" applyProtection="1">
      <protection hidden="1"/>
    </xf>
    <xf numFmtId="0" fontId="5" fillId="0" borderId="0" xfId="0" applyFont="1" applyBorder="1" applyAlignment="1" applyProtection="1">
      <alignment vertical="top" wrapText="1"/>
      <protection locked="0"/>
    </xf>
    <xf numFmtId="0" fontId="5" fillId="0" borderId="13" xfId="0" applyFont="1" applyBorder="1"/>
    <xf numFmtId="165" fontId="5" fillId="0" borderId="15" xfId="1" applyNumberFormat="1" applyFont="1" applyFill="1" applyBorder="1" applyAlignment="1" applyProtection="1">
      <alignment horizontal="center" vertical="center"/>
      <protection locked="0"/>
    </xf>
    <xf numFmtId="165" fontId="5" fillId="0" borderId="15" xfId="1" applyNumberFormat="1" applyFont="1" applyBorder="1" applyAlignment="1" applyProtection="1">
      <alignment horizontal="center" vertical="center"/>
      <protection locked="0"/>
    </xf>
    <xf numFmtId="165" fontId="5" fillId="0" borderId="17" xfId="1" applyNumberFormat="1" applyFont="1" applyBorder="1" applyAlignment="1" applyProtection="1">
      <alignment horizontal="center" vertical="center"/>
      <protection locked="0"/>
    </xf>
    <xf numFmtId="165" fontId="5" fillId="0" borderId="19" xfId="1" applyNumberFormat="1" applyFont="1" applyFill="1" applyBorder="1" applyAlignment="1" applyProtection="1">
      <alignment horizontal="center" vertical="center"/>
      <protection locked="0"/>
    </xf>
    <xf numFmtId="165" fontId="5" fillId="0" borderId="18" xfId="1" applyNumberFormat="1" applyFont="1" applyFill="1" applyBorder="1" applyAlignment="1" applyProtection="1">
      <alignment horizontal="center" vertical="center"/>
      <protection locked="0"/>
    </xf>
    <xf numFmtId="165" fontId="5" fillId="0" borderId="14" xfId="1" applyNumberFormat="1" applyFont="1" applyBorder="1" applyAlignment="1" applyProtection="1">
      <alignment horizontal="center" vertical="center"/>
      <protection locked="0"/>
    </xf>
    <xf numFmtId="165" fontId="5" fillId="0" borderId="16" xfId="1" applyNumberFormat="1" applyFont="1" applyBorder="1" applyAlignment="1" applyProtection="1">
      <alignment horizontal="center" vertical="center"/>
      <protection locked="0"/>
    </xf>
    <xf numFmtId="14" fontId="6" fillId="0" borderId="20" xfId="0" applyNumberFormat="1" applyFont="1" applyFill="1" applyBorder="1" applyAlignment="1" applyProtection="1">
      <alignment horizontal="left"/>
      <protection locked="0"/>
    </xf>
    <xf numFmtId="0" fontId="0" fillId="0" borderId="0" xfId="0" applyAlignment="1">
      <alignment wrapText="1"/>
    </xf>
    <xf numFmtId="0" fontId="4" fillId="3" borderId="2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164" fontId="9" fillId="2" borderId="12" xfId="1" applyNumberFormat="1" applyFont="1" applyFill="1" applyBorder="1" applyAlignment="1">
      <alignment horizontal="center" vertical="center" wrapText="1"/>
    </xf>
    <xf numFmtId="0" fontId="4" fillId="0" borderId="24" xfId="0" applyFont="1" applyFill="1" applyBorder="1"/>
    <xf numFmtId="0" fontId="4" fillId="0" borderId="25" xfId="0" applyFont="1" applyFill="1" applyBorder="1"/>
    <xf numFmtId="0" fontId="4" fillId="0" borderId="26" xfId="0" applyFont="1" applyFill="1" applyBorder="1"/>
    <xf numFmtId="0" fontId="4" fillId="0" borderId="27" xfId="0" applyFont="1" applyFill="1" applyBorder="1"/>
    <xf numFmtId="0" fontId="9" fillId="4" borderId="12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wrapText="1"/>
    </xf>
    <xf numFmtId="0" fontId="5" fillId="0" borderId="0" xfId="0" applyFont="1" applyBorder="1"/>
    <xf numFmtId="165" fontId="5" fillId="0" borderId="30" xfId="1" applyNumberFormat="1" applyFont="1" applyBorder="1" applyAlignment="1" applyProtection="1">
      <alignment horizontal="center" vertical="center"/>
      <protection locked="0"/>
    </xf>
    <xf numFmtId="165" fontId="5" fillId="0" borderId="31" xfId="1" applyNumberFormat="1" applyFont="1" applyBorder="1" applyAlignment="1" applyProtection="1">
      <alignment horizontal="center" vertical="center"/>
      <protection locked="0"/>
    </xf>
    <xf numFmtId="0" fontId="0" fillId="0" borderId="0" xfId="0" applyBorder="1" applyProtection="1">
      <protection locked="0"/>
    </xf>
    <xf numFmtId="0" fontId="2" fillId="0" borderId="0" xfId="0" applyFont="1" applyBorder="1" applyAlignment="1" applyProtection="1">
      <alignment vertical="center"/>
      <protection locked="0"/>
    </xf>
    <xf numFmtId="165" fontId="5" fillId="0" borderId="35" xfId="1" applyNumberFormat="1" applyFont="1" applyFill="1" applyBorder="1" applyAlignment="1" applyProtection="1">
      <alignment horizontal="center" vertical="center"/>
      <protection locked="0"/>
    </xf>
    <xf numFmtId="165" fontId="5" fillId="0" borderId="22" xfId="0" applyNumberFormat="1" applyFont="1" applyBorder="1" applyProtection="1">
      <protection locked="0"/>
    </xf>
    <xf numFmtId="165" fontId="5" fillId="0" borderId="14" xfId="0" applyNumberFormat="1" applyFont="1" applyBorder="1" applyProtection="1">
      <protection locked="0"/>
    </xf>
    <xf numFmtId="165" fontId="5" fillId="0" borderId="18" xfId="0" applyNumberFormat="1" applyFont="1" applyBorder="1" applyProtection="1">
      <protection locked="0"/>
    </xf>
    <xf numFmtId="0" fontId="5" fillId="0" borderId="23" xfId="0" applyFont="1" applyBorder="1" applyProtection="1">
      <protection locked="0"/>
    </xf>
    <xf numFmtId="165" fontId="5" fillId="0" borderId="23" xfId="0" applyNumberFormat="1" applyFont="1" applyBorder="1" applyProtection="1">
      <protection locked="0"/>
    </xf>
    <xf numFmtId="165" fontId="9" fillId="0" borderId="0" xfId="1" applyNumberFormat="1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9" fillId="0" borderId="0" xfId="0" applyFont="1" applyFill="1" applyBorder="1" applyAlignment="1" applyProtection="1">
      <alignment horizontal="center" vertical="center" wrapText="1"/>
    </xf>
    <xf numFmtId="165" fontId="6" fillId="0" borderId="33" xfId="1" applyNumberFormat="1" applyFont="1" applyFill="1" applyBorder="1" applyAlignment="1" applyProtection="1">
      <alignment horizontal="center" vertical="center"/>
    </xf>
    <xf numFmtId="165" fontId="6" fillId="0" borderId="34" xfId="1" applyNumberFormat="1" applyFont="1" applyFill="1" applyBorder="1" applyAlignment="1" applyProtection="1">
      <alignment horizontal="center" vertical="center"/>
    </xf>
    <xf numFmtId="0" fontId="9" fillId="0" borderId="0" xfId="0" applyFont="1" applyBorder="1" applyAlignment="1">
      <alignment vertical="center"/>
    </xf>
    <xf numFmtId="0" fontId="9" fillId="5" borderId="12" xfId="0" applyFont="1" applyFill="1" applyBorder="1" applyAlignment="1">
      <alignment horizontal="center" vertical="center" wrapText="1"/>
    </xf>
    <xf numFmtId="164" fontId="9" fillId="5" borderId="12" xfId="1" applyNumberFormat="1" applyFont="1" applyFill="1" applyBorder="1" applyAlignment="1">
      <alignment horizontal="center" vertical="center" wrapText="1"/>
    </xf>
    <xf numFmtId="0" fontId="9" fillId="6" borderId="12" xfId="0" applyFont="1" applyFill="1" applyBorder="1" applyAlignment="1">
      <alignment horizontal="center" vertical="center" wrapText="1"/>
    </xf>
    <xf numFmtId="164" fontId="9" fillId="6" borderId="12" xfId="1" applyNumberFormat="1" applyFont="1" applyFill="1" applyBorder="1" applyAlignment="1">
      <alignment horizontal="center" vertical="center" wrapText="1"/>
    </xf>
    <xf numFmtId="165" fontId="5" fillId="0" borderId="17" xfId="1" applyNumberFormat="1" applyFont="1" applyFill="1" applyBorder="1" applyAlignment="1" applyProtection="1">
      <alignment horizontal="center" vertical="center"/>
      <protection locked="0"/>
    </xf>
    <xf numFmtId="165" fontId="5" fillId="0" borderId="31" xfId="1" applyNumberFormat="1" applyFont="1" applyFill="1" applyBorder="1" applyAlignment="1" applyProtection="1">
      <alignment horizontal="center" vertical="center"/>
      <protection locked="0"/>
    </xf>
    <xf numFmtId="0" fontId="3" fillId="2" borderId="28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 applyProtection="1">
      <alignment horizontal="left" vertical="top" wrapText="1"/>
      <protection locked="0"/>
    </xf>
    <xf numFmtId="0" fontId="9" fillId="2" borderId="1" xfId="0" applyFont="1" applyFill="1" applyBorder="1" applyAlignment="1" applyProtection="1">
      <alignment horizontal="left" vertical="top" wrapText="1"/>
      <protection locked="0"/>
    </xf>
    <xf numFmtId="0" fontId="9" fillId="2" borderId="3" xfId="0" applyFont="1" applyFill="1" applyBorder="1" applyAlignment="1" applyProtection="1">
      <alignment horizontal="left" vertical="top" wrapText="1"/>
      <protection locked="0"/>
    </xf>
    <xf numFmtId="0" fontId="9" fillId="2" borderId="4" xfId="0" applyFont="1" applyFill="1" applyBorder="1" applyAlignment="1" applyProtection="1">
      <alignment horizontal="left" vertical="top" wrapText="1"/>
      <protection locked="0"/>
    </xf>
    <xf numFmtId="0" fontId="9" fillId="2" borderId="0" xfId="0" applyFont="1" applyFill="1" applyBorder="1" applyAlignment="1" applyProtection="1">
      <alignment horizontal="left" vertical="top" wrapText="1"/>
      <protection locked="0"/>
    </xf>
    <xf numFmtId="0" fontId="9" fillId="2" borderId="5" xfId="0" applyFont="1" applyFill="1" applyBorder="1" applyAlignment="1" applyProtection="1">
      <alignment horizontal="left" vertical="top" wrapText="1"/>
      <protection locked="0"/>
    </xf>
    <xf numFmtId="0" fontId="9" fillId="2" borderId="6" xfId="0" applyFont="1" applyFill="1" applyBorder="1" applyAlignment="1" applyProtection="1">
      <alignment horizontal="left" vertical="top" wrapText="1"/>
      <protection locked="0"/>
    </xf>
    <xf numFmtId="0" fontId="9" fillId="2" borderId="7" xfId="0" applyFont="1" applyFill="1" applyBorder="1" applyAlignment="1" applyProtection="1">
      <alignment horizontal="left" vertical="top" wrapText="1"/>
      <protection locked="0"/>
    </xf>
    <xf numFmtId="0" fontId="9" fillId="2" borderId="8" xfId="0" applyFont="1" applyFill="1" applyBorder="1" applyAlignment="1" applyProtection="1">
      <alignment horizontal="left" vertical="top" wrapText="1"/>
      <protection locked="0"/>
    </xf>
    <xf numFmtId="0" fontId="9" fillId="0" borderId="32" xfId="0" applyFont="1" applyBorder="1" applyAlignment="1">
      <alignment horizontal="left" vertical="center"/>
    </xf>
    <xf numFmtId="0" fontId="8" fillId="0" borderId="0" xfId="0" applyNumberFormat="1" applyFont="1" applyFill="1" applyAlignment="1" applyProtection="1">
      <alignment horizontal="right" vertical="center"/>
    </xf>
    <xf numFmtId="0" fontId="2" fillId="0" borderId="29" xfId="0" applyFont="1" applyBorder="1" applyAlignment="1" applyProtection="1">
      <alignment horizontal="center" vertical="center"/>
      <protection locked="0"/>
    </xf>
    <xf numFmtId="0" fontId="8" fillId="0" borderId="5" xfId="0" applyNumberFormat="1" applyFont="1" applyFill="1" applyBorder="1" applyAlignment="1" applyProtection="1">
      <alignment horizontal="right" vertical="center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0" fontId="2" fillId="0" borderId="9" xfId="0" applyFont="1" applyBorder="1" applyAlignment="1" applyProtection="1">
      <alignment horizontal="left" vertical="center"/>
      <protection locked="0"/>
    </xf>
    <xf numFmtId="0" fontId="2" fillId="0" borderId="10" xfId="0" applyFont="1" applyBorder="1" applyAlignment="1" applyProtection="1">
      <alignment horizontal="left" vertical="center"/>
      <protection locked="0"/>
    </xf>
    <xf numFmtId="0" fontId="9" fillId="5" borderId="2" xfId="0" applyFont="1" applyFill="1" applyBorder="1" applyAlignment="1" applyProtection="1">
      <alignment horizontal="justify" vertical="top" wrapText="1"/>
      <protection locked="0"/>
    </xf>
    <xf numFmtId="0" fontId="9" fillId="5" borderId="1" xfId="0" applyFont="1" applyFill="1" applyBorder="1" applyAlignment="1" applyProtection="1">
      <alignment horizontal="justify" vertical="top" wrapText="1"/>
      <protection locked="0"/>
    </xf>
    <xf numFmtId="0" fontId="9" fillId="5" borderId="3" xfId="0" applyFont="1" applyFill="1" applyBorder="1" applyAlignment="1" applyProtection="1">
      <alignment horizontal="justify" vertical="top" wrapText="1"/>
      <protection locked="0"/>
    </xf>
    <xf numFmtId="0" fontId="9" fillId="5" borderId="4" xfId="0" applyFont="1" applyFill="1" applyBorder="1" applyAlignment="1" applyProtection="1">
      <alignment horizontal="justify" vertical="top" wrapText="1"/>
      <protection locked="0"/>
    </xf>
    <xf numFmtId="0" fontId="9" fillId="5" borderId="0" xfId="0" applyFont="1" applyFill="1" applyBorder="1" applyAlignment="1" applyProtection="1">
      <alignment horizontal="justify" vertical="top" wrapText="1"/>
      <protection locked="0"/>
    </xf>
    <xf numFmtId="0" fontId="9" fillId="5" borderId="5" xfId="0" applyFont="1" applyFill="1" applyBorder="1" applyAlignment="1" applyProtection="1">
      <alignment horizontal="justify" vertical="top" wrapText="1"/>
      <protection locked="0"/>
    </xf>
    <xf numFmtId="0" fontId="9" fillId="5" borderId="6" xfId="0" applyFont="1" applyFill="1" applyBorder="1" applyAlignment="1" applyProtection="1">
      <alignment horizontal="justify" vertical="top" wrapText="1"/>
      <protection locked="0"/>
    </xf>
    <xf numFmtId="0" fontId="9" fillId="5" borderId="7" xfId="0" applyFont="1" applyFill="1" applyBorder="1" applyAlignment="1" applyProtection="1">
      <alignment horizontal="justify" vertical="top" wrapText="1"/>
      <protection locked="0"/>
    </xf>
    <xf numFmtId="0" fontId="9" fillId="5" borderId="8" xfId="0" applyFont="1" applyFill="1" applyBorder="1" applyAlignment="1" applyProtection="1">
      <alignment horizontal="justify" vertical="top" wrapText="1"/>
      <protection locked="0"/>
    </xf>
    <xf numFmtId="0" fontId="3" fillId="5" borderId="9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2" fillId="0" borderId="12" xfId="0" applyFont="1" applyBorder="1" applyAlignment="1" applyProtection="1">
      <alignment horizontal="center" vertical="center"/>
      <protection locked="0"/>
    </xf>
    <xf numFmtId="0" fontId="9" fillId="6" borderId="2" xfId="0" applyFont="1" applyFill="1" applyBorder="1" applyAlignment="1" applyProtection="1">
      <alignment horizontal="justify" vertical="top" wrapText="1"/>
      <protection locked="0"/>
    </xf>
    <xf numFmtId="0" fontId="9" fillId="6" borderId="1" xfId="0" applyFont="1" applyFill="1" applyBorder="1" applyAlignment="1" applyProtection="1">
      <alignment horizontal="justify" vertical="top" wrapText="1"/>
      <protection locked="0"/>
    </xf>
    <xf numFmtId="0" fontId="9" fillId="6" borderId="3" xfId="0" applyFont="1" applyFill="1" applyBorder="1" applyAlignment="1" applyProtection="1">
      <alignment horizontal="justify" vertical="top" wrapText="1"/>
      <protection locked="0"/>
    </xf>
    <xf numFmtId="0" fontId="9" fillId="6" borderId="4" xfId="0" applyFont="1" applyFill="1" applyBorder="1" applyAlignment="1" applyProtection="1">
      <alignment horizontal="justify" vertical="top" wrapText="1"/>
      <protection locked="0"/>
    </xf>
    <xf numFmtId="0" fontId="9" fillId="6" borderId="0" xfId="0" applyFont="1" applyFill="1" applyBorder="1" applyAlignment="1" applyProtection="1">
      <alignment horizontal="justify" vertical="top" wrapText="1"/>
      <protection locked="0"/>
    </xf>
    <xf numFmtId="0" fontId="9" fillId="6" borderId="5" xfId="0" applyFont="1" applyFill="1" applyBorder="1" applyAlignment="1" applyProtection="1">
      <alignment horizontal="justify" vertical="top" wrapText="1"/>
      <protection locked="0"/>
    </xf>
    <xf numFmtId="0" fontId="9" fillId="6" borderId="6" xfId="0" applyFont="1" applyFill="1" applyBorder="1" applyAlignment="1" applyProtection="1">
      <alignment horizontal="justify" vertical="top" wrapText="1"/>
      <protection locked="0"/>
    </xf>
    <xf numFmtId="0" fontId="9" fillId="6" borderId="7" xfId="0" applyFont="1" applyFill="1" applyBorder="1" applyAlignment="1" applyProtection="1">
      <alignment horizontal="justify" vertical="top" wrapText="1"/>
      <protection locked="0"/>
    </xf>
    <xf numFmtId="0" fontId="9" fillId="6" borderId="8" xfId="0" applyFont="1" applyFill="1" applyBorder="1" applyAlignment="1" applyProtection="1">
      <alignment horizontal="justify" vertical="top" wrapText="1"/>
      <protection locked="0"/>
    </xf>
    <xf numFmtId="0" fontId="3" fillId="6" borderId="9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</cellXfs>
  <cellStyles count="4">
    <cellStyle name="Millares" xfId="1" builtinId="3"/>
    <cellStyle name="Normal" xfId="0" builtinId="0"/>
    <cellStyle name="Normal 2" xfId="3"/>
    <cellStyle name="Normal 6" xfId="2"/>
  </cellStyles>
  <dxfs count="0"/>
  <tableStyles count="0" defaultTableStyle="TableStyleMedium2" defaultPivotStyle="PivotStyleLight16"/>
  <colors>
    <mruColors>
      <color rgb="FFF6E7E6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12</xdr:col>
      <xdr:colOff>657225</xdr:colOff>
      <xdr:row>0</xdr:row>
      <xdr:rowOff>19052</xdr:rowOff>
    </xdr:from>
    <xdr:to>
      <xdr:col>13</xdr:col>
      <xdr:colOff>685540</xdr:colOff>
      <xdr:row>0</xdr:row>
      <xdr:rowOff>401846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19052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19052</xdr:rowOff>
    </xdr:from>
    <xdr:to>
      <xdr:col>10</xdr:col>
      <xdr:colOff>914140</xdr:colOff>
      <xdr:row>0</xdr:row>
      <xdr:rowOff>401846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19052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9527</xdr:rowOff>
    </xdr:from>
    <xdr:to>
      <xdr:col>10</xdr:col>
      <xdr:colOff>914140</xdr:colOff>
      <xdr:row>0</xdr:row>
      <xdr:rowOff>392321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9527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8" tint="0.79998168889431442"/>
    <pageSetUpPr fitToPage="1"/>
  </sheetPr>
  <dimension ref="A1:Q49"/>
  <sheetViews>
    <sheetView showGridLines="0" view="pageBreakPreview" zoomScale="60" zoomScaleNormal="100" workbookViewId="0">
      <selection sqref="A1:N1"/>
    </sheetView>
  </sheetViews>
  <sheetFormatPr baseColWidth="10" defaultRowHeight="15" x14ac:dyDescent="0.25"/>
  <cols>
    <col min="1" max="1" width="12.140625" customWidth="1"/>
    <col min="2" max="11" width="10.42578125" customWidth="1"/>
    <col min="12" max="12" width="0.42578125" customWidth="1"/>
    <col min="13" max="14" width="10.42578125" customWidth="1"/>
  </cols>
  <sheetData>
    <row r="1" spans="1:17" ht="32.25" customHeight="1" x14ac:dyDescent="0.25">
      <c r="A1" s="48" t="s">
        <v>16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spans="1:17" x14ac:dyDescent="0.25">
      <c r="A2" s="59" t="s">
        <v>0</v>
      </c>
      <c r="B2" s="61"/>
      <c r="C2" s="62" t="s">
        <v>28</v>
      </c>
      <c r="D2" s="63"/>
      <c r="E2" s="63"/>
      <c r="F2" s="63"/>
      <c r="G2" s="63"/>
      <c r="H2" s="63"/>
      <c r="I2" s="63"/>
      <c r="J2" s="63"/>
      <c r="K2" s="63"/>
      <c r="L2" s="37"/>
      <c r="M2" s="29"/>
      <c r="N2" s="29"/>
    </row>
    <row r="3" spans="1:17" x14ac:dyDescent="0.25">
      <c r="A3" s="59" t="s">
        <v>1</v>
      </c>
      <c r="B3" s="61"/>
      <c r="C3" s="64" t="s">
        <v>29</v>
      </c>
      <c r="D3" s="65"/>
      <c r="E3" s="65"/>
      <c r="F3" s="65"/>
      <c r="G3" s="65"/>
      <c r="H3" s="65"/>
      <c r="I3" s="65"/>
      <c r="J3" s="65"/>
      <c r="K3" s="65"/>
      <c r="L3" s="37"/>
      <c r="M3" s="29"/>
      <c r="N3" s="29"/>
    </row>
    <row r="4" spans="1:17" ht="15.75" thickBot="1" x14ac:dyDescent="0.3">
      <c r="A4" s="59" t="s">
        <v>2</v>
      </c>
      <c r="B4" s="59"/>
      <c r="C4" s="60" t="s">
        <v>9</v>
      </c>
      <c r="D4" s="60"/>
      <c r="E4" s="3"/>
      <c r="F4" s="3"/>
      <c r="G4" s="3"/>
      <c r="H4" s="3"/>
      <c r="I4" s="3"/>
      <c r="J4" s="3"/>
      <c r="K4" s="3"/>
      <c r="L4" s="3"/>
      <c r="Q4" s="4" t="s">
        <v>9</v>
      </c>
    </row>
    <row r="5" spans="1:17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8</v>
      </c>
    </row>
    <row r="6" spans="1:17" ht="42" customHeight="1" thickBot="1" x14ac:dyDescent="0.3">
      <c r="A6" s="16" t="s">
        <v>15</v>
      </c>
      <c r="B6" s="17" t="s">
        <v>3</v>
      </c>
      <c r="C6" s="17" t="s">
        <v>14</v>
      </c>
      <c r="D6" s="17" t="s">
        <v>4</v>
      </c>
      <c r="E6" s="18" t="s">
        <v>5</v>
      </c>
      <c r="F6" s="17" t="s">
        <v>6</v>
      </c>
      <c r="G6" s="17" t="s">
        <v>10</v>
      </c>
      <c r="H6" s="17" t="s">
        <v>11</v>
      </c>
      <c r="I6" s="17" t="s">
        <v>12</v>
      </c>
      <c r="J6" s="17" t="s">
        <v>20</v>
      </c>
      <c r="K6" s="17" t="s">
        <v>13</v>
      </c>
      <c r="L6" s="38"/>
      <c r="M6" s="23" t="s">
        <v>23</v>
      </c>
      <c r="N6" s="23" t="s">
        <v>24</v>
      </c>
    </row>
    <row r="7" spans="1:17" ht="12" customHeight="1" x14ac:dyDescent="0.25">
      <c r="A7" s="14">
        <v>41852</v>
      </c>
      <c r="B7" s="11">
        <v>90.6751</v>
      </c>
      <c r="C7" s="10">
        <v>0.2199227</v>
      </c>
      <c r="D7" s="10">
        <v>2.383578</v>
      </c>
      <c r="E7" s="10">
        <v>2.6035007000000001</v>
      </c>
      <c r="F7" s="10">
        <v>5.8430299999999997</v>
      </c>
      <c r="G7" s="10">
        <v>266.3579434015931</v>
      </c>
      <c r="H7" s="10">
        <v>20.0261</v>
      </c>
      <c r="I7" s="10">
        <v>39.012841250000001</v>
      </c>
      <c r="J7" s="10">
        <v>50.158498998317292</v>
      </c>
      <c r="K7" s="10">
        <v>9.7990569999999999E-2</v>
      </c>
      <c r="L7" s="39"/>
      <c r="M7" s="30">
        <v>1.24</v>
      </c>
      <c r="N7" s="30">
        <v>5.0000000000000001E-3</v>
      </c>
    </row>
    <row r="8" spans="1:17" ht="12" customHeight="1" x14ac:dyDescent="0.25">
      <c r="A8" s="14">
        <v>41853</v>
      </c>
      <c r="B8" s="12">
        <v>90.656599999999997</v>
      </c>
      <c r="C8" s="8">
        <v>0.19636190000000001</v>
      </c>
      <c r="D8" s="7">
        <v>2.4475479999999998</v>
      </c>
      <c r="E8" s="10">
        <v>2.6439098999999997</v>
      </c>
      <c r="F8" s="8">
        <v>5.8584509999999996</v>
      </c>
      <c r="G8" s="8">
        <v>265.58266845084353</v>
      </c>
      <c r="H8" s="8">
        <v>20.023599999999998</v>
      </c>
      <c r="I8" s="8">
        <v>38.975230416666669</v>
      </c>
      <c r="J8" s="7">
        <v>50.124620290722703</v>
      </c>
      <c r="K8" s="7">
        <v>0.1121774</v>
      </c>
      <c r="L8" s="40"/>
      <c r="M8" s="36"/>
      <c r="N8" s="36"/>
    </row>
    <row r="9" spans="1:17" ht="12" customHeight="1" x14ac:dyDescent="0.25">
      <c r="A9" s="14">
        <v>41854</v>
      </c>
      <c r="B9" s="12">
        <v>90.621179999999995</v>
      </c>
      <c r="C9" s="8">
        <v>0.18499660000000001</v>
      </c>
      <c r="D9" s="7">
        <v>2.450456</v>
      </c>
      <c r="E9" s="10">
        <v>2.6354525999999998</v>
      </c>
      <c r="F9" s="8">
        <v>5.9244539999999999</v>
      </c>
      <c r="G9" s="8">
        <v>266.4357376599761</v>
      </c>
      <c r="H9" s="8">
        <v>20.022200000000002</v>
      </c>
      <c r="I9" s="8">
        <v>38.98152291666667</v>
      </c>
      <c r="J9" s="7">
        <v>50.134712484890258</v>
      </c>
      <c r="K9" s="7">
        <v>0.10819864</v>
      </c>
      <c r="L9" s="40"/>
      <c r="M9" s="36"/>
      <c r="N9" s="36"/>
    </row>
    <row r="10" spans="1:17" ht="12" customHeight="1" x14ac:dyDescent="0.25">
      <c r="A10" s="14">
        <v>41855</v>
      </c>
      <c r="B10" s="12">
        <v>90.633499999999998</v>
      </c>
      <c r="C10" s="8">
        <v>0.2072956</v>
      </c>
      <c r="D10" s="7">
        <v>2.417745</v>
      </c>
      <c r="E10" s="10">
        <v>2.6250406000000002</v>
      </c>
      <c r="F10" s="8">
        <v>5.8594039999999996</v>
      </c>
      <c r="G10" s="8">
        <v>266.38173726200756</v>
      </c>
      <c r="H10" s="8">
        <v>20.023700000000002</v>
      </c>
      <c r="I10" s="8">
        <v>39.013667916666662</v>
      </c>
      <c r="J10" s="7">
        <v>50.152371288813299</v>
      </c>
      <c r="K10" s="7">
        <v>8.8064619999999996E-2</v>
      </c>
      <c r="L10" s="40"/>
      <c r="M10" s="36"/>
      <c r="N10" s="36"/>
    </row>
    <row r="11" spans="1:17" ht="12" customHeight="1" x14ac:dyDescent="0.25">
      <c r="A11" s="14">
        <v>41856</v>
      </c>
      <c r="B11" s="12">
        <v>89.583529999999996</v>
      </c>
      <c r="C11" s="8">
        <v>0.2417656</v>
      </c>
      <c r="D11" s="7">
        <v>2.4236689999999999</v>
      </c>
      <c r="E11" s="10">
        <v>2.6654345999999998</v>
      </c>
      <c r="F11" s="8">
        <v>6.5742190000000003</v>
      </c>
      <c r="G11" s="8">
        <v>266.4734810743164</v>
      </c>
      <c r="H11" s="8">
        <v>20.020099999999999</v>
      </c>
      <c r="I11" s="8">
        <v>39.399980000000006</v>
      </c>
      <c r="J11" s="7">
        <v>50.348177121404902</v>
      </c>
      <c r="K11" s="7">
        <v>0.11726002000000001</v>
      </c>
      <c r="L11" s="40"/>
      <c r="M11" s="36"/>
      <c r="N11" s="36"/>
    </row>
    <row r="12" spans="1:17" ht="12" customHeight="1" x14ac:dyDescent="0.25">
      <c r="A12" s="14">
        <v>41857</v>
      </c>
      <c r="B12" s="12">
        <v>90.145510000000002</v>
      </c>
      <c r="C12" s="8">
        <v>0.24047569999999999</v>
      </c>
      <c r="D12" s="7">
        <v>2.375464</v>
      </c>
      <c r="E12" s="10">
        <v>2.6159397000000002</v>
      </c>
      <c r="F12" s="8">
        <v>6.2442409999999997</v>
      </c>
      <c r="G12" s="8">
        <v>266.3077487708569</v>
      </c>
      <c r="H12" s="8">
        <v>20.024100000000001</v>
      </c>
      <c r="I12" s="8">
        <v>39.199369999999995</v>
      </c>
      <c r="J12" s="7">
        <v>50.255432368581346</v>
      </c>
      <c r="K12" s="7">
        <v>0.12356679</v>
      </c>
      <c r="L12" s="40"/>
      <c r="M12" s="36"/>
      <c r="N12" s="36"/>
    </row>
    <row r="13" spans="1:17" ht="12" customHeight="1" x14ac:dyDescent="0.25">
      <c r="A13" s="14">
        <v>41858</v>
      </c>
      <c r="B13" s="12">
        <v>90.783299999999997</v>
      </c>
      <c r="C13" s="8">
        <v>0.24377460000000001</v>
      </c>
      <c r="D13" s="8">
        <v>2.3868610000000001</v>
      </c>
      <c r="E13" s="10">
        <v>2.6306356000000002</v>
      </c>
      <c r="F13" s="8">
        <v>5.8745599999999998</v>
      </c>
      <c r="G13" s="8">
        <v>267.68276236241269</v>
      </c>
      <c r="H13" s="8" t="s">
        <v>27</v>
      </c>
      <c r="I13" s="8">
        <v>38.900024166666668</v>
      </c>
      <c r="J13" s="7">
        <v>50.076714289432381</v>
      </c>
      <c r="K13" s="7" t="s">
        <v>27</v>
      </c>
      <c r="L13" s="40"/>
      <c r="M13" s="36"/>
      <c r="N13" s="36"/>
    </row>
    <row r="14" spans="1:17" ht="12" customHeight="1" x14ac:dyDescent="0.25">
      <c r="A14" s="14">
        <v>41859</v>
      </c>
      <c r="B14" s="12">
        <v>91.061120000000003</v>
      </c>
      <c r="C14" s="8">
        <v>0.23971680000000001</v>
      </c>
      <c r="D14" s="8">
        <v>2.4155950000000002</v>
      </c>
      <c r="E14" s="10">
        <v>2.6553118000000002</v>
      </c>
      <c r="F14" s="8">
        <v>5.5940560000000001</v>
      </c>
      <c r="G14" s="8">
        <v>268.61156252742097</v>
      </c>
      <c r="H14" s="8" t="s">
        <v>27</v>
      </c>
      <c r="I14" s="8">
        <v>38.795967916666669</v>
      </c>
      <c r="J14" s="7">
        <v>50.0066572511817</v>
      </c>
      <c r="K14" s="7" t="s">
        <v>27</v>
      </c>
      <c r="L14" s="40"/>
      <c r="M14" s="36"/>
      <c r="N14" s="36"/>
    </row>
    <row r="15" spans="1:17" ht="12" customHeight="1" x14ac:dyDescent="0.25">
      <c r="A15" s="14">
        <v>41860</v>
      </c>
      <c r="B15" s="12">
        <v>90.646460000000005</v>
      </c>
      <c r="C15" s="8">
        <v>0.2153187</v>
      </c>
      <c r="D15" s="8">
        <v>2.4287960000000002</v>
      </c>
      <c r="E15" s="10">
        <v>2.6441147000000003</v>
      </c>
      <c r="F15" s="8">
        <v>5.8912610000000001</v>
      </c>
      <c r="G15" s="8">
        <v>268.75436024205663</v>
      </c>
      <c r="H15" s="8" t="s">
        <v>27</v>
      </c>
      <c r="I15" s="8">
        <v>38.958938750000002</v>
      </c>
      <c r="J15" s="7">
        <v>50.111004764455288</v>
      </c>
      <c r="K15" s="7" t="s">
        <v>27</v>
      </c>
      <c r="L15" s="40"/>
      <c r="M15" s="36"/>
      <c r="N15" s="36"/>
    </row>
    <row r="16" spans="1:17" ht="12" customHeight="1" x14ac:dyDescent="0.25">
      <c r="A16" s="14">
        <v>41861</v>
      </c>
      <c r="B16" s="12">
        <v>90.533360000000002</v>
      </c>
      <c r="C16" s="8">
        <v>0.19927039999999999</v>
      </c>
      <c r="D16" s="8">
        <v>2.4412569999999998</v>
      </c>
      <c r="E16" s="10">
        <v>2.6405273999999999</v>
      </c>
      <c r="F16" s="8">
        <v>5.9867220000000003</v>
      </c>
      <c r="G16" s="8">
        <v>268.17907538915387</v>
      </c>
      <c r="H16" s="8" t="s">
        <v>27</v>
      </c>
      <c r="I16" s="8">
        <v>39.000495416666659</v>
      </c>
      <c r="J16" s="7">
        <v>50.140193705536966</v>
      </c>
      <c r="K16" s="7" t="s">
        <v>27</v>
      </c>
      <c r="L16" s="40"/>
      <c r="M16" s="36"/>
      <c r="N16" s="36"/>
    </row>
    <row r="17" spans="1:14" ht="12" customHeight="1" x14ac:dyDescent="0.25">
      <c r="A17" s="14">
        <v>41862</v>
      </c>
      <c r="B17" s="12">
        <v>90.800290000000004</v>
      </c>
      <c r="C17" s="8">
        <v>0.20335049999999999</v>
      </c>
      <c r="D17" s="8">
        <v>2.4134929999999999</v>
      </c>
      <c r="E17" s="10">
        <v>2.6168434999999999</v>
      </c>
      <c r="F17" s="8">
        <v>5.7991289999999998</v>
      </c>
      <c r="G17" s="8">
        <v>267.65871114092477</v>
      </c>
      <c r="H17" s="8" t="s">
        <v>27</v>
      </c>
      <c r="I17" s="8">
        <v>38.92541958333333</v>
      </c>
      <c r="J17" s="7">
        <v>50.106465853832738</v>
      </c>
      <c r="K17" s="7" t="s">
        <v>27</v>
      </c>
      <c r="L17" s="40"/>
      <c r="M17" s="36"/>
      <c r="N17" s="36"/>
    </row>
    <row r="18" spans="1:14" ht="12" customHeight="1" x14ac:dyDescent="0.25">
      <c r="A18" s="14">
        <v>41863</v>
      </c>
      <c r="B18" s="12">
        <v>90.592320000000001</v>
      </c>
      <c r="C18" s="8">
        <v>0.20495840000000001</v>
      </c>
      <c r="D18" s="8">
        <v>2.507091</v>
      </c>
      <c r="E18" s="10">
        <v>2.7120494000000002</v>
      </c>
      <c r="F18" s="8">
        <v>5.8824249999999996</v>
      </c>
      <c r="G18" s="8">
        <v>269.01346628190589</v>
      </c>
      <c r="H18" s="8" t="s">
        <v>27</v>
      </c>
      <c r="I18" s="8">
        <v>38.931393750000005</v>
      </c>
      <c r="J18" s="7">
        <v>50.067601438166726</v>
      </c>
      <c r="K18" s="7" t="s">
        <v>27</v>
      </c>
      <c r="L18" s="40"/>
      <c r="M18" s="36"/>
      <c r="N18" s="36"/>
    </row>
    <row r="19" spans="1:14" ht="12" customHeight="1" x14ac:dyDescent="0.25">
      <c r="A19" s="14">
        <v>41864</v>
      </c>
      <c r="B19" s="12">
        <v>90.038659999999993</v>
      </c>
      <c r="C19" s="8">
        <v>0.16625580000000001</v>
      </c>
      <c r="D19" s="8">
        <v>2.5976499999999998</v>
      </c>
      <c r="E19" s="10">
        <v>2.7639057999999999</v>
      </c>
      <c r="F19" s="8">
        <v>6.3737389999999996</v>
      </c>
      <c r="G19" s="8">
        <v>268.9081303160167</v>
      </c>
      <c r="H19" s="8" t="s">
        <v>27</v>
      </c>
      <c r="I19" s="8">
        <v>39.054292083333337</v>
      </c>
      <c r="J19" s="7">
        <v>50.124872925490592</v>
      </c>
      <c r="K19" s="7" t="s">
        <v>27</v>
      </c>
      <c r="L19" s="40"/>
      <c r="M19" s="36"/>
      <c r="N19" s="36"/>
    </row>
    <row r="20" spans="1:14" ht="12" customHeight="1" x14ac:dyDescent="0.25">
      <c r="A20" s="14">
        <v>41865</v>
      </c>
      <c r="B20" s="12">
        <v>89.938130000000001</v>
      </c>
      <c r="C20" s="8">
        <v>0.1530897</v>
      </c>
      <c r="D20" s="8">
        <v>2.6768329999999998</v>
      </c>
      <c r="E20" s="10">
        <v>2.8299227</v>
      </c>
      <c r="F20" s="8">
        <v>6.4296939999999996</v>
      </c>
      <c r="G20" s="8">
        <v>268.61723261060035</v>
      </c>
      <c r="H20" s="8" t="s">
        <v>27</v>
      </c>
      <c r="I20" s="8">
        <v>39.031320833333332</v>
      </c>
      <c r="J20" s="7">
        <v>50.085786332605998</v>
      </c>
      <c r="K20" s="7" t="s">
        <v>27</v>
      </c>
      <c r="L20" s="40"/>
      <c r="M20" s="36"/>
      <c r="N20" s="36"/>
    </row>
    <row r="21" spans="1:14" ht="12" customHeight="1" x14ac:dyDescent="0.25">
      <c r="A21" s="14">
        <v>41866</v>
      </c>
      <c r="B21" s="12">
        <v>89.996279999999999</v>
      </c>
      <c r="C21" s="8">
        <v>0.1728248</v>
      </c>
      <c r="D21" s="8">
        <v>2.6462629999999998</v>
      </c>
      <c r="E21" s="10">
        <v>2.8190877999999997</v>
      </c>
      <c r="F21" s="8">
        <v>6.3250029999999997</v>
      </c>
      <c r="G21" s="8">
        <v>268.72437669005006</v>
      </c>
      <c r="H21" s="8" t="s">
        <v>27</v>
      </c>
      <c r="I21" s="8">
        <v>39.041907916666666</v>
      </c>
      <c r="J21" s="7">
        <v>50.091916574854508</v>
      </c>
      <c r="K21" s="8" t="s">
        <v>27</v>
      </c>
      <c r="L21" s="40"/>
      <c r="M21" s="36"/>
      <c r="N21" s="36"/>
    </row>
    <row r="22" spans="1:14" ht="12" customHeight="1" x14ac:dyDescent="0.25">
      <c r="A22" s="14">
        <v>41867</v>
      </c>
      <c r="B22" s="12">
        <v>90.178120000000007</v>
      </c>
      <c r="C22" s="8">
        <v>0.2251108</v>
      </c>
      <c r="D22" s="8">
        <v>2.5908660000000001</v>
      </c>
      <c r="E22" s="10">
        <v>2.8159768000000001</v>
      </c>
      <c r="F22" s="8">
        <v>6.139068</v>
      </c>
      <c r="G22" s="8">
        <v>268.44587077683502</v>
      </c>
      <c r="H22" s="8" t="s">
        <v>27</v>
      </c>
      <c r="I22" s="8">
        <v>38.993817916666671</v>
      </c>
      <c r="J22" s="7">
        <v>50.053486888965637</v>
      </c>
      <c r="K22" s="8" t="s">
        <v>27</v>
      </c>
      <c r="L22" s="40"/>
      <c r="M22" s="36"/>
      <c r="N22" s="36"/>
    </row>
    <row r="23" spans="1:14" ht="12" customHeight="1" x14ac:dyDescent="0.25">
      <c r="A23" s="14">
        <v>41868</v>
      </c>
      <c r="B23" s="12">
        <v>90.656819999999996</v>
      </c>
      <c r="C23" s="8">
        <v>0.18800149999999999</v>
      </c>
      <c r="D23" s="8">
        <v>2.598671</v>
      </c>
      <c r="E23" s="10">
        <v>2.7866724999999999</v>
      </c>
      <c r="F23" s="8">
        <v>5.8090339999999996</v>
      </c>
      <c r="G23" s="8">
        <v>268.32908108712343</v>
      </c>
      <c r="H23" s="8" t="s">
        <v>27</v>
      </c>
      <c r="I23" s="8">
        <v>38.836214166666672</v>
      </c>
      <c r="J23" s="7">
        <v>49.983907961763371</v>
      </c>
      <c r="K23" s="8" t="s">
        <v>27</v>
      </c>
      <c r="L23" s="40"/>
      <c r="M23" s="36"/>
      <c r="N23" s="36"/>
    </row>
    <row r="24" spans="1:14" ht="12" customHeight="1" x14ac:dyDescent="0.25">
      <c r="A24" s="14">
        <v>41869</v>
      </c>
      <c r="B24" s="12">
        <v>91.283330000000007</v>
      </c>
      <c r="C24" s="8">
        <v>0.27505259999999998</v>
      </c>
      <c r="D24" s="8">
        <v>2.2936079999999999</v>
      </c>
      <c r="E24" s="10">
        <v>2.5686605999999998</v>
      </c>
      <c r="F24" s="8">
        <v>5.4328029999999998</v>
      </c>
      <c r="G24" s="8">
        <v>268.18633641649024</v>
      </c>
      <c r="H24" s="8">
        <v>20.0169</v>
      </c>
      <c r="I24" s="8">
        <v>38.794272083333333</v>
      </c>
      <c r="J24" s="7">
        <v>50.035636774189818</v>
      </c>
      <c r="K24" s="8">
        <v>7.5530940000000005E-2</v>
      </c>
      <c r="L24" s="40"/>
      <c r="M24" s="36"/>
      <c r="N24" s="36"/>
    </row>
    <row r="25" spans="1:14" ht="12" customHeight="1" x14ac:dyDescent="0.25">
      <c r="A25" s="14">
        <v>41870</v>
      </c>
      <c r="B25" s="12">
        <v>90.78819</v>
      </c>
      <c r="C25" s="8">
        <v>0.24624740000000001</v>
      </c>
      <c r="D25" s="8">
        <v>2.3726829999999999</v>
      </c>
      <c r="E25" s="10">
        <v>2.6189304</v>
      </c>
      <c r="F25" s="8">
        <v>5.7438200000000004</v>
      </c>
      <c r="G25" s="8">
        <v>268.11175136576838</v>
      </c>
      <c r="H25" s="8">
        <v>20.017600000000002</v>
      </c>
      <c r="I25" s="8">
        <v>38.951072499999995</v>
      </c>
      <c r="J25" s="7">
        <v>50.11024413227652</v>
      </c>
      <c r="K25" s="7">
        <v>9.4819039999999993E-2</v>
      </c>
      <c r="L25" s="40"/>
      <c r="M25" s="36"/>
      <c r="N25" s="36"/>
    </row>
    <row r="26" spans="1:14" ht="12" customHeight="1" x14ac:dyDescent="0.25">
      <c r="A26" s="14">
        <v>41871</v>
      </c>
      <c r="B26" s="12">
        <v>90.482020000000006</v>
      </c>
      <c r="C26" s="8">
        <v>0.1987729</v>
      </c>
      <c r="D26" s="8">
        <v>2.4677069999999999</v>
      </c>
      <c r="E26" s="10">
        <v>2.6664798999999997</v>
      </c>
      <c r="F26" s="8">
        <v>6.0256369999999997</v>
      </c>
      <c r="G26" s="8">
        <v>268.09754057510338</v>
      </c>
      <c r="H26" s="8">
        <v>20.018799999999999</v>
      </c>
      <c r="I26" s="8">
        <v>39.000605833333331</v>
      </c>
      <c r="J26" s="7">
        <v>50.128954357305737</v>
      </c>
      <c r="K26" s="7">
        <v>0.10522315</v>
      </c>
      <c r="L26" s="40"/>
      <c r="M26" s="36"/>
      <c r="N26" s="36"/>
    </row>
    <row r="27" spans="1:14" ht="12" customHeight="1" x14ac:dyDescent="0.25">
      <c r="A27" s="14">
        <v>41872</v>
      </c>
      <c r="B27" s="12">
        <v>90.152600000000007</v>
      </c>
      <c r="C27" s="8">
        <v>0.21058250000000001</v>
      </c>
      <c r="D27" s="8">
        <v>2.4841690000000001</v>
      </c>
      <c r="E27" s="10">
        <v>2.6947515000000002</v>
      </c>
      <c r="F27" s="8">
        <v>6.2447460000000001</v>
      </c>
      <c r="G27" s="8">
        <v>268.71947082899578</v>
      </c>
      <c r="H27" s="8">
        <v>20.018000000000001</v>
      </c>
      <c r="I27" s="8">
        <v>39.103938750000005</v>
      </c>
      <c r="J27" s="7">
        <v>50.173266155741487</v>
      </c>
      <c r="K27" s="7">
        <v>0.10756589</v>
      </c>
      <c r="L27" s="40"/>
      <c r="M27" s="36"/>
      <c r="N27" s="36"/>
    </row>
    <row r="28" spans="1:14" ht="12" customHeight="1" x14ac:dyDescent="0.25">
      <c r="A28" s="14">
        <v>41873</v>
      </c>
      <c r="B28" s="12">
        <v>90.060550000000006</v>
      </c>
      <c r="C28" s="8">
        <v>0.22159209999999999</v>
      </c>
      <c r="D28" s="8">
        <v>2.5292569999999999</v>
      </c>
      <c r="E28" s="10">
        <v>2.7508490999999999</v>
      </c>
      <c r="F28" s="8">
        <v>6.2879480000000001</v>
      </c>
      <c r="G28" s="8">
        <v>269.04550206672633</v>
      </c>
      <c r="H28" s="8">
        <v>20.0166</v>
      </c>
      <c r="I28" s="8">
        <v>39.087287916666661</v>
      </c>
      <c r="J28" s="7">
        <v>50.136616299686544</v>
      </c>
      <c r="K28" s="7">
        <v>0.10913943</v>
      </c>
      <c r="L28" s="40"/>
      <c r="M28" s="36"/>
      <c r="N28" s="36"/>
    </row>
    <row r="29" spans="1:14" ht="12" customHeight="1" x14ac:dyDescent="0.25">
      <c r="A29" s="14">
        <v>41874</v>
      </c>
      <c r="B29" s="12">
        <v>90.279820000000001</v>
      </c>
      <c r="C29" s="8">
        <v>0.18929860000000001</v>
      </c>
      <c r="D29" s="8">
        <v>2.50109</v>
      </c>
      <c r="E29" s="10">
        <v>2.6903885999999999</v>
      </c>
      <c r="F29" s="8">
        <v>6.1375070000000003</v>
      </c>
      <c r="G29" s="8">
        <v>269.29028312950408</v>
      </c>
      <c r="H29" s="8">
        <v>20.0152</v>
      </c>
      <c r="I29" s="8">
        <v>39.069258749999996</v>
      </c>
      <c r="J29" s="7">
        <v>50.159952629318568</v>
      </c>
      <c r="K29" s="7">
        <v>8.4411970000000003E-2</v>
      </c>
      <c r="L29" s="40"/>
      <c r="M29" s="36"/>
      <c r="N29" s="36"/>
    </row>
    <row r="30" spans="1:14" ht="12" customHeight="1" x14ac:dyDescent="0.25">
      <c r="A30" s="14">
        <v>41875</v>
      </c>
      <c r="B30" s="12">
        <v>90.382559999999998</v>
      </c>
      <c r="C30" s="8">
        <v>0.14238049999999999</v>
      </c>
      <c r="D30" s="8">
        <v>2.555361</v>
      </c>
      <c r="E30" s="10">
        <v>2.6977414999999998</v>
      </c>
      <c r="F30" s="8">
        <v>6.0123759999999997</v>
      </c>
      <c r="G30" s="8">
        <v>268.44366252077617</v>
      </c>
      <c r="H30" s="8">
        <v>20.016500000000001</v>
      </c>
      <c r="I30" s="8">
        <v>39.0417725</v>
      </c>
      <c r="J30" s="7">
        <v>50.151503891289842</v>
      </c>
      <c r="K30" s="7">
        <v>0.10683408</v>
      </c>
      <c r="L30" s="40"/>
      <c r="M30" s="36"/>
      <c r="N30" s="36"/>
    </row>
    <row r="31" spans="1:14" ht="12" customHeight="1" x14ac:dyDescent="0.25">
      <c r="A31" s="14">
        <v>41876</v>
      </c>
      <c r="B31" s="12">
        <v>90.196460000000002</v>
      </c>
      <c r="C31" s="8">
        <v>0.1391657</v>
      </c>
      <c r="D31" s="8">
        <v>2.5568590000000002</v>
      </c>
      <c r="E31" s="10">
        <v>2.6960247000000002</v>
      </c>
      <c r="F31" s="8">
        <v>6.1592840000000004</v>
      </c>
      <c r="G31" s="8">
        <v>268.84105707000572</v>
      </c>
      <c r="H31" s="8">
        <v>20.016100000000002</v>
      </c>
      <c r="I31" s="8">
        <v>39.105166250000003</v>
      </c>
      <c r="J31" s="7">
        <v>50.189505769798501</v>
      </c>
      <c r="K31" s="7">
        <v>0.10893446</v>
      </c>
      <c r="L31" s="40"/>
      <c r="M31" s="36"/>
      <c r="N31" s="36"/>
    </row>
    <row r="32" spans="1:14" ht="12" customHeight="1" x14ac:dyDescent="0.25">
      <c r="A32" s="14">
        <v>41877</v>
      </c>
      <c r="B32" s="12">
        <v>90.374430000000004</v>
      </c>
      <c r="C32" s="8">
        <v>0.16454199999999999</v>
      </c>
      <c r="D32" s="8">
        <v>2.5608559999999998</v>
      </c>
      <c r="E32" s="10">
        <v>2.7253979999999998</v>
      </c>
      <c r="F32" s="8">
        <v>6.0490640000000004</v>
      </c>
      <c r="G32" s="8">
        <v>269.46206719392245</v>
      </c>
      <c r="H32" s="8">
        <v>20.0182</v>
      </c>
      <c r="I32" s="8">
        <v>38.992409583333334</v>
      </c>
      <c r="J32" s="7">
        <v>50.106203929053379</v>
      </c>
      <c r="K32" s="7">
        <v>9.4698740000000003E-2</v>
      </c>
      <c r="L32" s="40"/>
      <c r="M32" s="36"/>
      <c r="N32" s="36"/>
    </row>
    <row r="33" spans="1:14" ht="12" customHeight="1" x14ac:dyDescent="0.25">
      <c r="A33" s="14">
        <v>41878</v>
      </c>
      <c r="B33" s="12">
        <v>90.796520000000001</v>
      </c>
      <c r="C33" s="8">
        <v>0.2273656</v>
      </c>
      <c r="D33" s="8">
        <v>2.4351379999999998</v>
      </c>
      <c r="E33" s="10">
        <v>2.6625036</v>
      </c>
      <c r="F33" s="8">
        <v>5.7260879999999998</v>
      </c>
      <c r="G33" s="8">
        <v>269.35239345666821</v>
      </c>
      <c r="H33" s="8">
        <v>20.0185</v>
      </c>
      <c r="I33" s="8">
        <v>38.902790000000003</v>
      </c>
      <c r="J33" s="7">
        <v>50.067676629761273</v>
      </c>
      <c r="K33" s="7">
        <v>8.9815359999999997E-2</v>
      </c>
      <c r="L33" s="40"/>
      <c r="M33" s="36"/>
      <c r="N33" s="36"/>
    </row>
    <row r="34" spans="1:14" ht="12" customHeight="1" x14ac:dyDescent="0.25">
      <c r="A34" s="14">
        <v>41879</v>
      </c>
      <c r="B34" s="12">
        <v>90.517229999999998</v>
      </c>
      <c r="C34" s="8">
        <v>0.28322940000000002</v>
      </c>
      <c r="D34" s="8">
        <v>2.3277589999999999</v>
      </c>
      <c r="E34" s="10">
        <v>2.6109884000000001</v>
      </c>
      <c r="F34" s="8">
        <v>5.9447429999999999</v>
      </c>
      <c r="G34" s="8">
        <v>269.1168067106567</v>
      </c>
      <c r="H34" s="8">
        <v>20.018699999999999</v>
      </c>
      <c r="I34" s="8">
        <v>39.054513749999998</v>
      </c>
      <c r="J34" s="7">
        <v>50.164800562144883</v>
      </c>
      <c r="K34" s="7">
        <v>0.10476198</v>
      </c>
      <c r="L34" s="40"/>
      <c r="M34" s="36"/>
      <c r="N34" s="36"/>
    </row>
    <row r="35" spans="1:14" ht="12" customHeight="1" x14ac:dyDescent="0.25">
      <c r="A35" s="14">
        <v>41880</v>
      </c>
      <c r="B35" s="12">
        <v>90.568790000000007</v>
      </c>
      <c r="C35" s="8">
        <v>0.2381674</v>
      </c>
      <c r="D35" s="8">
        <v>2.2090800000000002</v>
      </c>
      <c r="E35" s="10">
        <v>2.4472474000000002</v>
      </c>
      <c r="F35" s="8">
        <v>6.1102369999999997</v>
      </c>
      <c r="G35" s="8">
        <v>267.31739591148317</v>
      </c>
      <c r="H35" s="8">
        <v>20.0213</v>
      </c>
      <c r="I35" s="8">
        <v>39.132751666666678</v>
      </c>
      <c r="J35" s="7">
        <v>50.29231369340836</v>
      </c>
      <c r="K35" s="7">
        <v>0.1025339</v>
      </c>
      <c r="L35" s="40"/>
      <c r="M35" s="36"/>
      <c r="N35" s="36"/>
    </row>
    <row r="36" spans="1:14" ht="12" customHeight="1" x14ac:dyDescent="0.25">
      <c r="A36" s="14">
        <v>41881</v>
      </c>
      <c r="B36" s="12">
        <v>90.407060000000001</v>
      </c>
      <c r="C36" s="8">
        <v>0.21810350000000001</v>
      </c>
      <c r="D36" s="8">
        <v>2.3772449999999998</v>
      </c>
      <c r="E36" s="10">
        <v>2.5953485000000001</v>
      </c>
      <c r="F36" s="8">
        <v>6.0951370000000002</v>
      </c>
      <c r="G36" s="8">
        <v>265.70232454883364</v>
      </c>
      <c r="H36" s="8">
        <v>20.021000000000001</v>
      </c>
      <c r="I36" s="8">
        <v>39.095362916666666</v>
      </c>
      <c r="J36" s="7">
        <v>50.210179664553117</v>
      </c>
      <c r="K36" s="7">
        <v>0.11012307</v>
      </c>
      <c r="L36" s="40"/>
      <c r="M36" s="36"/>
      <c r="N36" s="36"/>
    </row>
    <row r="37" spans="1:14" ht="12" customHeight="1" thickBot="1" x14ac:dyDescent="0.3">
      <c r="A37" s="14">
        <v>41882</v>
      </c>
      <c r="B37" s="26">
        <v>90.056250000000006</v>
      </c>
      <c r="C37" s="27">
        <v>0.1526158</v>
      </c>
      <c r="D37" s="27">
        <v>2.5714950000000001</v>
      </c>
      <c r="E37" s="10">
        <v>2.7241108000000001</v>
      </c>
      <c r="F37" s="27">
        <v>6.2841750000000003</v>
      </c>
      <c r="G37" s="27">
        <v>264.81019751767548</v>
      </c>
      <c r="H37" s="27">
        <v>20.022300000000001</v>
      </c>
      <c r="I37" s="27">
        <v>39.112880833333335</v>
      </c>
      <c r="J37" s="47">
        <v>50.178785699859041</v>
      </c>
      <c r="K37" s="47">
        <v>8.9039419999999994E-2</v>
      </c>
      <c r="L37" s="40"/>
      <c r="M37" s="36"/>
      <c r="N37" s="36"/>
    </row>
    <row r="38" spans="1:14" ht="17.25" customHeight="1" x14ac:dyDescent="0.25">
      <c r="A38" s="58" t="s">
        <v>26</v>
      </c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41"/>
      <c r="M38" s="41"/>
      <c r="N38" s="41"/>
    </row>
    <row r="39" spans="1:14" ht="7.5" customHeight="1" thickBot="1" x14ac:dyDescent="0.3">
      <c r="A39" s="25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</row>
    <row r="40" spans="1:14" x14ac:dyDescent="0.25">
      <c r="A40" s="19" t="s">
        <v>17</v>
      </c>
      <c r="B40" s="31">
        <f>MIN(B7:B37)</f>
        <v>89.583529999999996</v>
      </c>
      <c r="C40" s="31">
        <f t="shared" ref="C40:K40" si="0">MIN(C7:C37)</f>
        <v>0.1391657</v>
      </c>
      <c r="D40" s="31">
        <f t="shared" si="0"/>
        <v>2.2090800000000002</v>
      </c>
      <c r="E40" s="31">
        <f t="shared" si="0"/>
        <v>2.4472474000000002</v>
      </c>
      <c r="F40" s="31">
        <f t="shared" si="0"/>
        <v>5.4328029999999998</v>
      </c>
      <c r="G40" s="31">
        <f t="shared" si="0"/>
        <v>264.81019751767548</v>
      </c>
      <c r="H40" s="31">
        <f t="shared" si="0"/>
        <v>20.0152</v>
      </c>
      <c r="I40" s="31">
        <f t="shared" si="0"/>
        <v>38.794272083333333</v>
      </c>
      <c r="J40" s="31">
        <f t="shared" si="0"/>
        <v>49.983907961763371</v>
      </c>
      <c r="K40" s="31">
        <f t="shared" si="0"/>
        <v>7.5530940000000005E-2</v>
      </c>
      <c r="L40" s="28"/>
    </row>
    <row r="41" spans="1:14" x14ac:dyDescent="0.25">
      <c r="A41" s="20" t="s">
        <v>18</v>
      </c>
      <c r="B41" s="32">
        <f>AVERAGE(B7:B37)</f>
        <v>90.447938387096755</v>
      </c>
      <c r="C41" s="32">
        <f t="shared" ref="C41:L41" si="1">AVERAGE(C7:C37)</f>
        <v>0.20676148709677417</v>
      </c>
      <c r="D41" s="32">
        <f t="shared" si="1"/>
        <v>2.4659400967741933</v>
      </c>
      <c r="E41" s="32">
        <f t="shared" si="1"/>
        <v>2.6727015838709671</v>
      </c>
      <c r="F41" s="32">
        <f t="shared" si="1"/>
        <v>6.021356612903225</v>
      </c>
      <c r="G41" s="32">
        <f t="shared" si="1"/>
        <v>267.90195920505488</v>
      </c>
      <c r="H41" s="32">
        <f t="shared" si="1"/>
        <v>20.019775000000003</v>
      </c>
      <c r="I41" s="32">
        <f t="shared" si="1"/>
        <v>39.016015752688183</v>
      </c>
      <c r="J41" s="32">
        <f t="shared" si="1"/>
        <v>50.133163249271057</v>
      </c>
      <c r="K41" s="32">
        <f t="shared" si="1"/>
        <v>0.1015344735</v>
      </c>
      <c r="L41" s="32" t="e">
        <f t="shared" si="1"/>
        <v>#DIV/0!</v>
      </c>
    </row>
    <row r="42" spans="1:14" x14ac:dyDescent="0.25">
      <c r="A42" s="21" t="s">
        <v>19</v>
      </c>
      <c r="B42" s="33">
        <f>MAX(B7:B37)</f>
        <v>91.283330000000007</v>
      </c>
      <c r="C42" s="33">
        <f t="shared" ref="C42:K42" si="2">MAX(C7:C37)</f>
        <v>0.28322940000000002</v>
      </c>
      <c r="D42" s="33">
        <f t="shared" si="2"/>
        <v>2.6768329999999998</v>
      </c>
      <c r="E42" s="33">
        <f t="shared" si="2"/>
        <v>2.8299227</v>
      </c>
      <c r="F42" s="33">
        <f t="shared" si="2"/>
        <v>6.5742190000000003</v>
      </c>
      <c r="G42" s="33">
        <f t="shared" si="2"/>
        <v>269.46206719392245</v>
      </c>
      <c r="H42" s="33">
        <f t="shared" si="2"/>
        <v>20.0261</v>
      </c>
      <c r="I42" s="33">
        <f t="shared" si="2"/>
        <v>39.399980000000006</v>
      </c>
      <c r="J42" s="33">
        <f t="shared" si="2"/>
        <v>50.348177121404902</v>
      </c>
      <c r="K42" s="33">
        <f t="shared" si="2"/>
        <v>0.12356679</v>
      </c>
      <c r="L42" s="28"/>
    </row>
    <row r="43" spans="1:14" ht="15.75" thickBot="1" x14ac:dyDescent="0.3">
      <c r="A43" s="24" t="s">
        <v>25</v>
      </c>
      <c r="B43" s="34">
        <f>STDEV(B7:B37)</f>
        <v>0.35942338494776893</v>
      </c>
      <c r="C43" s="34">
        <f t="shared" ref="C43:K43" si="3">STDEV(C7:C37)</f>
        <v>3.638707343297197E-2</v>
      </c>
      <c r="D43" s="34">
        <f t="shared" si="3"/>
        <v>0.10594291030026652</v>
      </c>
      <c r="E43" s="34">
        <f t="shared" si="3"/>
        <v>8.1056362037058655E-2</v>
      </c>
      <c r="F43" s="34">
        <f t="shared" si="3"/>
        <v>0.2540036900652794</v>
      </c>
      <c r="G43" s="34">
        <f t="shared" si="3"/>
        <v>1.2666075863738253</v>
      </c>
      <c r="H43" s="34">
        <f t="shared" si="3"/>
        <v>3.0995542973313046E-3</v>
      </c>
      <c r="I43" s="34">
        <f t="shared" si="3"/>
        <v>0.11858844429630724</v>
      </c>
      <c r="J43" s="34">
        <f t="shared" si="3"/>
        <v>7.6356597564118708E-2</v>
      </c>
      <c r="K43" s="34">
        <f t="shared" si="3"/>
        <v>1.1953621130968171E-2</v>
      </c>
      <c r="L43" s="28"/>
    </row>
    <row r="44" spans="1:14" ht="7.5" customHeight="1" x14ac:dyDescent="0.25">
      <c r="A44" s="2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4" x14ac:dyDescent="0.25">
      <c r="A45" s="1" t="s">
        <v>7</v>
      </c>
      <c r="B45" s="49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1"/>
    </row>
    <row r="46" spans="1:14" x14ac:dyDescent="0.25">
      <c r="A46" s="2"/>
      <c r="B46" s="52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4"/>
    </row>
    <row r="47" spans="1:14" x14ac:dyDescent="0.25">
      <c r="A47" s="2"/>
      <c r="B47" s="52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4"/>
    </row>
    <row r="48" spans="1:14" x14ac:dyDescent="0.25">
      <c r="A48" s="2"/>
      <c r="B48" s="52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4"/>
    </row>
    <row r="49" spans="1:14" x14ac:dyDescent="0.25">
      <c r="A49" s="2"/>
      <c r="B49" s="55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7"/>
    </row>
  </sheetData>
  <sheetProtection password="CF7A" sheet="1" objects="1" scenarios="1" insertRows="0"/>
  <protectedRanges>
    <protectedRange sqref="A2:L4" name="Rango1"/>
  </protectedRanges>
  <mergeCells count="9">
    <mergeCell ref="A1:N1"/>
    <mergeCell ref="B45:N49"/>
    <mergeCell ref="A38:K38"/>
    <mergeCell ref="A4:B4"/>
    <mergeCell ref="C4:D4"/>
    <mergeCell ref="A2:B2"/>
    <mergeCell ref="A3:B3"/>
    <mergeCell ref="C2:K2"/>
    <mergeCell ref="C3:K3"/>
  </mergeCells>
  <dataValidations count="3">
    <dataValidation type="list" allowBlank="1" showInputMessage="1" showErrorMessage="1" sqref="C4:D4">
      <formula1>regiones</formula1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decimal" allowBlank="1" showInputMessage="1" showErrorMessage="1" errorTitle="Error" error="El valor deberá estar entre 0 y 100" sqref="N7 B7:F37">
      <formula1>0</formula1>
      <formula2>100</formula2>
    </dataValidation>
  </dataValidations>
  <printOptions horizontalCentered="1" verticalCentered="1"/>
  <pageMargins left="0.23622047244094491" right="0.23622047244094491" top="0.39370078740157483" bottom="0.39370078740157483" header="0.31496062992125984" footer="0.11811023622047245"/>
  <pageSetup scale="82" orientation="landscape" r:id="rId1"/>
  <headerFooter>
    <oddFooter>&amp;R&amp;P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theme="8" tint="0.79998168889431442"/>
    <pageSetUpPr fitToPage="1"/>
  </sheetPr>
  <dimension ref="A1:M45"/>
  <sheetViews>
    <sheetView showGridLines="0" view="pageBreakPreview" zoomScale="60" zoomScaleNormal="100" workbookViewId="0">
      <selection sqref="A1:K1"/>
    </sheetView>
  </sheetViews>
  <sheetFormatPr baseColWidth="10" defaultRowHeight="15" x14ac:dyDescent="0.25"/>
  <cols>
    <col min="1" max="11" width="13.7109375" customWidth="1"/>
  </cols>
  <sheetData>
    <row r="1" spans="1:13" ht="32.25" customHeight="1" x14ac:dyDescent="0.25">
      <c r="A1" s="75" t="s">
        <v>21</v>
      </c>
      <c r="B1" s="76"/>
      <c r="C1" s="76"/>
      <c r="D1" s="76"/>
      <c r="E1" s="76"/>
      <c r="F1" s="76"/>
      <c r="G1" s="76"/>
      <c r="H1" s="76"/>
      <c r="I1" s="76"/>
      <c r="J1" s="76"/>
      <c r="K1" s="77"/>
    </row>
    <row r="2" spans="1:13" x14ac:dyDescent="0.25">
      <c r="A2" s="59" t="s">
        <v>0</v>
      </c>
      <c r="B2" s="61"/>
      <c r="C2" s="62" t="s">
        <v>28</v>
      </c>
      <c r="D2" s="63"/>
      <c r="E2" s="63"/>
      <c r="F2" s="63"/>
      <c r="G2" s="63"/>
      <c r="H2" s="63"/>
      <c r="I2" s="63"/>
      <c r="J2" s="63"/>
      <c r="K2" s="63"/>
    </row>
    <row r="3" spans="1:13" x14ac:dyDescent="0.25">
      <c r="A3" s="59" t="s">
        <v>1</v>
      </c>
      <c r="B3" s="61"/>
      <c r="C3" s="64" t="s">
        <v>29</v>
      </c>
      <c r="D3" s="65"/>
      <c r="E3" s="65"/>
      <c r="F3" s="65"/>
      <c r="G3" s="65"/>
      <c r="H3" s="65"/>
      <c r="I3" s="65"/>
      <c r="J3" s="65"/>
      <c r="K3" s="65"/>
    </row>
    <row r="4" spans="1:13" ht="15.75" thickBot="1" x14ac:dyDescent="0.3">
      <c r="A4" s="59" t="s">
        <v>2</v>
      </c>
      <c r="B4" s="59"/>
      <c r="C4" s="78" t="s">
        <v>9</v>
      </c>
      <c r="D4" s="78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6" t="s">
        <v>15</v>
      </c>
      <c r="B6" s="42" t="s">
        <v>3</v>
      </c>
      <c r="C6" s="42" t="s">
        <v>14</v>
      </c>
      <c r="D6" s="42" t="s">
        <v>4</v>
      </c>
      <c r="E6" s="43" t="s">
        <v>5</v>
      </c>
      <c r="F6" s="42" t="s">
        <v>6</v>
      </c>
      <c r="G6" s="42" t="s">
        <v>10</v>
      </c>
      <c r="H6" s="42" t="s">
        <v>11</v>
      </c>
      <c r="I6" s="42" t="s">
        <v>12</v>
      </c>
      <c r="J6" s="42" t="s">
        <v>20</v>
      </c>
      <c r="K6" s="42" t="s">
        <v>13</v>
      </c>
      <c r="L6" s="15"/>
    </row>
    <row r="7" spans="1:13" ht="12" customHeight="1" x14ac:dyDescent="0.25">
      <c r="A7" s="14">
        <v>41852</v>
      </c>
      <c r="B7" s="11">
        <v>90.959140000000005</v>
      </c>
      <c r="C7" s="10">
        <v>0.23864569999999999</v>
      </c>
      <c r="D7" s="10">
        <v>2.417214</v>
      </c>
      <c r="E7" s="10">
        <v>2.6558597000000002</v>
      </c>
      <c r="F7" s="10">
        <v>5.9979870000000002</v>
      </c>
      <c r="G7" s="10">
        <v>267.16688404744201</v>
      </c>
      <c r="H7" s="10">
        <v>20.040863000000002</v>
      </c>
      <c r="I7" s="10">
        <v>39.179400000000001</v>
      </c>
      <c r="J7" s="10">
        <v>50.254360766812646</v>
      </c>
      <c r="K7" s="10">
        <v>0.39376100000000003</v>
      </c>
    </row>
    <row r="8" spans="1:13" ht="12" customHeight="1" x14ac:dyDescent="0.25">
      <c r="A8" s="14">
        <v>41853</v>
      </c>
      <c r="B8" s="12">
        <v>90.854420000000005</v>
      </c>
      <c r="C8" s="8">
        <v>0.20707739999999999</v>
      </c>
      <c r="D8" s="7">
        <v>2.4720749999999998</v>
      </c>
      <c r="E8" s="10">
        <v>2.6791524</v>
      </c>
      <c r="F8" s="8">
        <v>6.0018289999999999</v>
      </c>
      <c r="G8" s="8">
        <v>267.76930185841462</v>
      </c>
      <c r="H8" s="8">
        <v>20.042102</v>
      </c>
      <c r="I8" s="8">
        <v>39.149230000000003</v>
      </c>
      <c r="J8" s="7">
        <v>50.224670232498447</v>
      </c>
      <c r="K8" s="7">
        <v>0.79835999999999996</v>
      </c>
    </row>
    <row r="9" spans="1:13" ht="12" customHeight="1" x14ac:dyDescent="0.25">
      <c r="A9" s="14">
        <v>41854</v>
      </c>
      <c r="B9" s="12">
        <v>90.935969999999998</v>
      </c>
      <c r="C9" s="8">
        <v>0.19498180000000001</v>
      </c>
      <c r="D9" s="7">
        <v>2.48421</v>
      </c>
      <c r="E9" s="10">
        <v>2.6791917999999999</v>
      </c>
      <c r="F9" s="8">
        <v>6.2453240000000001</v>
      </c>
      <c r="G9" s="8">
        <v>267.34049310599687</v>
      </c>
      <c r="H9" s="8">
        <v>20.045826999999999</v>
      </c>
      <c r="I9" s="8">
        <v>39.094990000000003</v>
      </c>
      <c r="J9" s="7">
        <v>50.200097202864406</v>
      </c>
      <c r="K9" s="7">
        <v>0.52657799999999999</v>
      </c>
    </row>
    <row r="10" spans="1:13" ht="12" customHeight="1" x14ac:dyDescent="0.25">
      <c r="A10" s="14">
        <v>41855</v>
      </c>
      <c r="B10" s="12">
        <v>91.195229999999995</v>
      </c>
      <c r="C10" s="8">
        <v>0.22432350000000001</v>
      </c>
      <c r="D10" s="7">
        <v>2.476207</v>
      </c>
      <c r="E10" s="10">
        <v>2.7005305000000002</v>
      </c>
      <c r="F10" s="8">
        <v>6.2345470000000001</v>
      </c>
      <c r="G10" s="8">
        <v>267.48535234470586</v>
      </c>
      <c r="H10" s="8">
        <v>20.044588000000001</v>
      </c>
      <c r="I10" s="8">
        <v>39.298369999999998</v>
      </c>
      <c r="J10" s="7">
        <v>50.313054095260185</v>
      </c>
      <c r="K10" s="7">
        <v>0.27693099999999998</v>
      </c>
    </row>
    <row r="11" spans="1:13" ht="12" customHeight="1" x14ac:dyDescent="0.25">
      <c r="A11" s="14">
        <v>41856</v>
      </c>
      <c r="B11" s="12">
        <v>90.618510000000001</v>
      </c>
      <c r="C11" s="8">
        <v>0.2857248</v>
      </c>
      <c r="D11" s="7">
        <v>2.4813730000000001</v>
      </c>
      <c r="E11" s="10">
        <v>2.7670978000000002</v>
      </c>
      <c r="F11" s="8">
        <v>7.0271330000000001</v>
      </c>
      <c r="G11" s="8">
        <v>268.59295938392063</v>
      </c>
      <c r="H11" s="8">
        <v>20.033411999999998</v>
      </c>
      <c r="I11" s="8">
        <v>39.68186</v>
      </c>
      <c r="J11" s="8">
        <v>50.495836470401372</v>
      </c>
      <c r="K11" s="8">
        <v>0.57945800000000003</v>
      </c>
    </row>
    <row r="12" spans="1:13" ht="12" customHeight="1" x14ac:dyDescent="0.25">
      <c r="A12" s="14">
        <v>41857</v>
      </c>
      <c r="B12" s="12">
        <v>90.655990000000003</v>
      </c>
      <c r="C12" s="8">
        <v>0.27135930000000003</v>
      </c>
      <c r="D12" s="7">
        <v>2.4309059999999998</v>
      </c>
      <c r="E12" s="10">
        <v>2.7022652999999996</v>
      </c>
      <c r="F12" s="8">
        <v>6.4703739999999996</v>
      </c>
      <c r="G12" s="8">
        <v>267.93614663689453</v>
      </c>
      <c r="H12" s="8">
        <v>20.034655999999998</v>
      </c>
      <c r="I12" s="8">
        <v>39.513330000000003</v>
      </c>
      <c r="J12" s="7">
        <v>50.402136190225796</v>
      </c>
      <c r="K12" s="7">
        <v>0.42204599999999998</v>
      </c>
    </row>
    <row r="13" spans="1:13" ht="12" customHeight="1" x14ac:dyDescent="0.25">
      <c r="A13" s="14">
        <v>41858</v>
      </c>
      <c r="B13" s="12">
        <v>91.188019999999995</v>
      </c>
      <c r="C13" s="8">
        <v>0.26354339999999998</v>
      </c>
      <c r="D13" s="8">
        <v>2.440604</v>
      </c>
      <c r="E13" s="10">
        <v>2.7041474000000001</v>
      </c>
      <c r="F13" s="8">
        <v>6.226477</v>
      </c>
      <c r="G13" s="8">
        <v>268.94111207224978</v>
      </c>
      <c r="H13" s="8" t="s">
        <v>27</v>
      </c>
      <c r="I13" s="8">
        <v>39.024929999999998</v>
      </c>
      <c r="J13" s="7">
        <v>50.132661722175769</v>
      </c>
      <c r="K13" s="8" t="s">
        <v>27</v>
      </c>
    </row>
    <row r="14" spans="1:13" ht="12" customHeight="1" x14ac:dyDescent="0.25">
      <c r="A14" s="14">
        <v>41859</v>
      </c>
      <c r="B14" s="12">
        <v>91.332989999999995</v>
      </c>
      <c r="C14" s="8">
        <v>0.25766519999999998</v>
      </c>
      <c r="D14" s="8">
        <v>2.508642</v>
      </c>
      <c r="E14" s="10">
        <v>2.7663072</v>
      </c>
      <c r="F14" s="8">
        <v>5.7307980000000001</v>
      </c>
      <c r="G14" s="8">
        <v>269.7177432153008</v>
      </c>
      <c r="H14" s="8" t="s">
        <v>27</v>
      </c>
      <c r="I14" s="8">
        <v>38.86627</v>
      </c>
      <c r="J14" s="7">
        <v>50.029239334150652</v>
      </c>
      <c r="K14" s="8" t="s">
        <v>27</v>
      </c>
    </row>
    <row r="15" spans="1:13" ht="12" customHeight="1" x14ac:dyDescent="0.25">
      <c r="A15" s="14">
        <v>41860</v>
      </c>
      <c r="B15" s="12">
        <v>90.874290000000002</v>
      </c>
      <c r="C15" s="8">
        <v>0.23749480000000001</v>
      </c>
      <c r="D15" s="8">
        <v>2.4591400000000001</v>
      </c>
      <c r="E15" s="10">
        <v>2.6966348</v>
      </c>
      <c r="F15" s="8">
        <v>6.2667279999999996</v>
      </c>
      <c r="G15" s="8">
        <v>270.12471446766318</v>
      </c>
      <c r="H15" s="8" t="s">
        <v>27</v>
      </c>
      <c r="I15" s="8">
        <v>39.135370000000002</v>
      </c>
      <c r="J15" s="7">
        <v>50.223126097021691</v>
      </c>
      <c r="K15" s="8" t="s">
        <v>27</v>
      </c>
    </row>
    <row r="16" spans="1:13" ht="12" customHeight="1" x14ac:dyDescent="0.25">
      <c r="A16" s="14">
        <v>41861</v>
      </c>
      <c r="B16" s="12">
        <v>90.905140000000003</v>
      </c>
      <c r="C16" s="8">
        <v>0.2108449</v>
      </c>
      <c r="D16" s="8">
        <v>2.4859689999999999</v>
      </c>
      <c r="E16" s="10">
        <v>2.6968139</v>
      </c>
      <c r="F16" s="8">
        <v>6.2059530000000001</v>
      </c>
      <c r="G16" s="8">
        <v>270.10653784431094</v>
      </c>
      <c r="H16" s="8" t="s">
        <v>27</v>
      </c>
      <c r="I16" s="8">
        <v>39.099530000000001</v>
      </c>
      <c r="J16" s="7">
        <v>50.197253784638463</v>
      </c>
      <c r="K16" s="8" t="s">
        <v>27</v>
      </c>
    </row>
    <row r="17" spans="1:11" ht="12" customHeight="1" x14ac:dyDescent="0.25">
      <c r="A17" s="14">
        <v>41862</v>
      </c>
      <c r="B17" s="12">
        <v>91.084299999999999</v>
      </c>
      <c r="C17" s="8">
        <v>0.2224061</v>
      </c>
      <c r="D17" s="8">
        <v>2.4624899999999998</v>
      </c>
      <c r="E17" s="10">
        <v>2.6848961</v>
      </c>
      <c r="F17" s="8">
        <v>5.9912749999999999</v>
      </c>
      <c r="G17" s="8">
        <v>269.02077508921701</v>
      </c>
      <c r="H17" s="8" t="s">
        <v>27</v>
      </c>
      <c r="I17" s="8">
        <v>39.015619999999998</v>
      </c>
      <c r="J17" s="7">
        <v>50.15763677562537</v>
      </c>
      <c r="K17" s="8" t="s">
        <v>27</v>
      </c>
    </row>
    <row r="18" spans="1:11" ht="12" customHeight="1" x14ac:dyDescent="0.25">
      <c r="A18" s="14">
        <v>41863</v>
      </c>
      <c r="B18" s="12">
        <v>90.824489999999997</v>
      </c>
      <c r="C18" s="8">
        <v>0.22680639999999999</v>
      </c>
      <c r="D18" s="8">
        <v>2.5944780000000001</v>
      </c>
      <c r="E18" s="10">
        <v>2.8212844000000001</v>
      </c>
      <c r="F18" s="8">
        <v>6.1235549999999996</v>
      </c>
      <c r="G18" s="8">
        <v>269.78629735999334</v>
      </c>
      <c r="H18" s="8" t="s">
        <v>27</v>
      </c>
      <c r="I18" s="8">
        <v>38.995930000000001</v>
      </c>
      <c r="J18" s="7">
        <v>50.068738260747473</v>
      </c>
      <c r="K18" s="8" t="s">
        <v>27</v>
      </c>
    </row>
    <row r="19" spans="1:11" ht="12" customHeight="1" x14ac:dyDescent="0.25">
      <c r="A19" s="14">
        <v>41864</v>
      </c>
      <c r="B19" s="12">
        <v>90.74579</v>
      </c>
      <c r="C19" s="8">
        <v>0.19915859999999999</v>
      </c>
      <c r="D19" s="8">
        <v>2.6893150000000001</v>
      </c>
      <c r="E19" s="10">
        <v>2.8884736000000002</v>
      </c>
      <c r="F19" s="8">
        <v>6.8073319999999997</v>
      </c>
      <c r="G19" s="8">
        <v>270.5900524856329</v>
      </c>
      <c r="H19" s="8" t="s">
        <v>27</v>
      </c>
      <c r="I19" s="8">
        <v>39.240319999999997</v>
      </c>
      <c r="J19" s="7">
        <v>50.235180716757696</v>
      </c>
      <c r="K19" s="8" t="s">
        <v>27</v>
      </c>
    </row>
    <row r="20" spans="1:11" ht="12" customHeight="1" x14ac:dyDescent="0.25">
      <c r="A20" s="14">
        <v>41865</v>
      </c>
      <c r="B20" s="12">
        <v>90.281700000000001</v>
      </c>
      <c r="C20" s="8">
        <v>0.16794039999999999</v>
      </c>
      <c r="D20" s="8">
        <v>2.7097850000000001</v>
      </c>
      <c r="E20" s="10">
        <v>2.8777254000000001</v>
      </c>
      <c r="F20" s="8">
        <v>6.5717889999999999</v>
      </c>
      <c r="G20" s="8">
        <v>269.93077306879809</v>
      </c>
      <c r="H20" s="8" t="s">
        <v>27</v>
      </c>
      <c r="I20" s="8">
        <v>39.120939999999997</v>
      </c>
      <c r="J20" s="7">
        <v>50.156848518882214</v>
      </c>
      <c r="K20" s="8" t="s">
        <v>27</v>
      </c>
    </row>
    <row r="21" spans="1:11" ht="12" customHeight="1" x14ac:dyDescent="0.25">
      <c r="A21" s="14">
        <v>41866</v>
      </c>
      <c r="B21" s="12">
        <v>90.344210000000004</v>
      </c>
      <c r="C21" s="8">
        <v>0.23560039999999999</v>
      </c>
      <c r="D21" s="8">
        <v>2.7403749999999998</v>
      </c>
      <c r="E21" s="10">
        <v>2.9759753999999998</v>
      </c>
      <c r="F21" s="8">
        <v>6.5829769999999996</v>
      </c>
      <c r="G21" s="8">
        <v>270.3211319721803</v>
      </c>
      <c r="H21" s="8" t="s">
        <v>27</v>
      </c>
      <c r="I21" s="8">
        <v>39.164369999999998</v>
      </c>
      <c r="J21" s="7">
        <v>50.151978392462588</v>
      </c>
      <c r="K21" s="8" t="s">
        <v>27</v>
      </c>
    </row>
    <row r="22" spans="1:11" ht="12" customHeight="1" x14ac:dyDescent="0.25">
      <c r="A22" s="14">
        <v>41867</v>
      </c>
      <c r="B22" s="12">
        <v>90.370270000000005</v>
      </c>
      <c r="C22" s="8">
        <v>0.2513126</v>
      </c>
      <c r="D22" s="8">
        <v>2.6821009999999998</v>
      </c>
      <c r="E22" s="10">
        <v>2.9334135999999997</v>
      </c>
      <c r="F22" s="8">
        <v>6.421138</v>
      </c>
      <c r="G22" s="8">
        <v>270.1675570613229</v>
      </c>
      <c r="H22" s="8" t="s">
        <v>27</v>
      </c>
      <c r="I22" s="8">
        <v>39.229059999999997</v>
      </c>
      <c r="J22" s="7">
        <v>50.194883906994534</v>
      </c>
      <c r="K22" s="8" t="s">
        <v>27</v>
      </c>
    </row>
    <row r="23" spans="1:11" ht="12" customHeight="1" x14ac:dyDescent="0.25">
      <c r="A23" s="14">
        <v>41868</v>
      </c>
      <c r="B23" s="12">
        <v>91.367360000000005</v>
      </c>
      <c r="C23" s="8">
        <v>0.2497211</v>
      </c>
      <c r="D23" s="8">
        <v>2.7723849999999999</v>
      </c>
      <c r="E23" s="10">
        <v>3.0221060999999998</v>
      </c>
      <c r="F23" s="8">
        <v>6.1132119999999999</v>
      </c>
      <c r="G23" s="8">
        <v>269.62179619010908</v>
      </c>
      <c r="H23" s="8" t="s">
        <v>27</v>
      </c>
      <c r="I23" s="8">
        <v>38.959989999999998</v>
      </c>
      <c r="J23" s="7">
        <v>50.059561201846982</v>
      </c>
      <c r="K23" s="8" t="s">
        <v>27</v>
      </c>
    </row>
    <row r="24" spans="1:11" ht="12" customHeight="1" x14ac:dyDescent="0.25">
      <c r="A24" s="14">
        <v>41869</v>
      </c>
      <c r="B24" s="12">
        <v>91.514470000000003</v>
      </c>
      <c r="C24" s="8">
        <v>0.31363479999999999</v>
      </c>
      <c r="D24" s="8">
        <v>2.4544709999999998</v>
      </c>
      <c r="E24" s="10">
        <v>2.7681057999999998</v>
      </c>
      <c r="F24" s="8">
        <v>5.6826239999999997</v>
      </c>
      <c r="G24" s="8">
        <v>269.76593611443428</v>
      </c>
      <c r="H24" s="8">
        <v>20.034655999999998</v>
      </c>
      <c r="I24" s="8">
        <v>38.871229999999997</v>
      </c>
      <c r="J24" s="7">
        <v>50.048985285864418</v>
      </c>
      <c r="K24" s="8">
        <v>0.42081600000000002</v>
      </c>
    </row>
    <row r="25" spans="1:11" ht="12" customHeight="1" x14ac:dyDescent="0.25">
      <c r="A25" s="14">
        <v>41870</v>
      </c>
      <c r="B25" s="12">
        <v>91.37</v>
      </c>
      <c r="C25" s="8">
        <v>0.30615759999999997</v>
      </c>
      <c r="D25" s="8">
        <v>2.5065499999999998</v>
      </c>
      <c r="E25" s="10">
        <v>2.8127076</v>
      </c>
      <c r="F25" s="8">
        <v>6.2664530000000003</v>
      </c>
      <c r="G25" s="8">
        <v>269.88092679365599</v>
      </c>
      <c r="H25" s="8">
        <v>20.029689000000001</v>
      </c>
      <c r="I25" s="8">
        <v>39.146169999999998</v>
      </c>
      <c r="J25" s="7">
        <v>50.207566212063064</v>
      </c>
      <c r="K25" s="7">
        <v>0.52780700000000003</v>
      </c>
    </row>
    <row r="26" spans="1:11" ht="12" customHeight="1" x14ac:dyDescent="0.25">
      <c r="A26" s="14">
        <v>41871</v>
      </c>
      <c r="B26" s="12">
        <v>90.753590000000003</v>
      </c>
      <c r="C26" s="8">
        <v>0.2192643</v>
      </c>
      <c r="D26" s="8">
        <v>2.6060789999999998</v>
      </c>
      <c r="E26" s="10">
        <v>2.8253432999999997</v>
      </c>
      <c r="F26" s="8">
        <v>6.2607309999999998</v>
      </c>
      <c r="G26" s="8">
        <v>269.3818428025005</v>
      </c>
      <c r="H26" s="8">
        <v>20.032171000000002</v>
      </c>
      <c r="I26" s="8">
        <v>39.138649999999998</v>
      </c>
      <c r="J26" s="7">
        <v>50.224254356404217</v>
      </c>
      <c r="K26" s="7">
        <v>0.670462</v>
      </c>
    </row>
    <row r="27" spans="1:11" ht="12" customHeight="1" x14ac:dyDescent="0.25">
      <c r="A27" s="14">
        <v>41872</v>
      </c>
      <c r="B27" s="12">
        <v>90.336560000000006</v>
      </c>
      <c r="C27" s="8">
        <v>0.23691909999999999</v>
      </c>
      <c r="D27" s="8">
        <v>2.552988</v>
      </c>
      <c r="E27" s="10">
        <v>2.7899071000000002</v>
      </c>
      <c r="F27" s="8">
        <v>6.4538060000000002</v>
      </c>
      <c r="G27" s="8">
        <v>270.01987288878473</v>
      </c>
      <c r="H27" s="8">
        <v>20.034655999999998</v>
      </c>
      <c r="I27" s="8">
        <v>39.233240000000002</v>
      </c>
      <c r="J27" s="7">
        <v>50.246568319281359</v>
      </c>
      <c r="K27" s="7">
        <v>0.44910099999999997</v>
      </c>
    </row>
    <row r="28" spans="1:11" ht="12" customHeight="1" x14ac:dyDescent="0.25">
      <c r="A28" s="14">
        <v>41873</v>
      </c>
      <c r="B28" s="12">
        <v>90.279859999999999</v>
      </c>
      <c r="C28" s="8">
        <v>0.23987720000000001</v>
      </c>
      <c r="D28" s="8">
        <v>2.6164619999999998</v>
      </c>
      <c r="E28" s="10">
        <v>2.8563391999999999</v>
      </c>
      <c r="F28" s="8">
        <v>6.5117390000000004</v>
      </c>
      <c r="G28" s="8">
        <v>270.11667556294702</v>
      </c>
      <c r="H28" s="8">
        <v>20.030930999999999</v>
      </c>
      <c r="I28" s="8">
        <v>39.201419999999999</v>
      </c>
      <c r="J28" s="7">
        <v>50.179069828290871</v>
      </c>
      <c r="K28" s="7">
        <v>0.433114</v>
      </c>
    </row>
    <row r="29" spans="1:11" ht="12" customHeight="1" x14ac:dyDescent="0.25">
      <c r="A29" s="14">
        <v>41874</v>
      </c>
      <c r="B29" s="12">
        <v>90.760570000000001</v>
      </c>
      <c r="C29" s="8">
        <v>0.22888890000000001</v>
      </c>
      <c r="D29" s="8">
        <v>2.5501109999999998</v>
      </c>
      <c r="E29" s="10">
        <v>2.7789998999999996</v>
      </c>
      <c r="F29" s="8">
        <v>6.4500830000000002</v>
      </c>
      <c r="G29" s="8">
        <v>270.55771697671128</v>
      </c>
      <c r="H29" s="8">
        <v>20.032171000000002</v>
      </c>
      <c r="I29" s="8">
        <v>39.238900000000001</v>
      </c>
      <c r="J29" s="7">
        <v>50.255366875400298</v>
      </c>
      <c r="K29" s="7">
        <v>0.66308400000000001</v>
      </c>
    </row>
    <row r="30" spans="1:11" ht="12" customHeight="1" x14ac:dyDescent="0.25">
      <c r="A30" s="14">
        <v>41875</v>
      </c>
      <c r="B30" s="12">
        <v>90.895390000000006</v>
      </c>
      <c r="C30" s="8">
        <v>0.17929320000000001</v>
      </c>
      <c r="D30" s="8">
        <v>2.6011820000000001</v>
      </c>
      <c r="E30" s="10">
        <v>2.7804752000000001</v>
      </c>
      <c r="F30" s="8">
        <v>6.4280540000000004</v>
      </c>
      <c r="G30" s="8">
        <v>270.79265638030677</v>
      </c>
      <c r="H30" s="8">
        <v>20.035896000000001</v>
      </c>
      <c r="I30" s="8">
        <v>39.397219999999997</v>
      </c>
      <c r="J30" s="7">
        <v>50.369506008281761</v>
      </c>
      <c r="K30" s="7">
        <v>0.693828</v>
      </c>
    </row>
    <row r="31" spans="1:11" ht="12" customHeight="1" x14ac:dyDescent="0.25">
      <c r="A31" s="14">
        <v>41876</v>
      </c>
      <c r="B31" s="12">
        <v>90.707080000000005</v>
      </c>
      <c r="C31" s="8">
        <v>0.17464379999999999</v>
      </c>
      <c r="D31" s="8">
        <v>2.6507350000000001</v>
      </c>
      <c r="E31" s="10">
        <v>2.8253788000000002</v>
      </c>
      <c r="F31" s="8">
        <v>6.541118</v>
      </c>
      <c r="G31" s="8">
        <v>270.52663583318287</v>
      </c>
      <c r="H31" s="8">
        <v>20.034655999999998</v>
      </c>
      <c r="I31" s="8">
        <v>39.33831</v>
      </c>
      <c r="J31" s="7">
        <v>50.317812426595978</v>
      </c>
      <c r="K31" s="7">
        <v>0.50198200000000004</v>
      </c>
    </row>
    <row r="32" spans="1:11" ht="12" customHeight="1" x14ac:dyDescent="0.25">
      <c r="A32" s="14">
        <v>41877</v>
      </c>
      <c r="B32" s="12">
        <v>90.616399999999999</v>
      </c>
      <c r="C32" s="8">
        <v>0.20893200000000001</v>
      </c>
      <c r="D32" s="8">
        <v>2.6170469999999999</v>
      </c>
      <c r="E32" s="10">
        <v>2.8259789999999998</v>
      </c>
      <c r="F32" s="8">
        <v>6.4786419999999998</v>
      </c>
      <c r="G32" s="8">
        <v>270.60867937323104</v>
      </c>
      <c r="H32" s="8">
        <v>20.040863000000002</v>
      </c>
      <c r="I32" s="8">
        <v>39.194609999999997</v>
      </c>
      <c r="J32" s="7">
        <v>50.241114793747556</v>
      </c>
      <c r="K32" s="7">
        <v>0.59298600000000001</v>
      </c>
    </row>
    <row r="33" spans="1:11" ht="12" customHeight="1" x14ac:dyDescent="0.25">
      <c r="A33" s="14">
        <v>41878</v>
      </c>
      <c r="B33" s="12">
        <v>91.152770000000004</v>
      </c>
      <c r="C33" s="8">
        <v>0.31649870000000002</v>
      </c>
      <c r="D33" s="8">
        <v>2.618824</v>
      </c>
      <c r="E33" s="10">
        <v>2.9353227</v>
      </c>
      <c r="F33" s="8">
        <v>6.1259009999999998</v>
      </c>
      <c r="G33" s="8">
        <v>271.13695281698477</v>
      </c>
      <c r="H33" s="8">
        <v>20.039621</v>
      </c>
      <c r="I33" s="8">
        <v>39.131149999999998</v>
      </c>
      <c r="J33" s="7">
        <v>50.216197083659303</v>
      </c>
      <c r="K33" s="7">
        <v>0.583148</v>
      </c>
    </row>
    <row r="34" spans="1:11" ht="12" customHeight="1" x14ac:dyDescent="0.25">
      <c r="A34" s="14">
        <v>41879</v>
      </c>
      <c r="B34" s="12">
        <v>90.782749999999993</v>
      </c>
      <c r="C34" s="8">
        <v>0.30885289999999999</v>
      </c>
      <c r="D34" s="8">
        <v>2.4183829999999999</v>
      </c>
      <c r="E34" s="10">
        <v>2.7272359000000002</v>
      </c>
      <c r="F34" s="8">
        <v>6.1149240000000002</v>
      </c>
      <c r="G34" s="8">
        <v>270.91209408456604</v>
      </c>
      <c r="H34" s="8">
        <v>20.039621</v>
      </c>
      <c r="I34" s="8">
        <v>39.124630000000003</v>
      </c>
      <c r="J34" s="7">
        <v>50.186643713738597</v>
      </c>
      <c r="K34" s="7">
        <v>0.61758199999999996</v>
      </c>
    </row>
    <row r="35" spans="1:11" ht="12" customHeight="1" x14ac:dyDescent="0.25">
      <c r="A35" s="14">
        <v>41880</v>
      </c>
      <c r="B35" s="12">
        <v>91.045190000000005</v>
      </c>
      <c r="C35" s="8">
        <v>0.26518819999999999</v>
      </c>
      <c r="D35" s="8">
        <v>2.4383499999999998</v>
      </c>
      <c r="E35" s="10">
        <v>2.7035381999999997</v>
      </c>
      <c r="F35" s="8">
        <v>6.5306030000000002</v>
      </c>
      <c r="G35" s="8">
        <v>269.88668066389073</v>
      </c>
      <c r="H35" s="8">
        <v>20.048313</v>
      </c>
      <c r="I35" s="8">
        <v>39.364490000000004</v>
      </c>
      <c r="J35" s="7">
        <v>50.50982770856286</v>
      </c>
      <c r="K35" s="7">
        <v>0.58560699999999999</v>
      </c>
    </row>
    <row r="36" spans="1:11" ht="12" customHeight="1" x14ac:dyDescent="0.25">
      <c r="A36" s="14">
        <v>41881</v>
      </c>
      <c r="B36" s="12">
        <v>90.587519999999998</v>
      </c>
      <c r="C36" s="8">
        <v>0.25050679999999997</v>
      </c>
      <c r="D36" s="8">
        <v>2.4831970000000001</v>
      </c>
      <c r="E36" s="10">
        <v>2.7337038000000002</v>
      </c>
      <c r="F36" s="8">
        <v>6.320792</v>
      </c>
      <c r="G36" s="8">
        <v>267.88606234138092</v>
      </c>
      <c r="H36" s="8">
        <v>20.042102</v>
      </c>
      <c r="I36" s="8">
        <v>39.215699999999998</v>
      </c>
      <c r="J36" s="7">
        <v>50.302010096540002</v>
      </c>
      <c r="K36" s="7">
        <v>0.508131</v>
      </c>
    </row>
    <row r="37" spans="1:11" ht="12" customHeight="1" thickBot="1" x14ac:dyDescent="0.3">
      <c r="A37" s="14">
        <v>41882</v>
      </c>
      <c r="B37" s="13">
        <v>90.45205</v>
      </c>
      <c r="C37" s="9">
        <v>0.20943919999999999</v>
      </c>
      <c r="D37" s="9">
        <v>2.7507239999999999</v>
      </c>
      <c r="E37" s="10">
        <v>2.9601631999999998</v>
      </c>
      <c r="F37" s="9">
        <v>6.6511990000000001</v>
      </c>
      <c r="G37" s="9">
        <v>266.92912874708412</v>
      </c>
      <c r="H37" s="9">
        <v>20.045826999999999</v>
      </c>
      <c r="I37" s="9">
        <v>39.299999999999997</v>
      </c>
      <c r="J37" s="46">
        <v>50.295985212868906</v>
      </c>
      <c r="K37" s="46">
        <v>0.52903699999999998</v>
      </c>
    </row>
    <row r="38" spans="1:11" ht="7.5" customHeight="1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22" t="s">
        <v>19</v>
      </c>
      <c r="B39" s="35">
        <f>MAX(B7:B37)</f>
        <v>91.514470000000003</v>
      </c>
      <c r="C39" s="35">
        <f t="shared" ref="C39:K39" si="0">MAX(C7:C37)</f>
        <v>0.31649870000000002</v>
      </c>
      <c r="D39" s="35">
        <f t="shared" si="0"/>
        <v>2.7723849999999999</v>
      </c>
      <c r="E39" s="35">
        <f t="shared" si="0"/>
        <v>3.0221060999999998</v>
      </c>
      <c r="F39" s="35">
        <f t="shared" si="0"/>
        <v>7.0271330000000001</v>
      </c>
      <c r="G39" s="35">
        <f t="shared" si="0"/>
        <v>271.13695281698477</v>
      </c>
      <c r="H39" s="35">
        <f>MAX(H7:H37)</f>
        <v>20.048313</v>
      </c>
      <c r="I39" s="35">
        <f t="shared" si="0"/>
        <v>39.68186</v>
      </c>
      <c r="J39" s="35">
        <f t="shared" si="0"/>
        <v>50.50982770856286</v>
      </c>
      <c r="K39" s="35">
        <f t="shared" si="0"/>
        <v>0.79835999999999996</v>
      </c>
    </row>
    <row r="40" spans="1:11" ht="7.5" customHeight="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66"/>
      <c r="C41" s="67"/>
      <c r="D41" s="67"/>
      <c r="E41" s="67"/>
      <c r="F41" s="67"/>
      <c r="G41" s="67"/>
      <c r="H41" s="67"/>
      <c r="I41" s="67"/>
      <c r="J41" s="67"/>
      <c r="K41" s="68"/>
    </row>
    <row r="42" spans="1:11" x14ac:dyDescent="0.25">
      <c r="A42" s="2"/>
      <c r="B42" s="69"/>
      <c r="C42" s="70"/>
      <c r="D42" s="70"/>
      <c r="E42" s="70"/>
      <c r="F42" s="70"/>
      <c r="G42" s="70"/>
      <c r="H42" s="70"/>
      <c r="I42" s="70"/>
      <c r="J42" s="70"/>
      <c r="K42" s="71"/>
    </row>
    <row r="43" spans="1:11" x14ac:dyDescent="0.25">
      <c r="A43" s="2"/>
      <c r="B43" s="69"/>
      <c r="C43" s="70"/>
      <c r="D43" s="70"/>
      <c r="E43" s="70"/>
      <c r="F43" s="70"/>
      <c r="G43" s="70"/>
      <c r="H43" s="70"/>
      <c r="I43" s="70"/>
      <c r="J43" s="70"/>
      <c r="K43" s="71"/>
    </row>
    <row r="44" spans="1:11" x14ac:dyDescent="0.25">
      <c r="A44" s="2"/>
      <c r="B44" s="69"/>
      <c r="C44" s="70"/>
      <c r="D44" s="70"/>
      <c r="E44" s="70"/>
      <c r="F44" s="70"/>
      <c r="G44" s="70"/>
      <c r="H44" s="70"/>
      <c r="I44" s="70"/>
      <c r="J44" s="70"/>
      <c r="K44" s="71"/>
    </row>
    <row r="45" spans="1:11" x14ac:dyDescent="0.25">
      <c r="A45" s="2"/>
      <c r="B45" s="72"/>
      <c r="C45" s="73"/>
      <c r="D45" s="73"/>
      <c r="E45" s="73"/>
      <c r="F45" s="73"/>
      <c r="G45" s="73"/>
      <c r="H45" s="73"/>
      <c r="I45" s="73"/>
      <c r="J45" s="73"/>
      <c r="K45" s="74"/>
    </row>
  </sheetData>
  <sheetProtection password="CF7A" sheet="1" objects="1" scenarios="1" insertRows="0"/>
  <protectedRanges>
    <protectedRange sqref="A2:K4" name="Rango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list" allowBlank="1" showInputMessage="1" showErrorMessage="1" sqref="C4:D4">
      <formula1>regiones</formula1>
    </dataValidation>
    <dataValidation type="decimal" allowBlank="1" showInputMessage="1" showErrorMessage="1" errorTitle="Error" error="El valor tiene que estar entre 0 y 100" sqref="B7:F37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</dataValidations>
  <printOptions horizontalCentered="1" verticalCentered="1"/>
  <pageMargins left="0.23622047244094491" right="0.23622047244094491" top="0.39370078740157483" bottom="0.39370078740157483" header="0.31496062992125984" footer="0.11811023622047245"/>
  <pageSetup scale="82" orientation="landscape" r:id="rId1"/>
  <headerFooter>
    <oddFooter>&amp;R&amp;P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theme="8" tint="0.79998168889431442"/>
    <pageSetUpPr fitToPage="1"/>
  </sheetPr>
  <dimension ref="A1:M45"/>
  <sheetViews>
    <sheetView showGridLines="0" tabSelected="1" view="pageBreakPreview" zoomScale="60" zoomScaleNormal="100" workbookViewId="0">
      <selection sqref="A1:K1"/>
    </sheetView>
  </sheetViews>
  <sheetFormatPr baseColWidth="10" defaultRowHeight="15" x14ac:dyDescent="0.25"/>
  <cols>
    <col min="1" max="11" width="13.7109375" customWidth="1"/>
  </cols>
  <sheetData>
    <row r="1" spans="1:13" ht="32.25" customHeight="1" x14ac:dyDescent="0.25">
      <c r="A1" s="88" t="s">
        <v>22</v>
      </c>
      <c r="B1" s="89"/>
      <c r="C1" s="89"/>
      <c r="D1" s="89"/>
      <c r="E1" s="89"/>
      <c r="F1" s="89"/>
      <c r="G1" s="89"/>
      <c r="H1" s="89"/>
      <c r="I1" s="89"/>
      <c r="J1" s="89"/>
      <c r="K1" s="90"/>
    </row>
    <row r="2" spans="1:13" x14ac:dyDescent="0.25">
      <c r="A2" s="59" t="s">
        <v>0</v>
      </c>
      <c r="B2" s="61"/>
      <c r="C2" s="62" t="s">
        <v>28</v>
      </c>
      <c r="D2" s="63"/>
      <c r="E2" s="63"/>
      <c r="F2" s="63"/>
      <c r="G2" s="63"/>
      <c r="H2" s="63"/>
      <c r="I2" s="63"/>
      <c r="J2" s="63"/>
      <c r="K2" s="63"/>
    </row>
    <row r="3" spans="1:13" x14ac:dyDescent="0.25">
      <c r="A3" s="59" t="s">
        <v>1</v>
      </c>
      <c r="B3" s="61"/>
      <c r="C3" s="64" t="s">
        <v>29</v>
      </c>
      <c r="D3" s="65"/>
      <c r="E3" s="65"/>
      <c r="F3" s="65"/>
      <c r="G3" s="65"/>
      <c r="H3" s="65"/>
      <c r="I3" s="65"/>
      <c r="J3" s="65"/>
      <c r="K3" s="65"/>
    </row>
    <row r="4" spans="1:13" ht="15.75" thickBot="1" x14ac:dyDescent="0.3">
      <c r="A4" s="59" t="s">
        <v>2</v>
      </c>
      <c r="B4" s="59"/>
      <c r="C4" s="78" t="s">
        <v>9</v>
      </c>
      <c r="D4" s="78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6" t="s">
        <v>15</v>
      </c>
      <c r="B6" s="44" t="s">
        <v>3</v>
      </c>
      <c r="C6" s="44" t="s">
        <v>14</v>
      </c>
      <c r="D6" s="44" t="s">
        <v>4</v>
      </c>
      <c r="E6" s="45" t="s">
        <v>5</v>
      </c>
      <c r="F6" s="44" t="s">
        <v>6</v>
      </c>
      <c r="G6" s="44" t="s">
        <v>10</v>
      </c>
      <c r="H6" s="44" t="s">
        <v>11</v>
      </c>
      <c r="I6" s="44" t="s">
        <v>12</v>
      </c>
      <c r="J6" s="44" t="s">
        <v>20</v>
      </c>
      <c r="K6" s="44" t="s">
        <v>13</v>
      </c>
      <c r="L6" s="15"/>
    </row>
    <row r="7" spans="1:13" ht="12" customHeight="1" x14ac:dyDescent="0.25">
      <c r="A7" s="14">
        <v>41852</v>
      </c>
      <c r="B7" s="11">
        <v>90.342029999999994</v>
      </c>
      <c r="C7" s="10">
        <v>0.20425450000000001</v>
      </c>
      <c r="D7" s="10">
        <v>2.3494440000000001</v>
      </c>
      <c r="E7" s="10">
        <v>2.5536985000000003</v>
      </c>
      <c r="F7" s="10">
        <v>5.6556749999999996</v>
      </c>
      <c r="G7" s="10">
        <v>265.52139267138529</v>
      </c>
      <c r="H7" s="10">
        <v>20.008583000000002</v>
      </c>
      <c r="I7" s="10">
        <v>38.920070000000003</v>
      </c>
      <c r="J7" s="10">
        <v>50.11516808174914</v>
      </c>
      <c r="K7" s="10">
        <v>2.3000000000000001E-4</v>
      </c>
    </row>
    <row r="8" spans="1:13" ht="12" customHeight="1" x14ac:dyDescent="0.25">
      <c r="A8" s="14">
        <v>41853</v>
      </c>
      <c r="B8" s="12">
        <v>90.311239999999998</v>
      </c>
      <c r="C8" s="8">
        <v>0.18755669999999999</v>
      </c>
      <c r="D8" s="7">
        <v>2.4157660000000001</v>
      </c>
      <c r="E8" s="10">
        <v>2.6033227000000001</v>
      </c>
      <c r="F8" s="8">
        <v>5.715579</v>
      </c>
      <c r="G8" s="8">
        <v>264.18411455687112</v>
      </c>
      <c r="H8" s="8">
        <v>20.004857999999999</v>
      </c>
      <c r="I8" s="8">
        <v>38.915950000000002</v>
      </c>
      <c r="J8" s="7">
        <v>50.097944773634218</v>
      </c>
      <c r="K8" s="10">
        <v>1.4599999999999999E-3</v>
      </c>
    </row>
    <row r="9" spans="1:13" ht="12" customHeight="1" x14ac:dyDescent="0.25">
      <c r="A9" s="14">
        <v>41854</v>
      </c>
      <c r="B9" s="12">
        <v>90.234859999999998</v>
      </c>
      <c r="C9" s="8">
        <v>0.1741724</v>
      </c>
      <c r="D9" s="7">
        <v>2.4131900000000002</v>
      </c>
      <c r="E9" s="10">
        <v>2.5873624</v>
      </c>
      <c r="F9" s="8">
        <v>5.6821700000000002</v>
      </c>
      <c r="G9" s="8">
        <v>265.1899171174295</v>
      </c>
      <c r="H9" s="8">
        <v>20.006098999999999</v>
      </c>
      <c r="I9" s="8">
        <v>38.859670000000001</v>
      </c>
      <c r="J9" s="7">
        <v>50.059689102174382</v>
      </c>
      <c r="K9" s="10">
        <v>2.689E-3</v>
      </c>
    </row>
    <row r="10" spans="1:13" ht="12" customHeight="1" x14ac:dyDescent="0.25">
      <c r="A10" s="14">
        <v>41855</v>
      </c>
      <c r="B10" s="12">
        <v>89.993219999999994</v>
      </c>
      <c r="C10" s="8">
        <v>0.1771528</v>
      </c>
      <c r="D10" s="7">
        <v>2.3821319999999999</v>
      </c>
      <c r="E10" s="10">
        <v>2.5592847999999999</v>
      </c>
      <c r="F10" s="8">
        <v>5.5285320000000002</v>
      </c>
      <c r="G10" s="8">
        <v>264.37034739091649</v>
      </c>
      <c r="H10" s="8">
        <v>20.007341</v>
      </c>
      <c r="I10" s="8">
        <v>38.804040000000001</v>
      </c>
      <c r="J10" s="7">
        <v>50.04898877894145</v>
      </c>
      <c r="K10" s="10">
        <v>2.3000000000000001E-4</v>
      </c>
    </row>
    <row r="11" spans="1:13" ht="12" customHeight="1" x14ac:dyDescent="0.25">
      <c r="A11" s="14">
        <v>41856</v>
      </c>
      <c r="B11" s="12">
        <v>88.888149999999996</v>
      </c>
      <c r="C11" s="8">
        <v>0.1903186</v>
      </c>
      <c r="D11" s="7">
        <v>2.3588659999999999</v>
      </c>
      <c r="E11" s="10">
        <v>2.5491845999999998</v>
      </c>
      <c r="F11" s="8">
        <v>5.9410080000000001</v>
      </c>
      <c r="G11" s="8">
        <v>264.96876183273139</v>
      </c>
      <c r="H11" s="8">
        <v>20.006098999999999</v>
      </c>
      <c r="I11" s="8">
        <v>38.944110000000002</v>
      </c>
      <c r="J11" s="7">
        <v>50.098632470141041</v>
      </c>
      <c r="K11" s="7">
        <v>2.3000000000000001E-4</v>
      </c>
    </row>
    <row r="12" spans="1:13" ht="12" customHeight="1" x14ac:dyDescent="0.25">
      <c r="A12" s="14">
        <v>41857</v>
      </c>
      <c r="B12" s="12">
        <v>89.471500000000006</v>
      </c>
      <c r="C12" s="8">
        <v>0.21692549999999999</v>
      </c>
      <c r="D12" s="7">
        <v>2.337415</v>
      </c>
      <c r="E12" s="10">
        <v>2.5543404999999999</v>
      </c>
      <c r="F12" s="8">
        <v>5.9840790000000004</v>
      </c>
      <c r="G12" s="8">
        <v>265.28001337518776</v>
      </c>
      <c r="H12" s="8">
        <v>20.004857999999999</v>
      </c>
      <c r="I12" s="8">
        <v>39.004629999999999</v>
      </c>
      <c r="J12" s="7">
        <v>50.17032667734567</v>
      </c>
      <c r="K12" s="7">
        <v>5.1489999999999999E-3</v>
      </c>
    </row>
    <row r="13" spans="1:13" ht="12" customHeight="1" x14ac:dyDescent="0.25">
      <c r="A13" s="14">
        <v>41858</v>
      </c>
      <c r="B13" s="12">
        <v>90.334919999999997</v>
      </c>
      <c r="C13" s="8">
        <v>0.2286436</v>
      </c>
      <c r="D13" s="8">
        <v>2.3434789999999999</v>
      </c>
      <c r="E13" s="10">
        <v>2.5721225999999997</v>
      </c>
      <c r="F13" s="8">
        <v>5.539142</v>
      </c>
      <c r="G13" s="8">
        <v>265.35138604526173</v>
      </c>
      <c r="H13" s="8" t="s">
        <v>27</v>
      </c>
      <c r="I13" s="8">
        <v>38.78913</v>
      </c>
      <c r="J13" s="7">
        <v>50.02196979431136</v>
      </c>
      <c r="K13" s="8" t="s">
        <v>27</v>
      </c>
    </row>
    <row r="14" spans="1:13" ht="12" customHeight="1" x14ac:dyDescent="0.25">
      <c r="A14" s="14">
        <v>41859</v>
      </c>
      <c r="B14" s="12">
        <v>90.819010000000006</v>
      </c>
      <c r="C14" s="8">
        <v>0.2177104</v>
      </c>
      <c r="D14" s="8">
        <v>2.3202479999999999</v>
      </c>
      <c r="E14" s="10">
        <v>2.5379583999999999</v>
      </c>
      <c r="F14" s="8">
        <v>5.4067379999999998</v>
      </c>
      <c r="G14" s="8">
        <v>267.12519124740851</v>
      </c>
      <c r="H14" s="8" t="s">
        <v>27</v>
      </c>
      <c r="I14" s="8">
        <v>38.712919999999997</v>
      </c>
      <c r="J14" s="7">
        <v>49.957241275054614</v>
      </c>
      <c r="K14" s="8" t="s">
        <v>27</v>
      </c>
    </row>
    <row r="15" spans="1:13" ht="12" customHeight="1" x14ac:dyDescent="0.25">
      <c r="A15" s="14">
        <v>41860</v>
      </c>
      <c r="B15" s="12">
        <v>90.196929999999995</v>
      </c>
      <c r="C15" s="8">
        <v>0.1885645</v>
      </c>
      <c r="D15" s="8">
        <v>2.3902709999999998</v>
      </c>
      <c r="E15" s="10">
        <v>2.5788354999999998</v>
      </c>
      <c r="F15" s="8">
        <v>5.7224180000000002</v>
      </c>
      <c r="G15" s="8">
        <v>267.8401599488115</v>
      </c>
      <c r="H15" s="8" t="s">
        <v>27</v>
      </c>
      <c r="I15" s="8">
        <v>38.865940000000002</v>
      </c>
      <c r="J15" s="7">
        <v>50.045907730988226</v>
      </c>
      <c r="K15" s="8" t="s">
        <v>27</v>
      </c>
    </row>
    <row r="16" spans="1:13" ht="12" customHeight="1" x14ac:dyDescent="0.25">
      <c r="A16" s="14">
        <v>41861</v>
      </c>
      <c r="B16" s="12">
        <v>90.252660000000006</v>
      </c>
      <c r="C16" s="8">
        <v>0.17801040000000001</v>
      </c>
      <c r="D16" s="8">
        <v>2.3851040000000001</v>
      </c>
      <c r="E16" s="10">
        <v>2.5631143999999999</v>
      </c>
      <c r="F16" s="8">
        <v>5.7222850000000003</v>
      </c>
      <c r="G16" s="8">
        <v>267.0612430344799</v>
      </c>
      <c r="H16" s="8" t="s">
        <v>27</v>
      </c>
      <c r="I16" s="8">
        <v>38.897289999999998</v>
      </c>
      <c r="J16" s="7">
        <v>50.095276138679779</v>
      </c>
      <c r="K16" s="8" t="s">
        <v>27</v>
      </c>
    </row>
    <row r="17" spans="1:11" ht="12" customHeight="1" x14ac:dyDescent="0.25">
      <c r="A17" s="14">
        <v>41862</v>
      </c>
      <c r="B17" s="12">
        <v>90.630200000000002</v>
      </c>
      <c r="C17" s="8">
        <v>0.17822679999999999</v>
      </c>
      <c r="D17" s="8">
        <v>2.35683</v>
      </c>
      <c r="E17" s="10">
        <v>2.5350568</v>
      </c>
      <c r="F17" s="8">
        <v>5.5729689999999996</v>
      </c>
      <c r="G17" s="8">
        <v>266.23143166062283</v>
      </c>
      <c r="H17" s="8" t="s">
        <v>27</v>
      </c>
      <c r="I17" s="8">
        <v>38.863720000000001</v>
      </c>
      <c r="J17" s="7">
        <v>50.083011646721815</v>
      </c>
      <c r="K17" s="8" t="s">
        <v>27</v>
      </c>
    </row>
    <row r="18" spans="1:11" ht="12" customHeight="1" x14ac:dyDescent="0.25">
      <c r="A18" s="14">
        <v>41863</v>
      </c>
      <c r="B18" s="12">
        <v>90.218639999999994</v>
      </c>
      <c r="C18" s="8">
        <v>0.1938222</v>
      </c>
      <c r="D18" s="8">
        <v>2.4311389999999999</v>
      </c>
      <c r="E18" s="10">
        <v>2.6249612</v>
      </c>
      <c r="F18" s="8">
        <v>5.738829</v>
      </c>
      <c r="G18" s="8">
        <v>267.5849341100087</v>
      </c>
      <c r="H18" s="8" t="s">
        <v>27</v>
      </c>
      <c r="I18" s="8">
        <v>38.881039999999999</v>
      </c>
      <c r="J18" s="7">
        <v>50.059334097705296</v>
      </c>
      <c r="K18" s="8" t="s">
        <v>27</v>
      </c>
    </row>
    <row r="19" spans="1:11" ht="12" customHeight="1" x14ac:dyDescent="0.25">
      <c r="A19" s="14">
        <v>41864</v>
      </c>
      <c r="B19" s="12">
        <v>89.514240000000001</v>
      </c>
      <c r="C19" s="8">
        <v>0.14506530000000001</v>
      </c>
      <c r="D19" s="8">
        <v>2.4413420000000001</v>
      </c>
      <c r="E19" s="10">
        <v>2.5864073000000003</v>
      </c>
      <c r="F19" s="8">
        <v>5.8764070000000004</v>
      </c>
      <c r="G19" s="8">
        <v>267.2729554958471</v>
      </c>
      <c r="H19" s="8" t="s">
        <v>27</v>
      </c>
      <c r="I19" s="8">
        <v>38.892949999999999</v>
      </c>
      <c r="J19" s="7">
        <v>50.071875283790185</v>
      </c>
      <c r="K19" s="8" t="s">
        <v>27</v>
      </c>
    </row>
    <row r="20" spans="1:11" ht="12" customHeight="1" x14ac:dyDescent="0.25">
      <c r="A20" s="14">
        <v>41865</v>
      </c>
      <c r="B20" s="12">
        <v>89.805080000000004</v>
      </c>
      <c r="C20" s="8">
        <v>0.1356762</v>
      </c>
      <c r="D20" s="8">
        <v>2.6467000000000001</v>
      </c>
      <c r="E20" s="10">
        <v>2.7823761999999999</v>
      </c>
      <c r="F20" s="8">
        <v>6.1668560000000001</v>
      </c>
      <c r="G20" s="8">
        <v>267.95355207127704</v>
      </c>
      <c r="H20" s="8" t="s">
        <v>27</v>
      </c>
      <c r="I20" s="8">
        <v>38.89378</v>
      </c>
      <c r="J20" s="7">
        <v>49.999340982438781</v>
      </c>
      <c r="K20" s="8" t="s">
        <v>27</v>
      </c>
    </row>
    <row r="21" spans="1:11" ht="12" customHeight="1" x14ac:dyDescent="0.25">
      <c r="A21" s="14">
        <v>41866</v>
      </c>
      <c r="B21" s="12">
        <v>89.658450000000002</v>
      </c>
      <c r="C21" s="8">
        <v>0.14206959999999999</v>
      </c>
      <c r="D21" s="8">
        <v>2.568508</v>
      </c>
      <c r="E21" s="10">
        <v>2.7105776000000001</v>
      </c>
      <c r="F21" s="8">
        <v>6.1009380000000002</v>
      </c>
      <c r="G21" s="8">
        <v>267.73975801068434</v>
      </c>
      <c r="H21" s="8" t="s">
        <v>27</v>
      </c>
      <c r="I21" s="8">
        <v>38.962910000000001</v>
      </c>
      <c r="J21" s="7">
        <v>50.073110296432972</v>
      </c>
      <c r="K21" s="8" t="s">
        <v>27</v>
      </c>
    </row>
    <row r="22" spans="1:11" ht="12" customHeight="1" x14ac:dyDescent="0.25">
      <c r="A22" s="14">
        <v>41867</v>
      </c>
      <c r="B22" s="12">
        <v>89.663089999999997</v>
      </c>
      <c r="C22" s="8">
        <v>0.1907247</v>
      </c>
      <c r="D22" s="8">
        <v>2.4950990000000002</v>
      </c>
      <c r="E22" s="10">
        <v>2.6858237000000003</v>
      </c>
      <c r="F22" s="8">
        <v>5.99817</v>
      </c>
      <c r="G22" s="8">
        <v>267.16230337743445</v>
      </c>
      <c r="H22" s="8" t="s">
        <v>27</v>
      </c>
      <c r="I22" s="8">
        <v>38.875540000000001</v>
      </c>
      <c r="J22" s="7">
        <v>49.968407687279104</v>
      </c>
      <c r="K22" s="8" t="s">
        <v>27</v>
      </c>
    </row>
    <row r="23" spans="1:11" ht="12" customHeight="1" x14ac:dyDescent="0.25">
      <c r="A23" s="14">
        <v>41868</v>
      </c>
      <c r="B23" s="12">
        <v>90.204329999999999</v>
      </c>
      <c r="C23" s="8">
        <v>0.13459009999999999</v>
      </c>
      <c r="D23" s="8">
        <v>2.376773</v>
      </c>
      <c r="E23" s="10">
        <v>2.5113631000000001</v>
      </c>
      <c r="F23" s="8">
        <v>5.3759940000000004</v>
      </c>
      <c r="G23" s="8">
        <v>266.94958287668857</v>
      </c>
      <c r="H23" s="8" t="s">
        <v>27</v>
      </c>
      <c r="I23" s="8">
        <v>38.667140000000003</v>
      </c>
      <c r="J23" s="7">
        <v>49.931043815446095</v>
      </c>
      <c r="K23" s="8" t="s">
        <v>27</v>
      </c>
    </row>
    <row r="24" spans="1:11" ht="12" customHeight="1" x14ac:dyDescent="0.25">
      <c r="A24" s="14">
        <v>41869</v>
      </c>
      <c r="B24" s="12">
        <v>90.874390000000005</v>
      </c>
      <c r="C24" s="8">
        <v>0.21705479999999999</v>
      </c>
      <c r="D24" s="8">
        <v>2.1848670000000001</v>
      </c>
      <c r="E24" s="10">
        <v>2.4019218000000002</v>
      </c>
      <c r="F24" s="8">
        <v>5.2799529999999999</v>
      </c>
      <c r="G24" s="8">
        <v>266.36310784541416</v>
      </c>
      <c r="H24" s="8">
        <v>20.002376000000002</v>
      </c>
      <c r="I24" s="8">
        <v>38.744959999999999</v>
      </c>
      <c r="J24" s="7">
        <v>50.020757968572717</v>
      </c>
      <c r="K24" s="7">
        <v>2.3000000000000001E-4</v>
      </c>
    </row>
    <row r="25" spans="1:11" ht="12" customHeight="1" x14ac:dyDescent="0.25">
      <c r="A25" s="14">
        <v>41870</v>
      </c>
      <c r="B25" s="12">
        <v>90.098429999999993</v>
      </c>
      <c r="C25" s="8">
        <v>0.17799470000000001</v>
      </c>
      <c r="D25" s="8">
        <v>2.2220119999999999</v>
      </c>
      <c r="E25" s="10">
        <v>2.4000067</v>
      </c>
      <c r="F25" s="8">
        <v>5.3532919999999997</v>
      </c>
      <c r="G25" s="8">
        <v>266.88661676674542</v>
      </c>
      <c r="H25" s="8">
        <v>20.003616000000001</v>
      </c>
      <c r="I25" s="8">
        <v>38.7986</v>
      </c>
      <c r="J25" s="7">
        <v>50.053231190826104</v>
      </c>
      <c r="K25" s="7">
        <v>2.3000000000000001E-4</v>
      </c>
    </row>
    <row r="26" spans="1:11" ht="12" customHeight="1" x14ac:dyDescent="0.25">
      <c r="A26" s="14">
        <v>41871</v>
      </c>
      <c r="B26" s="12">
        <v>90.145189999999999</v>
      </c>
      <c r="C26" s="8">
        <v>0.180394</v>
      </c>
      <c r="D26" s="8">
        <v>2.3650380000000002</v>
      </c>
      <c r="E26" s="10">
        <v>2.5454320000000004</v>
      </c>
      <c r="F26" s="8">
        <v>5.8420829999999997</v>
      </c>
      <c r="G26" s="8">
        <v>267.04915990393567</v>
      </c>
      <c r="H26" s="8">
        <v>20.002376000000002</v>
      </c>
      <c r="I26" s="8">
        <v>38.940190000000001</v>
      </c>
      <c r="J26" s="7">
        <v>50.112654947931155</v>
      </c>
      <c r="K26" s="7">
        <v>1.4599999999999999E-3</v>
      </c>
    </row>
    <row r="27" spans="1:11" ht="12" customHeight="1" x14ac:dyDescent="0.25">
      <c r="A27" s="14">
        <v>41872</v>
      </c>
      <c r="B27" s="12">
        <v>89.832639999999998</v>
      </c>
      <c r="C27" s="8">
        <v>0.18097750000000001</v>
      </c>
      <c r="D27" s="8">
        <v>2.4301689999999998</v>
      </c>
      <c r="E27" s="10">
        <v>2.6111464999999998</v>
      </c>
      <c r="F27" s="8">
        <v>6.0890089999999999</v>
      </c>
      <c r="G27" s="8">
        <v>267.26268174823878</v>
      </c>
      <c r="H27" s="8">
        <v>20.002376000000002</v>
      </c>
      <c r="I27" s="8">
        <v>39.0169</v>
      </c>
      <c r="J27" s="7">
        <v>50.119095713651724</v>
      </c>
      <c r="K27" s="7">
        <v>2.689E-3</v>
      </c>
    </row>
    <row r="28" spans="1:11" ht="12" customHeight="1" x14ac:dyDescent="0.25">
      <c r="A28" s="14">
        <v>41873</v>
      </c>
      <c r="B28" s="12">
        <v>89.664670000000001</v>
      </c>
      <c r="C28" s="8">
        <v>0.20778389999999999</v>
      </c>
      <c r="D28" s="8">
        <v>2.460569</v>
      </c>
      <c r="E28" s="10">
        <v>2.6683528999999999</v>
      </c>
      <c r="F28" s="8">
        <v>6.1443500000000002</v>
      </c>
      <c r="G28" s="8">
        <v>268.34658973157292</v>
      </c>
      <c r="H28" s="8">
        <v>20.001131999999998</v>
      </c>
      <c r="I28" s="8">
        <v>39.018509999999999</v>
      </c>
      <c r="J28" s="7">
        <v>50.102731206124467</v>
      </c>
      <c r="K28" s="7">
        <v>2.3000000000000001E-4</v>
      </c>
    </row>
    <row r="29" spans="1:11" ht="12" customHeight="1" x14ac:dyDescent="0.25">
      <c r="A29" s="14">
        <v>41874</v>
      </c>
      <c r="B29" s="12">
        <v>89.85951</v>
      </c>
      <c r="C29" s="8">
        <v>0.14473649999999999</v>
      </c>
      <c r="D29" s="8">
        <v>2.4209540000000001</v>
      </c>
      <c r="E29" s="10">
        <v>2.5656905000000001</v>
      </c>
      <c r="F29" s="8">
        <v>5.754861</v>
      </c>
      <c r="G29" s="8">
        <v>268.37227469272824</v>
      </c>
      <c r="H29" s="8">
        <v>19.999893</v>
      </c>
      <c r="I29" s="8">
        <v>38.891469999999998</v>
      </c>
      <c r="J29" s="7">
        <v>50.065887305059739</v>
      </c>
      <c r="K29" s="7">
        <v>2.3000000000000001E-4</v>
      </c>
    </row>
    <row r="30" spans="1:11" ht="12" customHeight="1" x14ac:dyDescent="0.25">
      <c r="A30" s="14">
        <v>41875</v>
      </c>
      <c r="B30" s="12">
        <v>89.677369999999996</v>
      </c>
      <c r="C30" s="8">
        <v>0.1220019</v>
      </c>
      <c r="D30" s="8">
        <v>2.4518309999999999</v>
      </c>
      <c r="E30" s="10">
        <v>2.5738328999999998</v>
      </c>
      <c r="F30" s="8">
        <v>5.6251720000000001</v>
      </c>
      <c r="G30" s="8">
        <v>267.20068624431383</v>
      </c>
      <c r="H30" s="8">
        <v>19.999893</v>
      </c>
      <c r="I30" s="8">
        <v>38.850610000000003</v>
      </c>
      <c r="J30" s="7">
        <v>50.042063886179037</v>
      </c>
      <c r="K30" s="7">
        <v>2.3000000000000001E-4</v>
      </c>
    </row>
    <row r="31" spans="1:11" ht="12" customHeight="1" x14ac:dyDescent="0.25">
      <c r="A31" s="14">
        <v>41876</v>
      </c>
      <c r="B31" s="12">
        <v>89.726039999999998</v>
      </c>
      <c r="C31" s="8">
        <v>0.10772669999999999</v>
      </c>
      <c r="D31" s="8">
        <v>2.4850590000000001</v>
      </c>
      <c r="E31" s="10">
        <v>2.5927857000000003</v>
      </c>
      <c r="F31" s="8">
        <v>5.867127</v>
      </c>
      <c r="G31" s="8">
        <v>267.93899038157815</v>
      </c>
      <c r="H31" s="8">
        <v>19.999893</v>
      </c>
      <c r="I31" s="8">
        <v>38.930630000000001</v>
      </c>
      <c r="J31" s="7">
        <v>50.110353357271663</v>
      </c>
      <c r="K31" s="7">
        <v>2.3000000000000001E-4</v>
      </c>
    </row>
    <row r="32" spans="1:11" ht="12" customHeight="1" x14ac:dyDescent="0.25">
      <c r="A32" s="14">
        <v>41877</v>
      </c>
      <c r="B32" s="12">
        <v>89.870009999999994</v>
      </c>
      <c r="C32" s="8">
        <v>0.1438632</v>
      </c>
      <c r="D32" s="8">
        <v>2.4226320000000001</v>
      </c>
      <c r="E32" s="10">
        <v>2.5664952000000003</v>
      </c>
      <c r="F32" s="8">
        <v>5.8431430000000004</v>
      </c>
      <c r="G32" s="8">
        <v>268.0540677769223</v>
      </c>
      <c r="H32" s="8">
        <v>19.999893</v>
      </c>
      <c r="I32" s="8">
        <v>38.907290000000003</v>
      </c>
      <c r="J32" s="7">
        <v>50.058167439344111</v>
      </c>
      <c r="K32" s="7">
        <v>1.4599999999999999E-3</v>
      </c>
    </row>
    <row r="33" spans="1:11" ht="12" customHeight="1" x14ac:dyDescent="0.25">
      <c r="A33" s="14">
        <v>41878</v>
      </c>
      <c r="B33" s="12">
        <v>90.271140000000003</v>
      </c>
      <c r="C33" s="8">
        <v>0.1691513</v>
      </c>
      <c r="D33" s="8">
        <v>2.2325729999999999</v>
      </c>
      <c r="E33" s="10">
        <v>2.4017242999999997</v>
      </c>
      <c r="F33" s="8">
        <v>5.3467380000000002</v>
      </c>
      <c r="G33" s="8">
        <v>268.35640794685952</v>
      </c>
      <c r="H33" s="8">
        <v>20.001131999999998</v>
      </c>
      <c r="I33" s="8">
        <v>38.709069999999997</v>
      </c>
      <c r="J33" s="7">
        <v>49.923815130752203</v>
      </c>
      <c r="K33" s="7">
        <v>5.1489999999999999E-3</v>
      </c>
    </row>
    <row r="34" spans="1:11" ht="12" customHeight="1" x14ac:dyDescent="0.25">
      <c r="A34" s="14">
        <v>41879</v>
      </c>
      <c r="B34" s="12">
        <v>90.230450000000005</v>
      </c>
      <c r="C34" s="8">
        <v>0.25174439999999998</v>
      </c>
      <c r="D34" s="8">
        <v>2.2332329999999998</v>
      </c>
      <c r="E34" s="10">
        <v>2.4849774</v>
      </c>
      <c r="F34" s="8">
        <v>5.7928090000000001</v>
      </c>
      <c r="G34" s="8">
        <v>268.16190256126538</v>
      </c>
      <c r="H34" s="8">
        <v>20.001131999999998</v>
      </c>
      <c r="I34" s="8">
        <v>38.99821</v>
      </c>
      <c r="J34" s="7">
        <v>50.158836618586484</v>
      </c>
      <c r="K34" s="7">
        <v>2.3000000000000001E-4</v>
      </c>
    </row>
    <row r="35" spans="1:11" ht="12" customHeight="1" x14ac:dyDescent="0.25">
      <c r="A35" s="14">
        <v>41880</v>
      </c>
      <c r="B35" s="12">
        <v>90.299480000000003</v>
      </c>
      <c r="C35" s="8">
        <v>0.2114171</v>
      </c>
      <c r="D35" s="8">
        <v>2.0036010000000002</v>
      </c>
      <c r="E35" s="10">
        <v>2.2150181</v>
      </c>
      <c r="F35" s="8">
        <v>5.7426060000000003</v>
      </c>
      <c r="G35" s="8">
        <v>266.69003148843598</v>
      </c>
      <c r="H35" s="8">
        <v>20.001131999999998</v>
      </c>
      <c r="I35" s="8">
        <v>38.95843</v>
      </c>
      <c r="J35" s="7">
        <v>50.188416785091718</v>
      </c>
      <c r="K35" s="7">
        <v>2.3000000000000001E-4</v>
      </c>
    </row>
    <row r="36" spans="1:11" ht="12" customHeight="1" x14ac:dyDescent="0.25">
      <c r="A36" s="14">
        <v>41881</v>
      </c>
      <c r="B36" s="12">
        <v>90.200159999999997</v>
      </c>
      <c r="C36" s="8">
        <v>0.1686086</v>
      </c>
      <c r="D36" s="8">
        <v>2.2242820000000001</v>
      </c>
      <c r="E36" s="10">
        <v>2.3928906000000003</v>
      </c>
      <c r="F36" s="8">
        <v>5.899705</v>
      </c>
      <c r="G36" s="8">
        <v>265.02144243683972</v>
      </c>
      <c r="H36" s="8">
        <v>20.002376000000002</v>
      </c>
      <c r="I36" s="8">
        <v>38.999920000000003</v>
      </c>
      <c r="J36" s="7">
        <v>50.141414504552358</v>
      </c>
      <c r="K36" s="7">
        <v>2.3000000000000001E-4</v>
      </c>
    </row>
    <row r="37" spans="1:11" ht="12" customHeight="1" thickBot="1" x14ac:dyDescent="0.3">
      <c r="A37" s="14">
        <v>41882</v>
      </c>
      <c r="B37" s="13">
        <v>89.510750000000002</v>
      </c>
      <c r="C37" s="9">
        <v>0.10945870000000001</v>
      </c>
      <c r="D37" s="9">
        <v>2.4581840000000001</v>
      </c>
      <c r="E37" s="10">
        <v>2.5676426999999999</v>
      </c>
      <c r="F37" s="9">
        <v>6.0350489999999999</v>
      </c>
      <c r="G37" s="9">
        <v>263.67940164129982</v>
      </c>
      <c r="H37" s="9">
        <v>20.002376000000002</v>
      </c>
      <c r="I37" s="9">
        <v>39.007339999999999</v>
      </c>
      <c r="J37" s="46">
        <v>50.127692638391018</v>
      </c>
      <c r="K37" s="46">
        <v>2.3000000000000001E-4</v>
      </c>
    </row>
    <row r="38" spans="1:11" ht="7.5" customHeight="1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22" t="s">
        <v>17</v>
      </c>
      <c r="B39" s="35">
        <f>MIN(B7:B37)</f>
        <v>88.888149999999996</v>
      </c>
      <c r="C39" s="35">
        <f t="shared" ref="C39:K39" si="0">MIN(C7:C37)</f>
        <v>0.10772669999999999</v>
      </c>
      <c r="D39" s="35">
        <f t="shared" si="0"/>
        <v>2.0036010000000002</v>
      </c>
      <c r="E39" s="35">
        <f t="shared" si="0"/>
        <v>2.2150181</v>
      </c>
      <c r="F39" s="35">
        <f t="shared" si="0"/>
        <v>5.2799529999999999</v>
      </c>
      <c r="G39" s="35">
        <f t="shared" si="0"/>
        <v>263.67940164129982</v>
      </c>
      <c r="H39" s="35">
        <f t="shared" si="0"/>
        <v>19.999893</v>
      </c>
      <c r="I39" s="35">
        <f t="shared" si="0"/>
        <v>38.667140000000003</v>
      </c>
      <c r="J39" s="35">
        <f t="shared" si="0"/>
        <v>49.923815130752203</v>
      </c>
      <c r="K39" s="35">
        <f t="shared" si="0"/>
        <v>2.3000000000000001E-4</v>
      </c>
    </row>
    <row r="40" spans="1:11" ht="7.5" customHeight="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79"/>
      <c r="C41" s="80"/>
      <c r="D41" s="80"/>
      <c r="E41" s="80"/>
      <c r="F41" s="80"/>
      <c r="G41" s="80"/>
      <c r="H41" s="80"/>
      <c r="I41" s="80"/>
      <c r="J41" s="80"/>
      <c r="K41" s="81"/>
    </row>
    <row r="42" spans="1:11" x14ac:dyDescent="0.25">
      <c r="A42" s="2"/>
      <c r="B42" s="82"/>
      <c r="C42" s="83"/>
      <c r="D42" s="83"/>
      <c r="E42" s="83"/>
      <c r="F42" s="83"/>
      <c r="G42" s="83"/>
      <c r="H42" s="83"/>
      <c r="I42" s="83"/>
      <c r="J42" s="83"/>
      <c r="K42" s="84"/>
    </row>
    <row r="43" spans="1:11" x14ac:dyDescent="0.25">
      <c r="A43" s="2"/>
      <c r="B43" s="82"/>
      <c r="C43" s="83"/>
      <c r="D43" s="83"/>
      <c r="E43" s="83"/>
      <c r="F43" s="83"/>
      <c r="G43" s="83"/>
      <c r="H43" s="83"/>
      <c r="I43" s="83"/>
      <c r="J43" s="83"/>
      <c r="K43" s="84"/>
    </row>
    <row r="44" spans="1:11" x14ac:dyDescent="0.25">
      <c r="A44" s="2"/>
      <c r="B44" s="82"/>
      <c r="C44" s="83"/>
      <c r="D44" s="83"/>
      <c r="E44" s="83"/>
      <c r="F44" s="83"/>
      <c r="G44" s="83"/>
      <c r="H44" s="83"/>
      <c r="I44" s="83"/>
      <c r="J44" s="83"/>
      <c r="K44" s="84"/>
    </row>
    <row r="45" spans="1:11" x14ac:dyDescent="0.25">
      <c r="A45" s="2"/>
      <c r="B45" s="85"/>
      <c r="C45" s="86"/>
      <c r="D45" s="86"/>
      <c r="E45" s="86"/>
      <c r="F45" s="86"/>
      <c r="G45" s="86"/>
      <c r="H45" s="86"/>
      <c r="I45" s="86"/>
      <c r="J45" s="86"/>
      <c r="K45" s="87"/>
    </row>
  </sheetData>
  <sheetProtection password="CF7A" sheet="1" objects="1" scenarios="1" insertRows="0"/>
  <protectedRanges>
    <protectedRange sqref="A2:K4" name="Rango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list" allowBlank="1" showInputMessage="1" showErrorMessage="1" sqref="C4:D4">
      <formula1>regiones</formula1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decimal" allowBlank="1" showInputMessage="1" showErrorMessage="1" errorTitle="Error" error="El valor tiene que estar entre 0 y 100" sqref="B7:F37">
      <formula1>0</formula1>
      <formula2>100</formula2>
    </dataValidation>
  </dataValidations>
  <printOptions horizontalCentered="1" verticalCentered="1"/>
  <pageMargins left="0.23622047244094491" right="0.23622047244094491" top="0.39370078740157483" bottom="0.39370078740157483" header="0.31496062992125984" footer="0.11811023622047245"/>
  <pageSetup scale="82" orientation="landscape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6</vt:i4>
      </vt:variant>
    </vt:vector>
  </HeadingPairs>
  <TitlesOfParts>
    <vt:vector size="9" baseType="lpstr">
      <vt:lpstr>Promedios</vt:lpstr>
      <vt:lpstr>Máximos</vt:lpstr>
      <vt:lpstr>Mínimos</vt:lpstr>
      <vt:lpstr>Máximos!Área_de_impresión</vt:lpstr>
      <vt:lpstr>Mínimos!Área_de_impresión</vt:lpstr>
      <vt:lpstr>Promedios!Área_de_impresión</vt:lpstr>
      <vt:lpstr>Máximos!regiones</vt:lpstr>
      <vt:lpstr>Mínimos!regiones</vt:lpstr>
      <vt:lpstr>regiones</vt:lpstr>
    </vt:vector>
  </TitlesOfParts>
  <Company>CRE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Valderrama Torres</dc:creator>
  <cp:lastModifiedBy>Veronica Luna Sabas</cp:lastModifiedBy>
  <cp:lastPrinted>2015-06-10T21:51:50Z</cp:lastPrinted>
  <dcterms:created xsi:type="dcterms:W3CDTF">2012-05-21T15:11:37Z</dcterms:created>
  <dcterms:modified xsi:type="dcterms:W3CDTF">2015-06-10T21:51:53Z</dcterms:modified>
</cp:coreProperties>
</file>