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arahumara Pipeline, S. de R.L. de C.V\2014\09-2014\"/>
    </mc:Choice>
  </mc:AlternateContent>
  <bookViews>
    <workbookView xWindow="0" yWindow="0" windowWidth="25200" windowHeight="1198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Máximos!$A$1:$L$47</definedName>
    <definedName name="_xlnm.Print_Area" localSheetId="2">Mínimos!$A$1:$L$49</definedName>
    <definedName name="_xlnm.Print_Area" localSheetId="0">Promedios!$A$1:$O$51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E8" i="5" l="1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7" i="5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7" i="4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7" i="1"/>
  <c r="B40" i="1" l="1"/>
  <c r="K39" i="5" l="1"/>
  <c r="J39" i="5"/>
  <c r="I39" i="5"/>
  <c r="H39" i="5"/>
  <c r="G39" i="5"/>
  <c r="F39" i="5"/>
  <c r="E39" i="5"/>
  <c r="D39" i="5"/>
  <c r="C39" i="5"/>
  <c r="B39" i="5"/>
  <c r="K39" i="4"/>
  <c r="J39" i="4"/>
  <c r="I39" i="4"/>
  <c r="H39" i="4"/>
  <c r="G39" i="4"/>
  <c r="F39" i="4"/>
  <c r="E39" i="4"/>
  <c r="D39" i="4"/>
  <c r="C39" i="4"/>
  <c r="B39" i="4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L41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</calcChain>
</file>

<file path=xl/sharedStrings.xml><?xml version="1.0" encoding="utf-8"?>
<sst xmlns="http://schemas.openxmlformats.org/spreadsheetml/2006/main" count="82" uniqueCount="30">
  <si>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</si>
  <si>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</si>
  <si>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</si>
  <si>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</si>
  <si>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</si>
  <si>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</si>
  <si>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</si>
  <si>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</si>
  <si>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</si>
  <si>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</si>
  <si>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</si>
  <si>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</si>
  <si>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</si>
  <si>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</si>
  <si>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</si>
  <si>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</si>
  <si>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</si>
  <si>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</si>
  <si>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</si>
  <si>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</si>
  <si>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</si>
  <si>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</si>
  <si>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</si>
  <si>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</si>
  <si>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</si>
  <si>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</si>
  <si>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</si>
  <si>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*</t>
  </si>
  <si>
    <t>TARAHUMARA PIPELINE</t>
  </si>
  <si>
    <t>EL ENCINO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</si>
</sst>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91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0" xfId="1" applyNumberFormat="1" applyFont="1" applyBorder="1" applyAlignment="1" applyProtection="1">
      <alignment horizontal="center" vertical="center"/>
      <protection locked="0"/>
    </xf>
    <xf numFmtId="165" fontId="5" fillId="0" borderId="31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5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3" xfId="1" applyNumberFormat="1" applyFont="1" applyFill="1" applyBorder="1" applyAlignment="1" applyProtection="1">
      <alignment horizontal="center" vertical="center"/>
    </xf>
    <xf numFmtId="165" fontId="6" fillId="0" borderId="34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1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view="pageBreakPreview" topLeftCell="A10" zoomScale="60" zoomScaleNormal="100" workbookViewId="0">
      <selection sqref="A1:N1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28</v>
      </c>
      <c r="D2" s="63"/>
      <c r="E2" s="63"/>
      <c r="F2" s="63"/>
      <c r="G2" s="63"/>
      <c r="H2" s="63"/>
      <c r="I2" s="63"/>
      <c r="J2" s="63"/>
      <c r="K2" s="63"/>
      <c r="L2" s="37"/>
      <c r="M2" s="29"/>
      <c r="N2" s="29"/>
    </row>
    <row r="3" spans="1:17" x14ac:dyDescent="0.25">
      <c r="A3" s="59" t="s">
        <v>1</v>
      </c>
      <c r="B3" s="61"/>
      <c r="C3" s="64" t="s">
        <v>29</v>
      </c>
      <c r="D3" s="65"/>
      <c r="E3" s="65"/>
      <c r="F3" s="65"/>
      <c r="G3" s="65"/>
      <c r="H3" s="65"/>
      <c r="I3" s="65"/>
      <c r="J3" s="65"/>
      <c r="K3" s="65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41883</v>
      </c>
      <c r="B7" s="11">
        <v>89.828000000000003</v>
      </c>
      <c r="C7" s="10">
        <v>0.2396325</v>
      </c>
      <c r="D7" s="10">
        <v>2.428579</v>
      </c>
      <c r="E7" s="10">
        <f>C7+D7</f>
        <v>2.6682115</v>
      </c>
      <c r="F7" s="10">
        <v>6.4464170000000003</v>
      </c>
      <c r="G7" s="10">
        <v>265.35925156450827</v>
      </c>
      <c r="H7" s="10">
        <v>20.023099999999999</v>
      </c>
      <c r="I7" s="10">
        <v>39.257269999999998</v>
      </c>
      <c r="J7" s="10">
        <v>50.266144571001448</v>
      </c>
      <c r="K7" s="10">
        <v>0.11401464</v>
      </c>
      <c r="L7" s="39"/>
      <c r="M7" s="30"/>
      <c r="N7" s="30"/>
    </row>
    <row r="8" spans="1:17" ht="12" customHeight="1" x14ac:dyDescent="0.25">
      <c r="A8" s="14">
        <v>41884</v>
      </c>
      <c r="B8" s="12">
        <v>89.998140000000006</v>
      </c>
      <c r="C8" s="8">
        <v>0.2071346</v>
      </c>
      <c r="D8" s="7">
        <v>2.5319560000000001</v>
      </c>
      <c r="E8" s="10">
        <f t="shared" ref="E8:E36" si="0">C8+D8</f>
        <v>2.7390905999999999</v>
      </c>
      <c r="F8" s="8">
        <v>6.2964919999999998</v>
      </c>
      <c r="G8" s="8">
        <v>265.78555717278067</v>
      </c>
      <c r="H8" s="8">
        <v>20.0242</v>
      </c>
      <c r="I8" s="8">
        <v>39.134529999999998</v>
      </c>
      <c r="J8" s="7">
        <v>50.171983691907883</v>
      </c>
      <c r="K8" s="7">
        <v>0.10243718</v>
      </c>
      <c r="L8" s="40"/>
      <c r="M8" s="36"/>
      <c r="N8" s="36"/>
    </row>
    <row r="9" spans="1:17" ht="12" customHeight="1" x14ac:dyDescent="0.25">
      <c r="A9" s="14">
        <v>41885</v>
      </c>
      <c r="B9" s="12">
        <v>90.040980000000005</v>
      </c>
      <c r="C9" s="8">
        <v>0.20973259999999999</v>
      </c>
      <c r="D9" s="7">
        <v>2.5149170000000001</v>
      </c>
      <c r="E9" s="10">
        <f t="shared" si="0"/>
        <v>2.7246496000000002</v>
      </c>
      <c r="F9" s="8">
        <v>6.2826110000000002</v>
      </c>
      <c r="G9" s="8">
        <v>266.57906965401878</v>
      </c>
      <c r="H9" s="8" t="s">
        <v>27</v>
      </c>
      <c r="I9" s="8">
        <v>39.125599999999999</v>
      </c>
      <c r="J9" s="7">
        <v>50.172737278627373</v>
      </c>
      <c r="K9" s="7" t="s">
        <v>27</v>
      </c>
      <c r="L9" s="40"/>
      <c r="M9" s="36"/>
      <c r="N9" s="36"/>
    </row>
    <row r="10" spans="1:17" ht="12" customHeight="1" x14ac:dyDescent="0.25">
      <c r="A10" s="14">
        <v>41886</v>
      </c>
      <c r="B10" s="12">
        <v>89.519739999999999</v>
      </c>
      <c r="C10" s="8">
        <v>0.24361559999999999</v>
      </c>
      <c r="D10" s="7">
        <v>2.4501240000000002</v>
      </c>
      <c r="E10" s="10">
        <f t="shared" si="0"/>
        <v>2.6937396000000002</v>
      </c>
      <c r="F10" s="8">
        <v>6.6670280000000002</v>
      </c>
      <c r="G10" s="8">
        <v>266.61501976098072</v>
      </c>
      <c r="H10" s="8">
        <v>20.019400000000001</v>
      </c>
      <c r="I10" s="8">
        <v>39.34892</v>
      </c>
      <c r="J10" s="7">
        <v>50.306672950115669</v>
      </c>
      <c r="K10" s="7">
        <v>5.0360189999999999E-2</v>
      </c>
      <c r="L10" s="40"/>
      <c r="M10" s="36"/>
      <c r="N10" s="36"/>
    </row>
    <row r="11" spans="1:17" ht="12" customHeight="1" x14ac:dyDescent="0.25">
      <c r="A11" s="14">
        <v>41887</v>
      </c>
      <c r="B11" s="12">
        <v>89.678443999999999</v>
      </c>
      <c r="C11" s="8">
        <v>0.224111</v>
      </c>
      <c r="D11" s="7">
        <v>2.5012300000000001</v>
      </c>
      <c r="E11" s="10">
        <f t="shared" si="0"/>
        <v>2.7253410000000002</v>
      </c>
      <c r="F11" s="8">
        <v>6.5564980000000004</v>
      </c>
      <c r="G11" s="8">
        <v>264.53001863100258</v>
      </c>
      <c r="H11" s="8">
        <v>20.012599999999999</v>
      </c>
      <c r="I11" s="8">
        <v>39.254722999999998</v>
      </c>
      <c r="J11" s="7">
        <v>50.245204221734781</v>
      </c>
      <c r="K11" s="7">
        <v>5.0360189999999999E-2</v>
      </c>
      <c r="L11" s="40"/>
      <c r="M11" s="36"/>
      <c r="N11" s="36"/>
    </row>
    <row r="12" spans="1:17" ht="12" customHeight="1" x14ac:dyDescent="0.25">
      <c r="A12" s="14">
        <v>41888</v>
      </c>
      <c r="B12" s="12">
        <v>89.330153999999993</v>
      </c>
      <c r="C12" s="8">
        <v>0.19344600000000001</v>
      </c>
      <c r="D12" s="7">
        <v>2.579237</v>
      </c>
      <c r="E12" s="10">
        <f t="shared" si="0"/>
        <v>2.7726829999999998</v>
      </c>
      <c r="F12" s="8">
        <v>6.798737</v>
      </c>
      <c r="G12" s="8">
        <v>263.51575951311526</v>
      </c>
      <c r="H12" s="8">
        <v>20.012599999999999</v>
      </c>
      <c r="I12" s="8">
        <v>39.332661000000002</v>
      </c>
      <c r="J12" s="7">
        <v>50.273602937443478</v>
      </c>
      <c r="K12" s="7">
        <v>5.667378E-2</v>
      </c>
      <c r="L12" s="40"/>
      <c r="M12" s="36"/>
      <c r="N12" s="36"/>
    </row>
    <row r="13" spans="1:17" ht="12" customHeight="1" x14ac:dyDescent="0.25">
      <c r="A13" s="14">
        <v>41889</v>
      </c>
      <c r="B13" s="12">
        <v>89.475980000000007</v>
      </c>
      <c r="C13" s="8">
        <v>0.1861516</v>
      </c>
      <c r="D13" s="8">
        <v>2.5823459999999998</v>
      </c>
      <c r="E13" s="10">
        <f t="shared" si="0"/>
        <v>2.7684975999999999</v>
      </c>
      <c r="F13" s="8">
        <v>6.7076169999999999</v>
      </c>
      <c r="G13" s="8">
        <v>262.99142157150465</v>
      </c>
      <c r="H13" s="8">
        <v>20.020499999999998</v>
      </c>
      <c r="I13" s="8">
        <v>39.288449999999997</v>
      </c>
      <c r="J13" s="7">
        <v>50.25223161733043</v>
      </c>
      <c r="K13" s="7">
        <v>6.4938659999999995E-2</v>
      </c>
      <c r="L13" s="40"/>
      <c r="M13" s="36"/>
      <c r="N13" s="36"/>
    </row>
    <row r="14" spans="1:17" ht="12" customHeight="1" x14ac:dyDescent="0.25">
      <c r="A14" s="14">
        <v>41890</v>
      </c>
      <c r="B14" s="12">
        <v>89.737380000000002</v>
      </c>
      <c r="C14" s="8">
        <v>0.18753069999999999</v>
      </c>
      <c r="D14" s="8">
        <v>2.5535730000000001</v>
      </c>
      <c r="E14" s="10">
        <f t="shared" si="0"/>
        <v>2.7411037</v>
      </c>
      <c r="F14" s="8">
        <v>6.531326</v>
      </c>
      <c r="G14" s="8">
        <v>264.02585361597346</v>
      </c>
      <c r="H14" s="8">
        <v>20.018899999999999</v>
      </c>
      <c r="I14" s="8">
        <v>39.215389999999999</v>
      </c>
      <c r="J14" s="7">
        <v>50.222175402775463</v>
      </c>
      <c r="K14" s="7">
        <v>9.6065650000000002E-2</v>
      </c>
      <c r="L14" s="40"/>
      <c r="M14" s="36"/>
      <c r="N14" s="36"/>
    </row>
    <row r="15" spans="1:17" ht="12" customHeight="1" x14ac:dyDescent="0.25">
      <c r="A15" s="14">
        <v>41891</v>
      </c>
      <c r="B15" s="12">
        <v>90.289760000000001</v>
      </c>
      <c r="C15" s="8">
        <v>0.17763689999999999</v>
      </c>
      <c r="D15" s="8">
        <v>2.525747</v>
      </c>
      <c r="E15" s="10">
        <f t="shared" si="0"/>
        <v>2.7033839</v>
      </c>
      <c r="F15" s="8">
        <v>6.0958639999999997</v>
      </c>
      <c r="G15" s="8">
        <v>263.8986002001385</v>
      </c>
      <c r="H15" s="8">
        <v>19.999893</v>
      </c>
      <c r="I15" s="8">
        <v>39.051729999999999</v>
      </c>
      <c r="J15" s="7">
        <v>50.146835212466996</v>
      </c>
      <c r="K15" s="7">
        <v>9.0480260000000007E-2</v>
      </c>
      <c r="L15" s="40"/>
      <c r="M15" s="36"/>
      <c r="N15" s="36"/>
    </row>
    <row r="16" spans="1:17" ht="12" customHeight="1" x14ac:dyDescent="0.25">
      <c r="A16" s="14">
        <v>41892</v>
      </c>
      <c r="B16" s="12">
        <v>90.284229999999994</v>
      </c>
      <c r="C16" s="8">
        <v>0.2107311</v>
      </c>
      <c r="D16" s="8">
        <v>2.5927129999999998</v>
      </c>
      <c r="E16" s="10">
        <f t="shared" si="0"/>
        <v>2.8034440999999997</v>
      </c>
      <c r="F16" s="8">
        <v>6.0157179999999997</v>
      </c>
      <c r="G16" s="8">
        <v>263.88054992087115</v>
      </c>
      <c r="H16" s="8">
        <v>20.035896300000001</v>
      </c>
      <c r="I16" s="8">
        <v>38.980159999999998</v>
      </c>
      <c r="J16" s="7">
        <v>50.054039857716596</v>
      </c>
      <c r="K16" s="7">
        <v>5.3057554999999999E-2</v>
      </c>
      <c r="L16" s="40"/>
      <c r="M16" s="36"/>
      <c r="N16" s="36"/>
    </row>
    <row r="17" spans="1:14" ht="12" customHeight="1" x14ac:dyDescent="0.25">
      <c r="A17" s="14">
        <v>41893</v>
      </c>
      <c r="B17" s="12">
        <v>90.112539999999996</v>
      </c>
      <c r="C17" s="8">
        <v>0.2189344</v>
      </c>
      <c r="D17" s="8">
        <v>2.5735730000000001</v>
      </c>
      <c r="E17" s="10">
        <f t="shared" si="0"/>
        <v>2.7925074000000003</v>
      </c>
      <c r="F17" s="8">
        <v>6.2294169999999998</v>
      </c>
      <c r="G17" s="8">
        <v>264.72466191727113</v>
      </c>
      <c r="H17" s="8">
        <v>20.172748599999998</v>
      </c>
      <c r="I17" s="8">
        <v>39.027900000000002</v>
      </c>
      <c r="J17" s="7">
        <v>50.085224405009448</v>
      </c>
      <c r="K17" s="7">
        <v>9.9829477999999999E-2</v>
      </c>
      <c r="L17" s="40"/>
      <c r="M17" s="36"/>
      <c r="N17" s="36"/>
    </row>
    <row r="18" spans="1:14" ht="12" customHeight="1" x14ac:dyDescent="0.25">
      <c r="A18" s="14">
        <v>41894</v>
      </c>
      <c r="B18" s="12">
        <v>90.038309999999996</v>
      </c>
      <c r="C18" s="8">
        <v>0.21582170000000001</v>
      </c>
      <c r="D18" s="8">
        <v>2.5464319999999998</v>
      </c>
      <c r="E18" s="10">
        <f t="shared" si="0"/>
        <v>2.7622536999999996</v>
      </c>
      <c r="F18" s="8">
        <v>6.3559840000000003</v>
      </c>
      <c r="G18" s="8">
        <v>265.6619517211987</v>
      </c>
      <c r="H18" s="8">
        <v>20.012411</v>
      </c>
      <c r="I18" s="8">
        <v>39.056229999999999</v>
      </c>
      <c r="J18" s="7">
        <v>50.115811879427625</v>
      </c>
      <c r="K18" s="7">
        <v>0.17329831100000001</v>
      </c>
      <c r="L18" s="40"/>
      <c r="M18" s="36"/>
      <c r="N18" s="36"/>
    </row>
    <row r="19" spans="1:14" ht="12" customHeight="1" x14ac:dyDescent="0.25">
      <c r="A19" s="14">
        <v>41895</v>
      </c>
      <c r="B19" s="12">
        <v>90.292659999999998</v>
      </c>
      <c r="C19" s="8">
        <v>0.2190204</v>
      </c>
      <c r="D19" s="8">
        <v>2.5791550000000001</v>
      </c>
      <c r="E19" s="10">
        <f t="shared" si="0"/>
        <v>2.7981753999999999</v>
      </c>
      <c r="F19" s="8">
        <v>6.0907939999999998</v>
      </c>
      <c r="G19" s="8">
        <v>264.15985221585686</v>
      </c>
      <c r="H19" s="8">
        <v>20.018514629999999</v>
      </c>
      <c r="I19" s="8">
        <v>38.953699999999998</v>
      </c>
      <c r="J19" s="7">
        <v>50.040785792813786</v>
      </c>
      <c r="K19" s="7">
        <v>0.15586382900000001</v>
      </c>
      <c r="L19" s="40"/>
      <c r="M19" s="36"/>
      <c r="N19" s="36"/>
    </row>
    <row r="20" spans="1:14" ht="12" customHeight="1" x14ac:dyDescent="0.25">
      <c r="A20" s="14">
        <v>41896</v>
      </c>
      <c r="B20" s="12">
        <v>90.374399999999994</v>
      </c>
      <c r="C20" s="8">
        <v>0.20110169999999999</v>
      </c>
      <c r="D20" s="8">
        <v>2.561239</v>
      </c>
      <c r="E20" s="10">
        <f t="shared" si="0"/>
        <v>2.7623407000000002</v>
      </c>
      <c r="F20" s="8">
        <v>6.0216969999999996</v>
      </c>
      <c r="G20" s="8">
        <v>262.10032407468793</v>
      </c>
      <c r="H20" s="8">
        <v>20.007440679999998</v>
      </c>
      <c r="I20" s="8">
        <v>38.962400000000002</v>
      </c>
      <c r="J20" s="7">
        <v>50.065790585565551</v>
      </c>
      <c r="K20" s="7">
        <v>0.10710119999999999</v>
      </c>
      <c r="L20" s="40"/>
      <c r="M20" s="36"/>
      <c r="N20" s="36"/>
    </row>
    <row r="21" spans="1:14" ht="12" customHeight="1" x14ac:dyDescent="0.25">
      <c r="A21" s="14">
        <v>41897</v>
      </c>
      <c r="B21" s="12">
        <v>90.267009999999999</v>
      </c>
      <c r="C21" s="8">
        <v>0.201906</v>
      </c>
      <c r="D21" s="8">
        <v>2.560327</v>
      </c>
      <c r="E21" s="10">
        <f t="shared" si="0"/>
        <v>2.7622330000000002</v>
      </c>
      <c r="F21" s="8">
        <v>6.1347649999999998</v>
      </c>
      <c r="G21" s="8">
        <v>262.28655658274994</v>
      </c>
      <c r="H21" s="8">
        <v>20.009716999999998</v>
      </c>
      <c r="I21" s="8">
        <v>38.99512</v>
      </c>
      <c r="J21" s="7">
        <v>50.08366043036429</v>
      </c>
      <c r="K21" s="8">
        <v>6.5955E-2</v>
      </c>
      <c r="L21" s="40"/>
      <c r="M21" s="36"/>
      <c r="N21" s="36"/>
    </row>
    <row r="22" spans="1:14" ht="12" customHeight="1" x14ac:dyDescent="0.25">
      <c r="A22" s="14">
        <v>41898</v>
      </c>
      <c r="B22" s="12">
        <v>90.314220000000006</v>
      </c>
      <c r="C22" s="8">
        <v>0.1785813</v>
      </c>
      <c r="D22" s="8">
        <v>2.5673729999999999</v>
      </c>
      <c r="E22" s="10">
        <f t="shared" si="0"/>
        <v>2.7459542999999997</v>
      </c>
      <c r="F22" s="8">
        <v>6.1483980000000003</v>
      </c>
      <c r="G22" s="8">
        <v>264.69137213466416</v>
      </c>
      <c r="H22" s="8">
        <v>20.01379</v>
      </c>
      <c r="I22" s="8">
        <v>38.975740000000002</v>
      </c>
      <c r="J22" s="7">
        <v>50.086095572231301</v>
      </c>
      <c r="K22" s="8">
        <v>7.4476000000000001E-2</v>
      </c>
      <c r="L22" s="40"/>
      <c r="M22" s="36"/>
      <c r="N22" s="36"/>
    </row>
    <row r="23" spans="1:14" ht="12" customHeight="1" x14ac:dyDescent="0.25">
      <c r="A23" s="14">
        <v>41899</v>
      </c>
      <c r="B23" s="12">
        <v>90.286810000000003</v>
      </c>
      <c r="C23" s="8">
        <v>0.2160241</v>
      </c>
      <c r="D23" s="8">
        <v>2.5683180000000001</v>
      </c>
      <c r="E23" s="10">
        <f t="shared" si="0"/>
        <v>2.7843420999999999</v>
      </c>
      <c r="F23" s="8">
        <v>6.1270220000000002</v>
      </c>
      <c r="G23" s="8">
        <v>263.83966085961413</v>
      </c>
      <c r="H23" s="8">
        <v>20.016245999999999</v>
      </c>
      <c r="I23" s="8">
        <v>38.964730000000003</v>
      </c>
      <c r="J23" s="7">
        <v>50.052919125705309</v>
      </c>
      <c r="K23" s="8">
        <v>7.0328000000000002E-2</v>
      </c>
      <c r="L23" s="40"/>
      <c r="M23" s="36"/>
      <c r="N23" s="36"/>
    </row>
    <row r="24" spans="1:14" ht="12" customHeight="1" x14ac:dyDescent="0.25">
      <c r="A24" s="14">
        <v>41900</v>
      </c>
      <c r="B24" s="12">
        <v>90.317310000000006</v>
      </c>
      <c r="C24" s="8">
        <v>0.1917691</v>
      </c>
      <c r="D24" s="8">
        <v>2.664113</v>
      </c>
      <c r="E24" s="10">
        <f t="shared" si="0"/>
        <v>2.8558821000000001</v>
      </c>
      <c r="F24" s="8">
        <v>6.0100059999999997</v>
      </c>
      <c r="G24" s="8">
        <v>263.22018499319142</v>
      </c>
      <c r="H24" s="8">
        <v>20.014116000000001</v>
      </c>
      <c r="I24" s="8">
        <v>38.917720000000003</v>
      </c>
      <c r="J24" s="7">
        <v>49.999660472362002</v>
      </c>
      <c r="K24" s="8">
        <v>0.15703500000000001</v>
      </c>
      <c r="L24" s="40"/>
      <c r="M24" s="36"/>
      <c r="N24" s="36"/>
    </row>
    <row r="25" spans="1:14" ht="12" customHeight="1" x14ac:dyDescent="0.25">
      <c r="A25" s="14">
        <v>41901</v>
      </c>
      <c r="B25" s="12">
        <v>90.59393</v>
      </c>
      <c r="C25" s="8">
        <v>0.206562</v>
      </c>
      <c r="D25" s="8">
        <v>2.6623640000000002</v>
      </c>
      <c r="E25" s="10">
        <f t="shared" si="0"/>
        <v>2.8689260000000001</v>
      </c>
      <c r="F25" s="8">
        <v>5.8097580000000004</v>
      </c>
      <c r="G25" s="8">
        <v>263.4357103700076</v>
      </c>
      <c r="H25" s="8">
        <v>20.015408999999998</v>
      </c>
      <c r="I25" s="8">
        <v>38.793950000000002</v>
      </c>
      <c r="J25" s="7">
        <v>49.919198964990557</v>
      </c>
      <c r="K25" s="7">
        <v>7.8024999999999997E-2</v>
      </c>
      <c r="L25" s="40"/>
      <c r="M25" s="36"/>
      <c r="N25" s="36"/>
    </row>
    <row r="26" spans="1:14" ht="12" customHeight="1" x14ac:dyDescent="0.25">
      <c r="A26" s="14">
        <v>41902</v>
      </c>
      <c r="B26" s="12">
        <v>90.257959999999997</v>
      </c>
      <c r="C26" s="8">
        <v>0.2173561</v>
      </c>
      <c r="D26" s="8">
        <v>2.705654</v>
      </c>
      <c r="E26" s="10">
        <f t="shared" si="0"/>
        <v>2.9230100999999999</v>
      </c>
      <c r="F26" s="8">
        <v>5.9670319999999997</v>
      </c>
      <c r="G26" s="8">
        <v>263.21689607515384</v>
      </c>
      <c r="H26" s="8">
        <v>20.016960000000001</v>
      </c>
      <c r="I26" s="8">
        <v>38.896769999999997</v>
      </c>
      <c r="J26" s="7">
        <v>49.952231256656944</v>
      </c>
      <c r="K26" s="7">
        <v>7.2367000000000001E-2</v>
      </c>
      <c r="L26" s="40"/>
      <c r="M26" s="36"/>
      <c r="N26" s="36"/>
    </row>
    <row r="27" spans="1:14" ht="12" customHeight="1" x14ac:dyDescent="0.25">
      <c r="A27" s="14">
        <v>41903</v>
      </c>
      <c r="B27" s="12">
        <v>90.366349999999997</v>
      </c>
      <c r="C27" s="8">
        <v>0.24139079999999999</v>
      </c>
      <c r="D27" s="8">
        <v>2.6380050000000002</v>
      </c>
      <c r="E27" s="10">
        <f t="shared" si="0"/>
        <v>2.8793958000000002</v>
      </c>
      <c r="F27" s="8">
        <v>5.885446</v>
      </c>
      <c r="G27" s="8">
        <v>263.94529910418152</v>
      </c>
      <c r="H27" s="8">
        <v>20.015632</v>
      </c>
      <c r="I27" s="8">
        <v>38.907139999999998</v>
      </c>
      <c r="J27" s="7">
        <v>49.971623030318852</v>
      </c>
      <c r="K27" s="8">
        <v>8.2427E-2</v>
      </c>
      <c r="L27" s="40"/>
      <c r="M27" s="36"/>
      <c r="N27" s="36"/>
    </row>
    <row r="28" spans="1:14" ht="12" customHeight="1" x14ac:dyDescent="0.25">
      <c r="A28" s="14">
        <v>41904</v>
      </c>
      <c r="B28" s="12">
        <v>90.60857</v>
      </c>
      <c r="C28" s="8">
        <v>0.15581010000000001</v>
      </c>
      <c r="D28" s="8">
        <v>2.6022759999999998</v>
      </c>
      <c r="E28" s="10">
        <f t="shared" si="0"/>
        <v>2.7580860999999999</v>
      </c>
      <c r="F28" s="8">
        <v>5.8926049999999996</v>
      </c>
      <c r="G28" s="8">
        <v>263.75145981999469</v>
      </c>
      <c r="H28" s="8">
        <v>20.013238999999999</v>
      </c>
      <c r="I28" s="8">
        <v>38.870049999999999</v>
      </c>
      <c r="J28" s="7">
        <v>50.023430566890553</v>
      </c>
      <c r="K28" s="7">
        <v>6.1719000000000003E-2</v>
      </c>
      <c r="L28" s="40"/>
      <c r="M28" s="36"/>
      <c r="N28" s="36"/>
    </row>
    <row r="29" spans="1:14" ht="12" customHeight="1" x14ac:dyDescent="0.25">
      <c r="A29" s="14">
        <v>41905</v>
      </c>
      <c r="B29" s="12">
        <v>90.773889999999994</v>
      </c>
      <c r="C29" s="8">
        <v>0.1191271</v>
      </c>
      <c r="D29" s="8">
        <v>2.6409199999999999</v>
      </c>
      <c r="E29" s="10">
        <f t="shared" si="0"/>
        <v>2.7600471</v>
      </c>
      <c r="F29" s="8">
        <v>5.7526330000000003</v>
      </c>
      <c r="G29" s="8">
        <v>263.17536144341398</v>
      </c>
      <c r="H29" s="8">
        <v>20.011361999999998</v>
      </c>
      <c r="I29" s="8">
        <v>38.814</v>
      </c>
      <c r="J29" s="7">
        <v>49.998458379301326</v>
      </c>
      <c r="K29" s="7">
        <v>4.5631999999999999E-2</v>
      </c>
      <c r="L29" s="40"/>
      <c r="M29" s="36"/>
      <c r="N29" s="36"/>
    </row>
    <row r="30" spans="1:14" ht="12" customHeight="1" x14ac:dyDescent="0.25">
      <c r="A30" s="14">
        <v>41906</v>
      </c>
      <c r="B30" s="12">
        <v>90.338970000000003</v>
      </c>
      <c r="C30" s="8">
        <v>0.20072110000000001</v>
      </c>
      <c r="D30" s="8">
        <v>2.6311779999999998</v>
      </c>
      <c r="E30" s="10">
        <f t="shared" si="0"/>
        <v>2.8318990999999998</v>
      </c>
      <c r="F30" s="8">
        <v>6.0147599999999999</v>
      </c>
      <c r="G30" s="8">
        <v>263.23248478175333</v>
      </c>
      <c r="H30" s="8">
        <v>20.009588000000001</v>
      </c>
      <c r="I30" s="8">
        <v>38.923870000000001</v>
      </c>
      <c r="J30" s="7">
        <v>50.013216790200971</v>
      </c>
      <c r="K30" s="7">
        <v>4.6259000000000002E-2</v>
      </c>
      <c r="L30" s="40"/>
      <c r="M30" s="36"/>
      <c r="N30" s="36"/>
    </row>
    <row r="31" spans="1:14" ht="12" customHeight="1" x14ac:dyDescent="0.25">
      <c r="A31" s="14">
        <v>41907</v>
      </c>
      <c r="B31" s="12">
        <v>90.12791</v>
      </c>
      <c r="C31" s="8">
        <v>0.22606519999999999</v>
      </c>
      <c r="D31" s="8">
        <v>2.5981359999999998</v>
      </c>
      <c r="E31" s="10">
        <f t="shared" si="0"/>
        <v>2.8242011999999996</v>
      </c>
      <c r="F31" s="8">
        <v>6.0847179999999996</v>
      </c>
      <c r="G31" s="8">
        <v>264.73077682433859</v>
      </c>
      <c r="H31" s="8">
        <v>20.004957000000001</v>
      </c>
      <c r="I31" s="8">
        <v>39.041980000000002</v>
      </c>
      <c r="J31" s="7">
        <v>50.076167997357274</v>
      </c>
      <c r="K31" s="7">
        <v>7.2376999999999997E-2</v>
      </c>
      <c r="L31" s="40"/>
      <c r="M31" s="36"/>
      <c r="N31" s="36"/>
    </row>
    <row r="32" spans="1:14" ht="12" customHeight="1" x14ac:dyDescent="0.25">
      <c r="A32" s="14">
        <v>41908</v>
      </c>
      <c r="B32" s="12">
        <v>90.581479999999999</v>
      </c>
      <c r="C32" s="8">
        <v>0.17839740000000001</v>
      </c>
      <c r="D32" s="8">
        <v>2.619157</v>
      </c>
      <c r="E32" s="10">
        <f t="shared" si="0"/>
        <v>2.7975544000000001</v>
      </c>
      <c r="F32" s="8">
        <v>5.8514799999999996</v>
      </c>
      <c r="G32" s="8">
        <v>266.57247795974484</v>
      </c>
      <c r="H32" s="8">
        <v>20.006868000000001</v>
      </c>
      <c r="I32" s="8">
        <v>38.865580000000001</v>
      </c>
      <c r="J32" s="7">
        <v>49.998312912010562</v>
      </c>
      <c r="K32" s="7">
        <v>5.5759000000000003E-2</v>
      </c>
      <c r="L32" s="40"/>
      <c r="M32" s="36"/>
      <c r="N32" s="36"/>
    </row>
    <row r="33" spans="1:14" ht="12" customHeight="1" x14ac:dyDescent="0.25">
      <c r="A33" s="14">
        <v>41909</v>
      </c>
      <c r="B33" s="12">
        <v>90.552629999999994</v>
      </c>
      <c r="C33" s="8">
        <v>0.1700284</v>
      </c>
      <c r="D33" s="8">
        <v>2.6743800000000002</v>
      </c>
      <c r="E33" s="10">
        <f t="shared" si="0"/>
        <v>2.8444084000000003</v>
      </c>
      <c r="F33" s="8">
        <v>5.8905029999999998</v>
      </c>
      <c r="G33" s="8">
        <v>267.00369417716701</v>
      </c>
      <c r="H33" s="8">
        <v>20.008187</v>
      </c>
      <c r="I33" s="8">
        <v>38.82132</v>
      </c>
      <c r="J33" s="7">
        <v>49.954178207109308</v>
      </c>
      <c r="K33" s="7">
        <v>6.3666E-2</v>
      </c>
      <c r="L33" s="40"/>
      <c r="M33" s="36"/>
      <c r="N33" s="36"/>
    </row>
    <row r="34" spans="1:14" ht="12" customHeight="1" x14ac:dyDescent="0.25">
      <c r="A34" s="14">
        <v>41910</v>
      </c>
      <c r="B34" s="12">
        <v>90.843770000000006</v>
      </c>
      <c r="C34" s="8">
        <v>0.16808500000000001</v>
      </c>
      <c r="D34" s="8">
        <v>2.6807150000000002</v>
      </c>
      <c r="E34" s="10">
        <f t="shared" si="0"/>
        <v>2.8488000000000002</v>
      </c>
      <c r="F34" s="8">
        <v>5.6753920000000004</v>
      </c>
      <c r="G34" s="8">
        <v>264.62808159993239</v>
      </c>
      <c r="H34" s="8">
        <v>20.007960000000001</v>
      </c>
      <c r="I34" s="8">
        <v>38.708539999999999</v>
      </c>
      <c r="J34" s="7">
        <v>49.887702575375826</v>
      </c>
      <c r="K34" s="7">
        <v>1.8253999999999999E-2</v>
      </c>
      <c r="L34" s="40"/>
      <c r="M34" s="36"/>
      <c r="N34" s="36"/>
    </row>
    <row r="35" spans="1:14" ht="12" customHeight="1" x14ac:dyDescent="0.25">
      <c r="A35" s="14">
        <v>41911</v>
      </c>
      <c r="B35" s="12">
        <v>90.866100000000003</v>
      </c>
      <c r="C35" s="8">
        <v>0.120432</v>
      </c>
      <c r="D35" s="8">
        <v>2.6886000000000001</v>
      </c>
      <c r="E35" s="10">
        <f t="shared" si="0"/>
        <v>2.8090320000000002</v>
      </c>
      <c r="F35" s="8">
        <v>5.6809710000000004</v>
      </c>
      <c r="G35" s="8">
        <v>264.04640720931178</v>
      </c>
      <c r="H35" s="8">
        <v>20.013000999999999</v>
      </c>
      <c r="I35" s="8">
        <v>38.729390000000002</v>
      </c>
      <c r="J35" s="7">
        <v>49.927824088644705</v>
      </c>
      <c r="K35" s="7">
        <v>7.8703999999999996E-2</v>
      </c>
      <c r="L35" s="40"/>
      <c r="M35" s="36"/>
      <c r="N35" s="36"/>
    </row>
    <row r="36" spans="1:14" ht="12" customHeight="1" x14ac:dyDescent="0.25">
      <c r="A36" s="14">
        <v>41912</v>
      </c>
      <c r="B36" s="12">
        <v>91.644869999999997</v>
      </c>
      <c r="C36" s="8">
        <v>0.139734</v>
      </c>
      <c r="D36" s="8">
        <v>2.467069</v>
      </c>
      <c r="E36" s="10">
        <f t="shared" si="0"/>
        <v>2.6068029999999998</v>
      </c>
      <c r="F36" s="8">
        <v>5.1052099999999996</v>
      </c>
      <c r="G36" s="8">
        <v>264.22108881457012</v>
      </c>
      <c r="H36" s="8">
        <v>20.013175</v>
      </c>
      <c r="I36" s="8">
        <v>38.650759999999998</v>
      </c>
      <c r="J36" s="7">
        <v>49.96704385484113</v>
      </c>
      <c r="K36" s="7">
        <v>5.0853000000000002E-2</v>
      </c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27"/>
      <c r="F37" s="27"/>
      <c r="G37" s="27"/>
      <c r="H37" s="27"/>
      <c r="I37" s="27"/>
      <c r="J37" s="47"/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89.330153999999993</v>
      </c>
      <c r="C40" s="31">
        <f t="shared" ref="C40:K40" si="1">MIN(C7:C37)</f>
        <v>0.1191271</v>
      </c>
      <c r="D40" s="31">
        <f t="shared" si="1"/>
        <v>2.428579</v>
      </c>
      <c r="E40" s="31">
        <f t="shared" si="1"/>
        <v>2.6068029999999998</v>
      </c>
      <c r="F40" s="31">
        <f t="shared" si="1"/>
        <v>5.1052099999999996</v>
      </c>
      <c r="G40" s="31">
        <f t="shared" si="1"/>
        <v>262.10032407468793</v>
      </c>
      <c r="H40" s="31">
        <f t="shared" si="1"/>
        <v>19.999893</v>
      </c>
      <c r="I40" s="31">
        <f t="shared" si="1"/>
        <v>38.650759999999998</v>
      </c>
      <c r="J40" s="31">
        <f t="shared" si="1"/>
        <v>49.887702575375826</v>
      </c>
      <c r="K40" s="31">
        <f t="shared" si="1"/>
        <v>1.8253999999999999E-2</v>
      </c>
      <c r="L40" s="28"/>
    </row>
    <row r="41" spans="1:14" x14ac:dyDescent="0.25">
      <c r="A41" s="20" t="s">
        <v>18</v>
      </c>
      <c r="B41" s="32">
        <f>AVERAGE(B7:B37)</f>
        <v>90.258083266666674</v>
      </c>
      <c r="C41" s="32">
        <f t="shared" ref="C41:L41" si="2">AVERAGE(C7:C37)</f>
        <v>0.19555301666666661</v>
      </c>
      <c r="D41" s="32">
        <f t="shared" si="2"/>
        <v>2.5829802000000002</v>
      </c>
      <c r="E41" s="32">
        <f t="shared" si="2"/>
        <v>2.7785332166666667</v>
      </c>
      <c r="F41" s="32">
        <f t="shared" si="2"/>
        <v>6.1042299666666668</v>
      </c>
      <c r="G41" s="32">
        <f t="shared" si="2"/>
        <v>264.32751347612327</v>
      </c>
      <c r="H41" s="32">
        <f t="shared" si="2"/>
        <v>20.01960038655173</v>
      </c>
      <c r="I41" s="32">
        <f t="shared" si="2"/>
        <v>38.995544133333333</v>
      </c>
      <c r="J41" s="32">
        <f t="shared" si="2"/>
        <v>50.077698820943255</v>
      </c>
      <c r="K41" s="32">
        <f t="shared" si="2"/>
        <v>7.9597135275862083E-2</v>
      </c>
      <c r="L41" s="32" t="e">
        <f t="shared" si="2"/>
        <v>#DIV/0!</v>
      </c>
    </row>
    <row r="42" spans="1:14" x14ac:dyDescent="0.25">
      <c r="A42" s="21" t="s">
        <v>19</v>
      </c>
      <c r="B42" s="33">
        <f>MAX(B7:B37)</f>
        <v>91.644869999999997</v>
      </c>
      <c r="C42" s="33">
        <f t="shared" ref="C42:K42" si="3">MAX(C7:C37)</f>
        <v>0.24361559999999999</v>
      </c>
      <c r="D42" s="33">
        <f t="shared" si="3"/>
        <v>2.705654</v>
      </c>
      <c r="E42" s="33">
        <f t="shared" si="3"/>
        <v>2.9230100999999999</v>
      </c>
      <c r="F42" s="33">
        <f t="shared" si="3"/>
        <v>6.798737</v>
      </c>
      <c r="G42" s="33">
        <f t="shared" si="3"/>
        <v>267.00369417716701</v>
      </c>
      <c r="H42" s="33">
        <f t="shared" si="3"/>
        <v>20.172748599999998</v>
      </c>
      <c r="I42" s="33">
        <f t="shared" si="3"/>
        <v>39.34892</v>
      </c>
      <c r="J42" s="33">
        <f t="shared" si="3"/>
        <v>50.306672950115669</v>
      </c>
      <c r="K42" s="33">
        <f t="shared" si="3"/>
        <v>0.17329831100000001</v>
      </c>
      <c r="L42" s="28"/>
    </row>
    <row r="43" spans="1:14" ht="15.75" thickBot="1" x14ac:dyDescent="0.3">
      <c r="A43" s="24" t="s">
        <v>25</v>
      </c>
      <c r="B43" s="34">
        <f>STDEV(B7:B37)</f>
        <v>0.4691250806610498</v>
      </c>
      <c r="C43" s="34">
        <f t="shared" ref="C43:K43" si="4">STDEV(C7:C37)</f>
        <v>3.2135568160444453E-2</v>
      </c>
      <c r="D43" s="34">
        <f t="shared" si="4"/>
        <v>7.0366343162250419E-2</v>
      </c>
      <c r="E43" s="34">
        <f t="shared" si="4"/>
        <v>6.6404320939810108E-2</v>
      </c>
      <c r="F43" s="34">
        <f t="shared" si="4"/>
        <v>0.35443340401513729</v>
      </c>
      <c r="G43" s="34">
        <f t="shared" si="4"/>
        <v>1.2692623557807832</v>
      </c>
      <c r="H43" s="34">
        <f t="shared" si="4"/>
        <v>3.0231595449141623E-2</v>
      </c>
      <c r="I43" s="34">
        <f t="shared" si="4"/>
        <v>0.18536708776961561</v>
      </c>
      <c r="J43" s="34">
        <f t="shared" si="4"/>
        <v>0.11695321442061161</v>
      </c>
      <c r="K43" s="34">
        <f t="shared" si="4"/>
        <v>3.5566353587444741E-2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view="pageBreakPreview" topLeftCell="A8" zoomScale="60" zoomScaleNormal="100" workbookViewId="0">
      <selection sqref="A1:K1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5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59" t="s">
        <v>0</v>
      </c>
      <c r="B2" s="61"/>
      <c r="C2" s="62" t="s">
        <v>28</v>
      </c>
      <c r="D2" s="63"/>
      <c r="E2" s="63"/>
      <c r="F2" s="63"/>
      <c r="G2" s="63"/>
      <c r="H2" s="63"/>
      <c r="I2" s="63"/>
      <c r="J2" s="63"/>
      <c r="K2" s="63"/>
    </row>
    <row r="3" spans="1:13" x14ac:dyDescent="0.25">
      <c r="A3" s="59" t="s">
        <v>1</v>
      </c>
      <c r="B3" s="61"/>
      <c r="C3" s="64" t="s">
        <v>29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59" t="s">
        <v>2</v>
      </c>
      <c r="B4" s="59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41883</v>
      </c>
      <c r="B7" s="11">
        <v>90.058599999999998</v>
      </c>
      <c r="C7" s="10">
        <v>0.25566060000000002</v>
      </c>
      <c r="D7" s="10">
        <v>2.5355370000000002</v>
      </c>
      <c r="E7" s="10">
        <f>+C7+D7</f>
        <v>2.7911976000000003</v>
      </c>
      <c r="F7" s="10">
        <v>6.7292810000000003</v>
      </c>
      <c r="G7" s="10">
        <v>266.69094888907847</v>
      </c>
      <c r="H7" s="10">
        <v>20.045827899999999</v>
      </c>
      <c r="I7" s="10">
        <v>39.512740000000001</v>
      </c>
      <c r="J7" s="10">
        <v>50.445628095185256</v>
      </c>
      <c r="K7" s="10">
        <v>0.61266303099999997</v>
      </c>
    </row>
    <row r="8" spans="1:13" ht="12" customHeight="1" x14ac:dyDescent="0.25">
      <c r="A8" s="14">
        <v>41884</v>
      </c>
      <c r="B8" s="12">
        <v>90.370410000000007</v>
      </c>
      <c r="C8" s="8">
        <v>0.2228137</v>
      </c>
      <c r="D8" s="7">
        <v>2.5728080000000002</v>
      </c>
      <c r="E8" s="10">
        <f t="shared" ref="E8:E36" si="0">+C8+D8</f>
        <v>2.7956217000000003</v>
      </c>
      <c r="F8" s="8">
        <v>6.6419009999999998</v>
      </c>
      <c r="G8" s="8">
        <v>267.4637001564999</v>
      </c>
      <c r="H8" s="8">
        <v>20.0507946</v>
      </c>
      <c r="I8" s="8">
        <v>39.303260000000002</v>
      </c>
      <c r="J8" s="7">
        <v>50.274415880753402</v>
      </c>
      <c r="K8" s="7">
        <v>0.52042919399999998</v>
      </c>
    </row>
    <row r="9" spans="1:13" ht="12" customHeight="1" x14ac:dyDescent="0.25">
      <c r="A9" s="14">
        <v>41885</v>
      </c>
      <c r="B9" s="12">
        <v>90.263940000000005</v>
      </c>
      <c r="C9" s="8">
        <v>0.22281219999999999</v>
      </c>
      <c r="D9" s="7">
        <v>2.5432399999999999</v>
      </c>
      <c r="E9" s="10">
        <f t="shared" si="0"/>
        <v>2.7660521999999998</v>
      </c>
      <c r="F9" s="8">
        <v>6.4599209999999996</v>
      </c>
      <c r="G9" s="8">
        <v>267.38629277035113</v>
      </c>
      <c r="H9" s="8" t="s">
        <v>27</v>
      </c>
      <c r="I9" s="8">
        <v>39.224850000000004</v>
      </c>
      <c r="J9" s="7">
        <v>50.233170822824036</v>
      </c>
      <c r="K9" s="7" t="s">
        <v>27</v>
      </c>
    </row>
    <row r="10" spans="1:13" ht="12" customHeight="1" x14ac:dyDescent="0.25">
      <c r="A10" s="14">
        <v>41886</v>
      </c>
      <c r="B10" s="12">
        <v>90.004400000000004</v>
      </c>
      <c r="C10" s="8">
        <v>0.26101990000000003</v>
      </c>
      <c r="D10" s="7">
        <v>2.4794779999999998</v>
      </c>
      <c r="E10" s="10">
        <f t="shared" si="0"/>
        <v>2.7404978999999998</v>
      </c>
      <c r="F10" s="8">
        <v>6.8769349999999996</v>
      </c>
      <c r="G10" s="8">
        <v>267.98228725958961</v>
      </c>
      <c r="H10" s="8" t="s">
        <v>27</v>
      </c>
      <c r="I10" s="8">
        <v>39.471159999999998</v>
      </c>
      <c r="J10" s="7">
        <v>50.386720704536394</v>
      </c>
      <c r="K10" s="8" t="s">
        <v>27</v>
      </c>
    </row>
    <row r="11" spans="1:13" ht="12" customHeight="1" x14ac:dyDescent="0.25">
      <c r="A11" s="14">
        <v>41887</v>
      </c>
      <c r="B11" s="12">
        <v>89.923102999999998</v>
      </c>
      <c r="C11" s="8">
        <v>0.241594</v>
      </c>
      <c r="D11" s="7">
        <v>2.5768209999999998</v>
      </c>
      <c r="E11" s="10">
        <f t="shared" si="0"/>
        <v>2.8184149999999999</v>
      </c>
      <c r="F11" s="8">
        <v>6.7520749999999996</v>
      </c>
      <c r="G11" s="8">
        <v>266.85084264133371</v>
      </c>
      <c r="H11" s="8">
        <v>20.047069499999999</v>
      </c>
      <c r="I11" s="8">
        <v>39.330627</v>
      </c>
      <c r="J11" s="8">
        <v>50.272071558306152</v>
      </c>
      <c r="K11" s="8">
        <v>0.15026401</v>
      </c>
    </row>
    <row r="12" spans="1:13" ht="12" customHeight="1" x14ac:dyDescent="0.25">
      <c r="A12" s="14">
        <v>41888</v>
      </c>
      <c r="B12" s="12">
        <v>89.568275</v>
      </c>
      <c r="C12" s="8">
        <v>0.20122799999999999</v>
      </c>
      <c r="D12" s="7">
        <v>2.6250550000000001</v>
      </c>
      <c r="E12" s="10">
        <f t="shared" si="0"/>
        <v>2.8262830000000001</v>
      </c>
      <c r="F12" s="8">
        <v>7.1698009999999996</v>
      </c>
      <c r="G12" s="8">
        <v>265.24624687047896</v>
      </c>
      <c r="H12" s="8">
        <v>20.027206400000001</v>
      </c>
      <c r="I12" s="8">
        <v>39.497219000000001</v>
      </c>
      <c r="J12" s="7">
        <v>50.378901672218817</v>
      </c>
      <c r="K12" s="7">
        <v>0.210523456</v>
      </c>
    </row>
    <row r="13" spans="1:13" ht="12" customHeight="1" x14ac:dyDescent="0.25">
      <c r="A13" s="14">
        <v>41889</v>
      </c>
      <c r="B13" s="12">
        <v>89.790210000000002</v>
      </c>
      <c r="C13" s="8">
        <v>0.19717129999999999</v>
      </c>
      <c r="D13" s="8">
        <v>2.6113629999999999</v>
      </c>
      <c r="E13" s="10">
        <f t="shared" si="0"/>
        <v>2.8085342999999998</v>
      </c>
      <c r="F13" s="8">
        <v>7.0253119999999996</v>
      </c>
      <c r="G13" s="8">
        <v>263.82215758557231</v>
      </c>
      <c r="H13" s="8">
        <v>20.024723000000002</v>
      </c>
      <c r="I13" s="8">
        <v>39.413089999999997</v>
      </c>
      <c r="J13" s="7">
        <v>50.328755199725414</v>
      </c>
      <c r="K13" s="7">
        <v>0.14411499999999999</v>
      </c>
    </row>
    <row r="14" spans="1:13" ht="12" customHeight="1" x14ac:dyDescent="0.25">
      <c r="A14" s="14">
        <v>41890</v>
      </c>
      <c r="B14" s="12">
        <v>90.18656</v>
      </c>
      <c r="C14" s="8">
        <v>0.2162181</v>
      </c>
      <c r="D14" s="8">
        <v>2.6020620000000001</v>
      </c>
      <c r="E14" s="10">
        <f t="shared" si="0"/>
        <v>2.8182801</v>
      </c>
      <c r="F14" s="8">
        <v>6.7859819999999997</v>
      </c>
      <c r="G14" s="8">
        <v>265.15863361793225</v>
      </c>
      <c r="H14" s="8">
        <v>20.020689000000001</v>
      </c>
      <c r="I14" s="8">
        <v>39.333710000000004</v>
      </c>
      <c r="J14" s="7">
        <v>50.290010549219268</v>
      </c>
      <c r="K14" s="7">
        <v>0.37531399999999998</v>
      </c>
    </row>
    <row r="15" spans="1:13" ht="12" customHeight="1" x14ac:dyDescent="0.25">
      <c r="A15" s="14">
        <v>41891</v>
      </c>
      <c r="B15" s="12">
        <v>90.578699999999998</v>
      </c>
      <c r="C15" s="8">
        <v>0.2082357</v>
      </c>
      <c r="D15" s="8">
        <v>2.594398</v>
      </c>
      <c r="E15" s="10">
        <f t="shared" si="0"/>
        <v>2.8026336999999999</v>
      </c>
      <c r="F15" s="8">
        <v>6.3712619999999998</v>
      </c>
      <c r="G15" s="8">
        <v>265.4642538927572</v>
      </c>
      <c r="H15" s="8">
        <v>20.032171000000002</v>
      </c>
      <c r="I15" s="8">
        <v>39.150649999999999</v>
      </c>
      <c r="J15" s="7">
        <v>50.186670842646869</v>
      </c>
      <c r="K15" s="7">
        <v>0.35194799999999998</v>
      </c>
    </row>
    <row r="16" spans="1:13" ht="12" customHeight="1" x14ac:dyDescent="0.25">
      <c r="A16" s="14">
        <v>41892</v>
      </c>
      <c r="B16" s="12">
        <v>90.441760000000002</v>
      </c>
      <c r="C16" s="8">
        <v>0.22158800000000001</v>
      </c>
      <c r="D16" s="8">
        <v>2.648774</v>
      </c>
      <c r="E16" s="10">
        <f t="shared" si="0"/>
        <v>2.8703620000000001</v>
      </c>
      <c r="F16" s="8">
        <v>6.156244</v>
      </c>
      <c r="G16" s="8">
        <v>265.20660453456816</v>
      </c>
      <c r="H16" s="8">
        <v>20.032171000000002</v>
      </c>
      <c r="I16" s="8">
        <v>39.047559999999997</v>
      </c>
      <c r="J16" s="7">
        <v>50.104844244838233</v>
      </c>
      <c r="K16" s="7">
        <v>0.31751400000000002</v>
      </c>
    </row>
    <row r="17" spans="1:11" ht="12" customHeight="1" x14ac:dyDescent="0.25">
      <c r="A17" s="14">
        <v>41893</v>
      </c>
      <c r="B17" s="12">
        <v>90.551249999999996</v>
      </c>
      <c r="C17" s="8">
        <v>0.23463200000000001</v>
      </c>
      <c r="D17" s="8">
        <v>2.612771</v>
      </c>
      <c r="E17" s="10">
        <f t="shared" si="0"/>
        <v>2.8474029999999999</v>
      </c>
      <c r="F17" s="8">
        <v>6.5327919999999997</v>
      </c>
      <c r="G17" s="8">
        <v>265.74092671804033</v>
      </c>
      <c r="H17" s="8">
        <v>20.037137000000001</v>
      </c>
      <c r="I17" s="8">
        <v>39.110039999999998</v>
      </c>
      <c r="J17" s="7">
        <v>50.111294806105739</v>
      </c>
      <c r="K17" s="7">
        <v>0.39990999999999999</v>
      </c>
    </row>
    <row r="18" spans="1:11" ht="12" customHeight="1" x14ac:dyDescent="0.25">
      <c r="A18" s="14">
        <v>41894</v>
      </c>
      <c r="B18" s="12">
        <v>90.184039999999996</v>
      </c>
      <c r="C18" s="8">
        <v>0.23315179999999999</v>
      </c>
      <c r="D18" s="8">
        <v>2.6040489999999998</v>
      </c>
      <c r="E18" s="10">
        <f t="shared" si="0"/>
        <v>2.8372007999999997</v>
      </c>
      <c r="F18" s="8">
        <v>6.4572370000000001</v>
      </c>
      <c r="G18" s="8">
        <v>267.24710184976936</v>
      </c>
      <c r="H18" s="8">
        <v>20.019756000000001</v>
      </c>
      <c r="I18" s="8">
        <v>39.106839999999998</v>
      </c>
      <c r="J18" s="7">
        <v>50.145139564695342</v>
      </c>
      <c r="K18" s="7">
        <v>0.19330600000000001</v>
      </c>
    </row>
    <row r="19" spans="1:11" ht="12" customHeight="1" x14ac:dyDescent="0.25">
      <c r="A19" s="14">
        <v>41895</v>
      </c>
      <c r="B19" s="12">
        <v>90.553070000000005</v>
      </c>
      <c r="C19" s="8">
        <v>0.2274928</v>
      </c>
      <c r="D19" s="8">
        <v>2.628396</v>
      </c>
      <c r="E19" s="10">
        <f t="shared" si="0"/>
        <v>2.8558887999999998</v>
      </c>
      <c r="F19" s="8">
        <v>6.318384</v>
      </c>
      <c r="G19" s="8">
        <v>265.3134603437635</v>
      </c>
      <c r="H19" s="8">
        <v>20.018514</v>
      </c>
      <c r="I19" s="8">
        <v>39.011760000000002</v>
      </c>
      <c r="J19" s="7">
        <v>50.071575822613198</v>
      </c>
      <c r="K19" s="7">
        <v>0.19330600000000001</v>
      </c>
    </row>
    <row r="20" spans="1:11" ht="12" customHeight="1" x14ac:dyDescent="0.25">
      <c r="A20" s="14">
        <v>41896</v>
      </c>
      <c r="B20" s="12">
        <v>90.695949999999996</v>
      </c>
      <c r="C20" s="8">
        <v>0.2115504</v>
      </c>
      <c r="D20" s="8">
        <v>2.602919</v>
      </c>
      <c r="E20" s="10">
        <f t="shared" si="0"/>
        <v>2.8144694000000001</v>
      </c>
      <c r="F20" s="8">
        <v>6.265326</v>
      </c>
      <c r="G20" s="8">
        <v>263.48320609163176</v>
      </c>
      <c r="H20" s="8">
        <v>20.017274</v>
      </c>
      <c r="I20" s="8">
        <v>39.071849999999998</v>
      </c>
      <c r="J20" s="7">
        <v>50.120310518218361</v>
      </c>
      <c r="K20" s="7">
        <v>0.15026400000000001</v>
      </c>
    </row>
    <row r="21" spans="1:11" ht="12" customHeight="1" x14ac:dyDescent="0.25">
      <c r="A21" s="14">
        <v>41897</v>
      </c>
      <c r="B21" s="12">
        <v>90.47542</v>
      </c>
      <c r="C21" s="8">
        <v>0.2160918</v>
      </c>
      <c r="D21" s="8">
        <v>2.6192160000000002</v>
      </c>
      <c r="E21" s="10">
        <f t="shared" si="0"/>
        <v>2.8353078000000003</v>
      </c>
      <c r="F21" s="8">
        <v>6.2887139999999997</v>
      </c>
      <c r="G21" s="8">
        <v>262.67375637747392</v>
      </c>
      <c r="H21" s="8">
        <v>20.024723000000002</v>
      </c>
      <c r="I21" s="8">
        <v>39.08135</v>
      </c>
      <c r="J21" s="7">
        <v>50.133573433556272</v>
      </c>
      <c r="K21" s="8">
        <v>0.20929300000000001</v>
      </c>
    </row>
    <row r="22" spans="1:11" ht="12" customHeight="1" x14ac:dyDescent="0.25">
      <c r="A22" s="14">
        <v>41898</v>
      </c>
      <c r="B22" s="12">
        <v>90.569509999999994</v>
      </c>
      <c r="C22" s="8">
        <v>0.19865620000000001</v>
      </c>
      <c r="D22" s="8">
        <v>2.6177820000000001</v>
      </c>
      <c r="E22" s="10">
        <f t="shared" si="0"/>
        <v>2.8164381999999999</v>
      </c>
      <c r="F22" s="8">
        <v>6.2750870000000001</v>
      </c>
      <c r="G22" s="8">
        <v>265.17581816464735</v>
      </c>
      <c r="H22" s="8">
        <v>20.028445999999999</v>
      </c>
      <c r="I22" s="8">
        <v>39.0974</v>
      </c>
      <c r="J22" s="7">
        <v>50.151612320013307</v>
      </c>
      <c r="K22" s="8">
        <v>0.33719100000000002</v>
      </c>
    </row>
    <row r="23" spans="1:11" ht="12" customHeight="1" x14ac:dyDescent="0.25">
      <c r="A23" s="14">
        <v>41899</v>
      </c>
      <c r="B23" s="12">
        <v>90.669880000000006</v>
      </c>
      <c r="C23" s="8">
        <v>0.22823589999999999</v>
      </c>
      <c r="D23" s="8">
        <v>2.7058620000000002</v>
      </c>
      <c r="E23" s="10">
        <f t="shared" si="0"/>
        <v>2.9340979000000003</v>
      </c>
      <c r="F23" s="8">
        <v>6.3530259999999998</v>
      </c>
      <c r="G23" s="8">
        <v>265.98908937035361</v>
      </c>
      <c r="H23" s="8">
        <v>20.033411999999998</v>
      </c>
      <c r="I23" s="8">
        <v>39.10089</v>
      </c>
      <c r="J23" s="7">
        <v>50.143252745732667</v>
      </c>
      <c r="K23" s="8">
        <v>0.29783799999999999</v>
      </c>
    </row>
    <row r="24" spans="1:11" ht="12" customHeight="1" x14ac:dyDescent="0.25">
      <c r="A24" s="14">
        <v>41900</v>
      </c>
      <c r="B24" s="12">
        <v>90.722300000000004</v>
      </c>
      <c r="C24" s="8">
        <v>0.21774489999999999</v>
      </c>
      <c r="D24" s="8">
        <v>2.6877179999999998</v>
      </c>
      <c r="E24" s="10">
        <f t="shared" si="0"/>
        <v>2.9054628999999998</v>
      </c>
      <c r="F24" s="8">
        <v>6.5486680000000002</v>
      </c>
      <c r="G24" s="8">
        <v>264.80525237297206</v>
      </c>
      <c r="H24" s="8">
        <v>20.034655999999998</v>
      </c>
      <c r="I24" s="8">
        <v>39.254069999999999</v>
      </c>
      <c r="J24" s="7">
        <v>50.183991127244695</v>
      </c>
      <c r="K24" s="8">
        <v>0.29537799999999997</v>
      </c>
    </row>
    <row r="25" spans="1:11" ht="12" customHeight="1" x14ac:dyDescent="0.25">
      <c r="A25" s="14">
        <v>41901</v>
      </c>
      <c r="B25" s="12">
        <v>91.102999999999994</v>
      </c>
      <c r="C25" s="8">
        <v>0.2337304</v>
      </c>
      <c r="D25" s="8">
        <v>2.704895</v>
      </c>
      <c r="E25" s="10">
        <f t="shared" si="0"/>
        <v>2.9386254000000003</v>
      </c>
      <c r="F25" s="8">
        <v>6.0612250000000003</v>
      </c>
      <c r="G25" s="8">
        <v>264.97813174587725</v>
      </c>
      <c r="H25" s="8">
        <v>20.034655999999998</v>
      </c>
      <c r="I25" s="8">
        <v>38.952669999999998</v>
      </c>
      <c r="J25" s="7">
        <v>50.023034316479063</v>
      </c>
      <c r="K25" s="7">
        <v>0.22897000000000001</v>
      </c>
    </row>
    <row r="26" spans="1:11" ht="12" customHeight="1" x14ac:dyDescent="0.25">
      <c r="A26" s="14">
        <v>41902</v>
      </c>
      <c r="B26" s="12">
        <v>90.52458</v>
      </c>
      <c r="C26" s="8">
        <v>0.23500960000000001</v>
      </c>
      <c r="D26" s="8">
        <v>2.7851210000000002</v>
      </c>
      <c r="E26" s="10">
        <f t="shared" si="0"/>
        <v>3.0201306000000003</v>
      </c>
      <c r="F26" s="8">
        <v>6.1915459999999998</v>
      </c>
      <c r="G26" s="8">
        <v>264.40731436159558</v>
      </c>
      <c r="H26" s="8">
        <v>20.035896000000001</v>
      </c>
      <c r="I26" s="8">
        <v>38.996639999999999</v>
      </c>
      <c r="J26" s="7">
        <v>49.984964322257191</v>
      </c>
      <c r="K26" s="7">
        <v>0.334731</v>
      </c>
    </row>
    <row r="27" spans="1:11" ht="12" customHeight="1" x14ac:dyDescent="0.25">
      <c r="A27" s="14">
        <v>41903</v>
      </c>
      <c r="B27" s="12">
        <v>90.767589999999998</v>
      </c>
      <c r="C27" s="8">
        <v>0.26449729999999999</v>
      </c>
      <c r="D27" s="8">
        <v>2.681343</v>
      </c>
      <c r="E27" s="10">
        <f t="shared" si="0"/>
        <v>2.9458403</v>
      </c>
      <c r="F27" s="8">
        <v>6.1662309999999998</v>
      </c>
      <c r="G27" s="8">
        <v>264.74783822180081</v>
      </c>
      <c r="H27" s="8">
        <v>20.032171000000002</v>
      </c>
      <c r="I27" s="8">
        <v>39.00468</v>
      </c>
      <c r="J27" s="7">
        <v>50.002466797314284</v>
      </c>
      <c r="K27" s="7">
        <v>0.30767600000000001</v>
      </c>
    </row>
    <row r="28" spans="1:11" ht="12" customHeight="1" x14ac:dyDescent="0.25">
      <c r="A28" s="14">
        <v>41904</v>
      </c>
      <c r="B28" s="12">
        <v>90.878950000000003</v>
      </c>
      <c r="C28" s="8">
        <v>0.18346489999999999</v>
      </c>
      <c r="D28" s="8">
        <v>2.6729150000000002</v>
      </c>
      <c r="E28" s="10">
        <f t="shared" si="0"/>
        <v>2.8563799000000003</v>
      </c>
      <c r="F28" s="8">
        <v>6.1573909999999996</v>
      </c>
      <c r="G28" s="8">
        <v>264.92678076803986</v>
      </c>
      <c r="H28" s="8">
        <v>20.035896000000001</v>
      </c>
      <c r="I28" s="8">
        <v>38.974710000000002</v>
      </c>
      <c r="J28" s="7">
        <v>50.094535152545504</v>
      </c>
      <c r="K28" s="7">
        <v>0.195766</v>
      </c>
    </row>
    <row r="29" spans="1:11" ht="12" customHeight="1" x14ac:dyDescent="0.25">
      <c r="A29" s="14">
        <v>41905</v>
      </c>
      <c r="B29" s="12">
        <v>90.927040000000005</v>
      </c>
      <c r="C29" s="8">
        <v>0.1435285</v>
      </c>
      <c r="D29" s="8">
        <v>2.7140040000000001</v>
      </c>
      <c r="E29" s="10">
        <f t="shared" si="0"/>
        <v>2.8575325</v>
      </c>
      <c r="F29" s="8">
        <v>5.8293290000000004</v>
      </c>
      <c r="G29" s="8">
        <v>264.66408600412643</v>
      </c>
      <c r="H29" s="8">
        <v>20.025963999999998</v>
      </c>
      <c r="I29" s="8">
        <v>38.865130000000001</v>
      </c>
      <c r="J29" s="7">
        <v>50.023471069526551</v>
      </c>
      <c r="K29" s="7">
        <v>0.24126800000000001</v>
      </c>
    </row>
    <row r="30" spans="1:11" ht="12" customHeight="1" x14ac:dyDescent="0.25">
      <c r="A30" s="14">
        <v>41906</v>
      </c>
      <c r="B30" s="12">
        <v>90.890150000000006</v>
      </c>
      <c r="C30" s="8">
        <v>0.2362611</v>
      </c>
      <c r="D30" s="8">
        <v>2.7067480000000002</v>
      </c>
      <c r="E30" s="10">
        <f t="shared" si="0"/>
        <v>2.9430091000000003</v>
      </c>
      <c r="F30" s="8">
        <v>6.4118490000000001</v>
      </c>
      <c r="G30" s="8">
        <v>264.77891710744717</v>
      </c>
      <c r="H30" s="8">
        <v>20.027206</v>
      </c>
      <c r="I30" s="8">
        <v>39.121679999999998</v>
      </c>
      <c r="J30" s="7">
        <v>50.104132225437688</v>
      </c>
      <c r="K30" s="7">
        <v>0.18346799999999999</v>
      </c>
    </row>
    <row r="31" spans="1:11" ht="12" customHeight="1" x14ac:dyDescent="0.25">
      <c r="A31" s="14">
        <v>41907</v>
      </c>
      <c r="B31" s="12">
        <v>90.517790000000005</v>
      </c>
      <c r="C31" s="8">
        <v>0.28746699999999997</v>
      </c>
      <c r="D31" s="8">
        <v>2.7719969999999998</v>
      </c>
      <c r="E31" s="10">
        <f t="shared" si="0"/>
        <v>3.0594639999999997</v>
      </c>
      <c r="F31" s="8">
        <v>6.3225150000000001</v>
      </c>
      <c r="G31" s="8">
        <v>265.62355758854164</v>
      </c>
      <c r="H31" s="8">
        <v>20.018514</v>
      </c>
      <c r="I31" s="8">
        <v>39.218350000000001</v>
      </c>
      <c r="J31" s="7">
        <v>50.189205359733187</v>
      </c>
      <c r="K31" s="7">
        <v>0.21052299999999999</v>
      </c>
    </row>
    <row r="32" spans="1:11" ht="12" customHeight="1" x14ac:dyDescent="0.25">
      <c r="A32" s="14">
        <v>41908</v>
      </c>
      <c r="B32" s="12">
        <v>90.948819999999998</v>
      </c>
      <c r="C32" s="8">
        <v>0.201178</v>
      </c>
      <c r="D32" s="8">
        <v>2.722864</v>
      </c>
      <c r="E32" s="10">
        <f t="shared" si="0"/>
        <v>2.924042</v>
      </c>
      <c r="F32" s="8">
        <v>6.2473450000000001</v>
      </c>
      <c r="G32" s="8">
        <v>267.16656400636447</v>
      </c>
      <c r="H32" s="8">
        <v>20.022238999999999</v>
      </c>
      <c r="I32" s="8">
        <v>38.949910000000003</v>
      </c>
      <c r="J32" s="7">
        <v>50.015934954397125</v>
      </c>
      <c r="K32" s="7">
        <v>0.19453599999999999</v>
      </c>
    </row>
    <row r="33" spans="1:11" ht="12" customHeight="1" x14ac:dyDescent="0.25">
      <c r="A33" s="14">
        <v>41909</v>
      </c>
      <c r="B33" s="12">
        <v>91.197370000000006</v>
      </c>
      <c r="C33" s="8">
        <v>0.19587379999999999</v>
      </c>
      <c r="D33" s="8">
        <v>2.6891289999999999</v>
      </c>
      <c r="E33" s="10">
        <f t="shared" si="0"/>
        <v>2.8850027999999996</v>
      </c>
      <c r="F33" s="8">
        <v>6.241708</v>
      </c>
      <c r="G33" s="8">
        <v>269.03853994360378</v>
      </c>
      <c r="H33" s="8">
        <v>20.020997999999999</v>
      </c>
      <c r="I33" s="8">
        <v>39.01925</v>
      </c>
      <c r="J33" s="7">
        <v>50.061383936456423</v>
      </c>
      <c r="K33" s="7">
        <v>0.256025</v>
      </c>
    </row>
    <row r="34" spans="1:11" ht="12" customHeight="1" x14ac:dyDescent="0.25">
      <c r="A34" s="14">
        <v>41910</v>
      </c>
      <c r="B34" s="12">
        <v>91.087059999999994</v>
      </c>
      <c r="C34" s="8">
        <v>0.1963818</v>
      </c>
      <c r="D34" s="8">
        <v>2.7843420000000001</v>
      </c>
      <c r="E34" s="10">
        <f t="shared" si="0"/>
        <v>2.9807238000000003</v>
      </c>
      <c r="F34" s="8">
        <v>5.9526880000000002</v>
      </c>
      <c r="G34" s="8">
        <v>267.12442609244829</v>
      </c>
      <c r="H34" s="8">
        <v>20.025963999999998</v>
      </c>
      <c r="I34" s="8">
        <v>38.80838</v>
      </c>
      <c r="J34" s="7">
        <v>49.940579465370831</v>
      </c>
      <c r="K34" s="7">
        <v>0.157642</v>
      </c>
    </row>
    <row r="35" spans="1:11" ht="12" customHeight="1" x14ac:dyDescent="0.25">
      <c r="A35" s="14">
        <v>41911</v>
      </c>
      <c r="B35" s="12">
        <v>91.221310000000003</v>
      </c>
      <c r="C35" s="8">
        <v>0.15288160000000001</v>
      </c>
      <c r="D35" s="8">
        <v>2.7645840000000002</v>
      </c>
      <c r="E35" s="10">
        <f t="shared" si="0"/>
        <v>2.9174656000000003</v>
      </c>
      <c r="F35" s="8">
        <v>6.1015059999999997</v>
      </c>
      <c r="G35" s="8">
        <v>266.03167755155499</v>
      </c>
      <c r="H35" s="8">
        <v>20.029689000000001</v>
      </c>
      <c r="I35" s="8">
        <v>38.842930000000003</v>
      </c>
      <c r="J35" s="7">
        <v>49.977997532142112</v>
      </c>
      <c r="K35" s="7">
        <v>0.208063</v>
      </c>
    </row>
    <row r="36" spans="1:11" ht="12" customHeight="1" x14ac:dyDescent="0.25">
      <c r="A36" s="14">
        <v>41912</v>
      </c>
      <c r="B36" s="12">
        <v>92.30668</v>
      </c>
      <c r="C36" s="8">
        <v>0.19305890000000001</v>
      </c>
      <c r="D36" s="8">
        <v>2.545776</v>
      </c>
      <c r="E36" s="10">
        <f t="shared" si="0"/>
        <v>2.7388349000000001</v>
      </c>
      <c r="F36" s="8">
        <v>5.5262409999999997</v>
      </c>
      <c r="G36" s="8">
        <v>265.95977591822856</v>
      </c>
      <c r="H36" s="8">
        <v>20.029689000000001</v>
      </c>
      <c r="I36" s="8">
        <v>38.905909999999999</v>
      </c>
      <c r="J36" s="7">
        <v>50.111955966410065</v>
      </c>
      <c r="K36" s="7">
        <v>0.287999</v>
      </c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92.30668</v>
      </c>
      <c r="C39" s="35">
        <f t="shared" ref="C39:K39" si="1">MAX(C7:C37)</f>
        <v>0.28746699999999997</v>
      </c>
      <c r="D39" s="35">
        <f t="shared" si="1"/>
        <v>2.7851210000000002</v>
      </c>
      <c r="E39" s="35">
        <f t="shared" si="1"/>
        <v>3.0594639999999997</v>
      </c>
      <c r="F39" s="35">
        <f t="shared" si="1"/>
        <v>7.1698009999999996</v>
      </c>
      <c r="G39" s="35">
        <f t="shared" si="1"/>
        <v>269.03853994360378</v>
      </c>
      <c r="H39" s="35">
        <f>MAX(H7:H37)</f>
        <v>20.0507946</v>
      </c>
      <c r="I39" s="35">
        <f t="shared" si="1"/>
        <v>39.512740000000001</v>
      </c>
      <c r="J39" s="35">
        <f t="shared" si="1"/>
        <v>50.445628095185256</v>
      </c>
      <c r="K39" s="35">
        <f t="shared" si="1"/>
        <v>0.61266303099999997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view="pageBreakPreview" topLeftCell="A6" zoomScale="60" zoomScaleNormal="100" workbookViewId="0">
      <selection sqref="A1:K1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59" t="s">
        <v>0</v>
      </c>
      <c r="B2" s="61"/>
      <c r="C2" s="62" t="s">
        <v>28</v>
      </c>
      <c r="D2" s="63"/>
      <c r="E2" s="63"/>
      <c r="F2" s="63"/>
      <c r="G2" s="63"/>
      <c r="H2" s="63"/>
      <c r="I2" s="63"/>
      <c r="J2" s="63"/>
      <c r="K2" s="63"/>
    </row>
    <row r="3" spans="1:13" x14ac:dyDescent="0.25">
      <c r="A3" s="59" t="s">
        <v>1</v>
      </c>
      <c r="B3" s="61"/>
      <c r="C3" s="64" t="s">
        <v>29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59" t="s">
        <v>2</v>
      </c>
      <c r="B4" s="59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41883</v>
      </c>
      <c r="B7" s="11">
        <v>89.399249999999995</v>
      </c>
      <c r="C7" s="10">
        <v>0.20529990000000001</v>
      </c>
      <c r="D7" s="10">
        <v>2.3316379999999999</v>
      </c>
      <c r="E7" s="10">
        <f>+C7+D7</f>
        <v>2.5369378999999999</v>
      </c>
      <c r="F7" s="10">
        <v>6.2745959999999998</v>
      </c>
      <c r="G7" s="10">
        <v>264.19458597823336</v>
      </c>
      <c r="H7" s="10">
        <v>20.003616300000001</v>
      </c>
      <c r="I7" s="10">
        <v>39.121009999999998</v>
      </c>
      <c r="J7" s="10">
        <v>50.175351196686741</v>
      </c>
      <c r="K7" s="10">
        <v>2.689E-3</v>
      </c>
    </row>
    <row r="8" spans="1:13" ht="12" customHeight="1" x14ac:dyDescent="0.25">
      <c r="A8" s="14">
        <v>41884</v>
      </c>
      <c r="B8" s="12">
        <v>89.559939999999997</v>
      </c>
      <c r="C8" s="8">
        <v>0.19405549999999999</v>
      </c>
      <c r="D8" s="7">
        <v>2.4959910000000001</v>
      </c>
      <c r="E8" s="10">
        <f t="shared" ref="E8:E36" si="0">+C8+D8</f>
        <v>2.6900465000000002</v>
      </c>
      <c r="F8" s="8">
        <v>5.9998519999999997</v>
      </c>
      <c r="G8" s="8">
        <v>264.78019842345913</v>
      </c>
      <c r="H8" s="8">
        <v>20.003616300000001</v>
      </c>
      <c r="I8" s="8">
        <v>39.02281</v>
      </c>
      <c r="J8" s="7">
        <v>50.115653794367432</v>
      </c>
      <c r="K8" s="10">
        <v>2.30282E-4</v>
      </c>
    </row>
    <row r="9" spans="1:13" ht="12" customHeight="1" x14ac:dyDescent="0.25">
      <c r="A9" s="14">
        <v>41885</v>
      </c>
      <c r="B9" s="12">
        <v>89.795019999999994</v>
      </c>
      <c r="C9" s="8">
        <v>0.1978656</v>
      </c>
      <c r="D9" s="7">
        <v>2.4782320000000002</v>
      </c>
      <c r="E9" s="10">
        <f t="shared" si="0"/>
        <v>2.6760976000000003</v>
      </c>
      <c r="F9" s="8">
        <v>6.1386719999999997</v>
      </c>
      <c r="G9" s="8">
        <v>265.39432496168638</v>
      </c>
      <c r="H9" s="8" t="s">
        <v>27</v>
      </c>
      <c r="I9" s="8">
        <v>39.043320000000001</v>
      </c>
      <c r="J9" s="7">
        <v>50.127746621858947</v>
      </c>
      <c r="K9" s="10" t="s">
        <v>27</v>
      </c>
    </row>
    <row r="10" spans="1:13" ht="12" customHeight="1" x14ac:dyDescent="0.25">
      <c r="A10" s="14">
        <v>41886</v>
      </c>
      <c r="B10" s="12">
        <v>89.236720000000005</v>
      </c>
      <c r="C10" s="8">
        <v>0.2309003</v>
      </c>
      <c r="D10" s="7">
        <v>2.4121100000000002</v>
      </c>
      <c r="E10" s="10">
        <f t="shared" si="0"/>
        <v>2.6430103000000003</v>
      </c>
      <c r="F10" s="8">
        <v>6.238073</v>
      </c>
      <c r="G10" s="8">
        <v>266.14270335177372</v>
      </c>
      <c r="H10" s="8" t="s">
        <v>27</v>
      </c>
      <c r="I10" s="8">
        <v>39.178579999999997</v>
      </c>
      <c r="J10" s="7">
        <v>50.204298929745896</v>
      </c>
      <c r="K10" s="10" t="s">
        <v>27</v>
      </c>
    </row>
    <row r="11" spans="1:13" ht="12" customHeight="1" x14ac:dyDescent="0.25">
      <c r="A11" s="14">
        <v>41887</v>
      </c>
      <c r="B11" s="12">
        <v>89.379172999999994</v>
      </c>
      <c r="C11" s="8">
        <v>0.20346</v>
      </c>
      <c r="D11" s="7">
        <v>2.4424899999999998</v>
      </c>
      <c r="E11" s="10">
        <f t="shared" si="0"/>
        <v>2.64595</v>
      </c>
      <c r="F11" s="8">
        <v>6.385116</v>
      </c>
      <c r="G11" s="8">
        <v>263.63108306275205</v>
      </c>
      <c r="H11" s="8">
        <v>20.004857999999999</v>
      </c>
      <c r="I11" s="8">
        <v>39.199767999999999</v>
      </c>
      <c r="J11" s="7">
        <v>50.230072305812989</v>
      </c>
      <c r="K11" s="7">
        <v>2.30282E-4</v>
      </c>
    </row>
    <row r="12" spans="1:13" ht="12" customHeight="1" x14ac:dyDescent="0.25">
      <c r="A12" s="14">
        <v>41888</v>
      </c>
      <c r="B12" s="12">
        <v>88.916167999999999</v>
      </c>
      <c r="C12" s="8">
        <v>0.18294199999999999</v>
      </c>
      <c r="D12" s="7">
        <v>2.5403560000000001</v>
      </c>
      <c r="E12" s="10">
        <f t="shared" si="0"/>
        <v>2.7232980000000002</v>
      </c>
      <c r="F12" s="8">
        <v>6.6113429999999997</v>
      </c>
      <c r="G12" s="8">
        <v>262.96759989555278</v>
      </c>
      <c r="H12" s="8">
        <v>19.999893199999999</v>
      </c>
      <c r="I12" s="8">
        <v>39.245238999999998</v>
      </c>
      <c r="J12" s="7">
        <v>50.216367227146293</v>
      </c>
      <c r="K12" s="7">
        <v>5.1494210000000004E-3</v>
      </c>
    </row>
    <row r="13" spans="1:13" ht="12" customHeight="1" x14ac:dyDescent="0.25">
      <c r="A13" s="14">
        <v>41889</v>
      </c>
      <c r="B13" s="12">
        <v>89.123080000000002</v>
      </c>
      <c r="C13" s="8">
        <v>0.1761692</v>
      </c>
      <c r="D13" s="8">
        <v>2.5433949999999999</v>
      </c>
      <c r="E13" s="10">
        <f t="shared" si="0"/>
        <v>2.7195641999999998</v>
      </c>
      <c r="F13" s="8">
        <v>6.4936049999999996</v>
      </c>
      <c r="G13" s="8">
        <v>262.14041832932423</v>
      </c>
      <c r="H13" s="8">
        <v>20.008583000000002</v>
      </c>
      <c r="I13" s="8">
        <v>39.179279999999999</v>
      </c>
      <c r="J13" s="7">
        <v>50.201053874598351</v>
      </c>
      <c r="K13" s="7">
        <v>5.1494210000000004E-3</v>
      </c>
    </row>
    <row r="14" spans="1:13" ht="12" customHeight="1" x14ac:dyDescent="0.25">
      <c r="A14" s="14">
        <v>41890</v>
      </c>
      <c r="B14" s="12">
        <v>89.378900000000002</v>
      </c>
      <c r="C14" s="8">
        <v>0.16360810000000001</v>
      </c>
      <c r="D14" s="8">
        <v>2.4851290000000001</v>
      </c>
      <c r="E14" s="10">
        <f t="shared" si="0"/>
        <v>2.6487371</v>
      </c>
      <c r="F14" s="8">
        <v>6.1996510000000002</v>
      </c>
      <c r="G14" s="8">
        <v>262.69652763542626</v>
      </c>
      <c r="H14" s="7">
        <v>20.006098999999999</v>
      </c>
      <c r="I14" s="8">
        <v>39.081870000000002</v>
      </c>
      <c r="J14" s="7">
        <v>50.15641875588814</v>
      </c>
      <c r="K14" s="7">
        <v>1.4599999999999999E-3</v>
      </c>
    </row>
    <row r="15" spans="1:13" ht="12" customHeight="1" x14ac:dyDescent="0.25">
      <c r="A15" s="14">
        <v>41891</v>
      </c>
      <c r="B15" s="12">
        <v>89.906379999999999</v>
      </c>
      <c r="C15" s="8">
        <v>0.16037750000000001</v>
      </c>
      <c r="D15" s="8">
        <v>2.447279</v>
      </c>
      <c r="E15" s="10">
        <f t="shared" si="0"/>
        <v>2.6076565</v>
      </c>
      <c r="F15" s="8">
        <v>5.8625980000000002</v>
      </c>
      <c r="G15" s="8">
        <v>263.09462644897724</v>
      </c>
      <c r="H15" s="8">
        <v>19.999893</v>
      </c>
      <c r="I15" s="8">
        <v>38.959290000000003</v>
      </c>
      <c r="J15" s="7">
        <v>50.103781364201559</v>
      </c>
      <c r="K15" s="7">
        <v>1.4599999999999999E-3</v>
      </c>
    </row>
    <row r="16" spans="1:13" ht="12" customHeight="1" x14ac:dyDescent="0.25">
      <c r="A16" s="14">
        <v>41892</v>
      </c>
      <c r="B16" s="12">
        <v>90.152079999999998</v>
      </c>
      <c r="C16" s="8">
        <v>0.1765592</v>
      </c>
      <c r="D16" s="8">
        <v>2.5452089999999998</v>
      </c>
      <c r="E16" s="10">
        <f t="shared" si="0"/>
        <v>2.7217681999999996</v>
      </c>
      <c r="F16" s="8">
        <v>5.8483499999999999</v>
      </c>
      <c r="G16" s="8">
        <v>263.18084829231668</v>
      </c>
      <c r="H16" s="8">
        <v>19.999893</v>
      </c>
      <c r="I16" s="8">
        <v>38.901299999999999</v>
      </c>
      <c r="J16" s="7">
        <v>49.985273656747829</v>
      </c>
      <c r="K16" s="7">
        <v>1.4599999999999999E-3</v>
      </c>
    </row>
    <row r="17" spans="1:11" ht="12" customHeight="1" x14ac:dyDescent="0.25">
      <c r="A17" s="14">
        <v>41893</v>
      </c>
      <c r="B17" s="12">
        <v>89.751050000000006</v>
      </c>
      <c r="C17" s="8">
        <v>0.20038590000000001</v>
      </c>
      <c r="D17" s="8">
        <v>2.4626239999999999</v>
      </c>
      <c r="E17" s="10">
        <f t="shared" si="0"/>
        <v>2.6630099</v>
      </c>
      <c r="F17" s="8">
        <v>5.8841789999999996</v>
      </c>
      <c r="G17" s="8">
        <v>263.06061840049745</v>
      </c>
      <c r="H17" s="8">
        <v>19.997409000000001</v>
      </c>
      <c r="I17" s="8">
        <v>38.956629999999997</v>
      </c>
      <c r="J17" s="7">
        <v>50.068377055637342</v>
      </c>
      <c r="K17" s="7">
        <v>1.4599999999999999E-3</v>
      </c>
    </row>
    <row r="18" spans="1:11" ht="12" customHeight="1" x14ac:dyDescent="0.25">
      <c r="A18" s="14">
        <v>41894</v>
      </c>
      <c r="B18" s="12">
        <v>89.903630000000007</v>
      </c>
      <c r="C18" s="8">
        <v>0.2015827</v>
      </c>
      <c r="D18" s="8">
        <v>2.4464269999999999</v>
      </c>
      <c r="E18" s="10">
        <f t="shared" si="0"/>
        <v>2.6480096999999998</v>
      </c>
      <c r="F18" s="8">
        <v>6.2344480000000004</v>
      </c>
      <c r="G18" s="8">
        <v>263.86365425722096</v>
      </c>
      <c r="H18" s="8">
        <v>20.002376000000002</v>
      </c>
      <c r="I18" s="8">
        <v>39.004860000000001</v>
      </c>
      <c r="J18" s="7">
        <v>50.083342132495282</v>
      </c>
      <c r="K18" s="7">
        <v>2.3000000000000001E-4</v>
      </c>
    </row>
    <row r="19" spans="1:11" ht="12" customHeight="1" x14ac:dyDescent="0.25">
      <c r="A19" s="14">
        <v>41895</v>
      </c>
      <c r="B19" s="12">
        <v>90.063029999999998</v>
      </c>
      <c r="C19" s="8">
        <v>0.20062459999999999</v>
      </c>
      <c r="D19" s="8">
        <v>2.4816579999999999</v>
      </c>
      <c r="E19" s="10">
        <f t="shared" si="0"/>
        <v>2.6822825999999997</v>
      </c>
      <c r="F19" s="8">
        <v>5.9829299999999996</v>
      </c>
      <c r="G19" s="8">
        <v>263.93405832497137</v>
      </c>
      <c r="H19" s="8">
        <v>20.003616000000001</v>
      </c>
      <c r="I19" s="8">
        <v>38.906480000000002</v>
      </c>
      <c r="J19" s="7">
        <v>50.038956040023379</v>
      </c>
      <c r="K19" s="7">
        <v>2.689E-3</v>
      </c>
    </row>
    <row r="20" spans="1:11" ht="12" customHeight="1" x14ac:dyDescent="0.25">
      <c r="A20" s="14">
        <v>41896</v>
      </c>
      <c r="B20" s="12">
        <v>90.046419999999998</v>
      </c>
      <c r="C20" s="8">
        <v>0.18403600000000001</v>
      </c>
      <c r="D20" s="8">
        <v>2.4841950000000002</v>
      </c>
      <c r="E20" s="10">
        <f t="shared" si="0"/>
        <v>2.668231</v>
      </c>
      <c r="F20" s="8">
        <v>5.8263920000000002</v>
      </c>
      <c r="G20" s="8">
        <v>261.4527386670178</v>
      </c>
      <c r="H20" s="8">
        <v>19.996168000000001</v>
      </c>
      <c r="I20" s="8">
        <v>38.900329999999997</v>
      </c>
      <c r="J20" s="7">
        <v>50.056928389802842</v>
      </c>
      <c r="K20" s="7">
        <v>2.3000000000000001E-4</v>
      </c>
    </row>
    <row r="21" spans="1:11" ht="12" customHeight="1" x14ac:dyDescent="0.25">
      <c r="A21" s="14">
        <v>41897</v>
      </c>
      <c r="B21" s="12">
        <v>90.054500000000004</v>
      </c>
      <c r="C21" s="8">
        <v>0.19233210000000001</v>
      </c>
      <c r="D21" s="8">
        <v>2.4986030000000001</v>
      </c>
      <c r="E21" s="10">
        <f t="shared" si="0"/>
        <v>2.6909350999999999</v>
      </c>
      <c r="F21" s="8">
        <v>5.9689399999999999</v>
      </c>
      <c r="G21" s="8">
        <v>261.56534855311207</v>
      </c>
      <c r="H21" s="8">
        <v>19.997409000000001</v>
      </c>
      <c r="I21" s="8">
        <v>38.938639999999999</v>
      </c>
      <c r="J21" s="7">
        <v>50.059558922136354</v>
      </c>
      <c r="K21" s="7">
        <v>2.3000000000000001E-4</v>
      </c>
    </row>
    <row r="22" spans="1:11" ht="12" customHeight="1" x14ac:dyDescent="0.25">
      <c r="A22" s="14">
        <v>41898</v>
      </c>
      <c r="B22" s="12">
        <v>90.060630000000003</v>
      </c>
      <c r="C22" s="8">
        <v>0.15618499999999999</v>
      </c>
      <c r="D22" s="8">
        <v>2.4487459999999999</v>
      </c>
      <c r="E22" s="10">
        <f t="shared" si="0"/>
        <v>2.6049309999999997</v>
      </c>
      <c r="F22" s="8">
        <v>5.9374440000000002</v>
      </c>
      <c r="G22" s="8">
        <v>262.68895052130324</v>
      </c>
      <c r="H22" s="8">
        <v>19.998650999999999</v>
      </c>
      <c r="I22" s="8">
        <v>38.881</v>
      </c>
      <c r="J22" s="7">
        <v>50.023945928224052</v>
      </c>
      <c r="K22" s="7">
        <v>1.4599999999999999E-3</v>
      </c>
    </row>
    <row r="23" spans="1:11" ht="12" customHeight="1" x14ac:dyDescent="0.25">
      <c r="A23" s="14">
        <v>41899</v>
      </c>
      <c r="B23" s="12">
        <v>89.996610000000004</v>
      </c>
      <c r="C23" s="8">
        <v>0.1810705</v>
      </c>
      <c r="D23" s="8">
        <v>2.4375469999999999</v>
      </c>
      <c r="E23" s="10">
        <f t="shared" si="0"/>
        <v>2.6186175</v>
      </c>
      <c r="F23" s="8">
        <v>5.7847660000000003</v>
      </c>
      <c r="G23" s="8">
        <v>263.34026652351605</v>
      </c>
      <c r="H23" s="8">
        <v>20.001131999999998</v>
      </c>
      <c r="I23" s="8">
        <v>38.811329999999998</v>
      </c>
      <c r="J23" s="7">
        <v>49.954990375738667</v>
      </c>
      <c r="K23" s="7">
        <v>3.9189999999999997E-3</v>
      </c>
    </row>
    <row r="24" spans="1:11" ht="12" customHeight="1" x14ac:dyDescent="0.25">
      <c r="A24" s="14">
        <v>41900</v>
      </c>
      <c r="B24" s="12">
        <v>89.477819999999994</v>
      </c>
      <c r="C24" s="8">
        <v>0.1759009</v>
      </c>
      <c r="D24" s="8">
        <v>2.6072649999999999</v>
      </c>
      <c r="E24" s="10">
        <f t="shared" si="0"/>
        <v>2.7831658999999997</v>
      </c>
      <c r="F24" s="8">
        <v>5.7190969999999997</v>
      </c>
      <c r="G24" s="8">
        <v>262.10092871809053</v>
      </c>
      <c r="H24" s="8">
        <v>19.999893</v>
      </c>
      <c r="I24" s="8">
        <v>38.769410000000001</v>
      </c>
      <c r="J24" s="8">
        <v>49.920009558465544</v>
      </c>
      <c r="K24" s="7">
        <v>1.4599999999999999E-3</v>
      </c>
    </row>
    <row r="25" spans="1:11" ht="12" customHeight="1" x14ac:dyDescent="0.25">
      <c r="A25" s="14">
        <v>41901</v>
      </c>
      <c r="B25" s="12">
        <v>90.233609999999999</v>
      </c>
      <c r="C25" s="8">
        <v>0.16650029999999999</v>
      </c>
      <c r="D25" s="8">
        <v>2.5933060000000001</v>
      </c>
      <c r="E25" s="10">
        <f t="shared" si="0"/>
        <v>2.7598063000000002</v>
      </c>
      <c r="F25" s="8">
        <v>5.4619220000000004</v>
      </c>
      <c r="G25" s="8">
        <v>262.61121485940333</v>
      </c>
      <c r="H25" s="8">
        <v>19.997409000000001</v>
      </c>
      <c r="I25" s="8">
        <v>38.639339999999997</v>
      </c>
      <c r="J25" s="8">
        <v>49.841275245769765</v>
      </c>
      <c r="K25" s="7">
        <v>1.4599999999999999E-3</v>
      </c>
    </row>
    <row r="26" spans="1:11" ht="12" customHeight="1" x14ac:dyDescent="0.25">
      <c r="A26" s="14">
        <v>41902</v>
      </c>
      <c r="B26" s="12">
        <v>89.864769999999993</v>
      </c>
      <c r="C26" s="8">
        <v>0.1994504</v>
      </c>
      <c r="D26" s="8">
        <v>2.6431019999999998</v>
      </c>
      <c r="E26" s="10">
        <f t="shared" si="0"/>
        <v>2.8425523999999998</v>
      </c>
      <c r="F26" s="8">
        <v>5.8022150000000003</v>
      </c>
      <c r="G26" s="8">
        <v>262.2763656213337</v>
      </c>
      <c r="H26" s="8">
        <v>20.001131999999998</v>
      </c>
      <c r="I26" s="8">
        <v>38.827599999999997</v>
      </c>
      <c r="J26" s="7">
        <v>49.924880457017785</v>
      </c>
      <c r="K26" s="7">
        <v>2.3000000000000001E-4</v>
      </c>
    </row>
    <row r="27" spans="1:11" ht="12" customHeight="1" x14ac:dyDescent="0.25">
      <c r="A27" s="14">
        <v>41903</v>
      </c>
      <c r="B27" s="12">
        <v>90.010069999999999</v>
      </c>
      <c r="C27" s="8">
        <v>0.213972</v>
      </c>
      <c r="D27" s="8">
        <v>2.5945140000000002</v>
      </c>
      <c r="E27" s="10">
        <f t="shared" si="0"/>
        <v>2.8084860000000003</v>
      </c>
      <c r="F27" s="8">
        <v>5.5772789999999999</v>
      </c>
      <c r="G27" s="8">
        <v>263.03513533753807</v>
      </c>
      <c r="H27" s="8">
        <v>20.001131999999998</v>
      </c>
      <c r="I27" s="8">
        <v>38.735129999999998</v>
      </c>
      <c r="J27" s="7">
        <v>49.859678775975141</v>
      </c>
      <c r="K27" s="7">
        <v>2.3000000000000001E-4</v>
      </c>
    </row>
    <row r="28" spans="1:11" ht="12" customHeight="1" x14ac:dyDescent="0.25">
      <c r="A28" s="14">
        <v>41904</v>
      </c>
      <c r="B28" s="12">
        <v>90.354969999999994</v>
      </c>
      <c r="C28" s="8">
        <v>0.13578129999999999</v>
      </c>
      <c r="D28" s="8">
        <v>2.5544699999999998</v>
      </c>
      <c r="E28" s="10">
        <f t="shared" si="0"/>
        <v>2.6902512999999999</v>
      </c>
      <c r="F28" s="8">
        <v>5.6889060000000002</v>
      </c>
      <c r="G28" s="8">
        <v>263.1013632146192</v>
      </c>
      <c r="H28" s="8">
        <v>19.994926</v>
      </c>
      <c r="I28" s="8">
        <v>38.784399999999998</v>
      </c>
      <c r="J28" s="7">
        <v>49.986136142130825</v>
      </c>
      <c r="K28" s="7">
        <v>2.689E-3</v>
      </c>
    </row>
    <row r="29" spans="1:11" ht="12" customHeight="1" x14ac:dyDescent="0.25">
      <c r="A29" s="14">
        <v>41905</v>
      </c>
      <c r="B29" s="12">
        <v>90.627750000000006</v>
      </c>
      <c r="C29" s="8">
        <v>9.1219549999999996E-2</v>
      </c>
      <c r="D29" s="8">
        <v>2.600949</v>
      </c>
      <c r="E29" s="10">
        <f t="shared" si="0"/>
        <v>2.6921685499999999</v>
      </c>
      <c r="F29" s="8">
        <v>5.6487619999999996</v>
      </c>
      <c r="G29" s="8">
        <v>262.65704329142153</v>
      </c>
      <c r="H29" s="8">
        <v>19.991201</v>
      </c>
      <c r="I29" s="8">
        <v>38.766739999999999</v>
      </c>
      <c r="J29" s="7">
        <v>49.988881960644484</v>
      </c>
      <c r="K29" s="7">
        <v>2.3000000000000001E-4</v>
      </c>
    </row>
    <row r="30" spans="1:11" ht="12" customHeight="1" x14ac:dyDescent="0.25">
      <c r="A30" s="14">
        <v>41906</v>
      </c>
      <c r="B30" s="12">
        <v>89.774940000000001</v>
      </c>
      <c r="C30" s="8">
        <v>9.7616649999999999E-2</v>
      </c>
      <c r="D30" s="8">
        <v>2.5933609999999998</v>
      </c>
      <c r="E30" s="10">
        <f t="shared" si="0"/>
        <v>2.6909776499999998</v>
      </c>
      <c r="F30" s="8">
        <v>5.7338959999999997</v>
      </c>
      <c r="G30" s="8">
        <v>261.86594604390825</v>
      </c>
      <c r="H30" s="8">
        <v>19.997409000000001</v>
      </c>
      <c r="I30" s="8">
        <v>38.789340000000003</v>
      </c>
      <c r="J30" s="7">
        <v>50.003384770993293</v>
      </c>
      <c r="K30" s="7">
        <v>2.3000000000000001E-4</v>
      </c>
    </row>
    <row r="31" spans="1:11" ht="12" customHeight="1" x14ac:dyDescent="0.25">
      <c r="A31" s="14">
        <v>41907</v>
      </c>
      <c r="B31" s="12">
        <v>89.815640000000002</v>
      </c>
      <c r="C31" s="8">
        <v>0.17479330000000001</v>
      </c>
      <c r="D31" s="8">
        <v>2.4528840000000001</v>
      </c>
      <c r="E31" s="10">
        <f t="shared" si="0"/>
        <v>2.6276773000000002</v>
      </c>
      <c r="F31" s="8">
        <v>5.7899500000000002</v>
      </c>
      <c r="G31" s="8">
        <v>263.20344293014915</v>
      </c>
      <c r="H31" s="8">
        <v>19.993683999999998</v>
      </c>
      <c r="I31" s="8">
        <v>38.860700000000001</v>
      </c>
      <c r="J31" s="7">
        <v>49.97853088051842</v>
      </c>
      <c r="K31" s="7">
        <v>1.4599999999999999E-3</v>
      </c>
    </row>
    <row r="32" spans="1:11" ht="12" customHeight="1" x14ac:dyDescent="0.25">
      <c r="A32" s="14">
        <v>41908</v>
      </c>
      <c r="B32" s="12">
        <v>90.10548</v>
      </c>
      <c r="C32" s="8">
        <v>0.16398979999999999</v>
      </c>
      <c r="D32" s="8">
        <v>2.5632649999999999</v>
      </c>
      <c r="E32" s="10">
        <f t="shared" si="0"/>
        <v>2.7272547999999999</v>
      </c>
      <c r="F32" s="8">
        <v>5.5592160000000002</v>
      </c>
      <c r="G32" s="8">
        <v>264.62482886938653</v>
      </c>
      <c r="H32" s="8">
        <v>19.988719</v>
      </c>
      <c r="I32" s="8">
        <v>38.768700000000003</v>
      </c>
      <c r="J32" s="7">
        <v>49.954564074237936</v>
      </c>
      <c r="K32" s="7">
        <v>1.4599999999999999E-3</v>
      </c>
    </row>
    <row r="33" spans="1:11" ht="12" customHeight="1" x14ac:dyDescent="0.25">
      <c r="A33" s="14">
        <v>41909</v>
      </c>
      <c r="B33" s="12">
        <v>90.012919999999994</v>
      </c>
      <c r="C33" s="8">
        <v>0.1171025</v>
      </c>
      <c r="D33" s="8">
        <v>2.6436549999999999</v>
      </c>
      <c r="E33" s="10">
        <f t="shared" si="0"/>
        <v>2.7607575</v>
      </c>
      <c r="F33" s="8">
        <v>5.4490990000000004</v>
      </c>
      <c r="G33" s="8">
        <v>266.50672797808357</v>
      </c>
      <c r="H33" s="8">
        <v>19.993683999999998</v>
      </c>
      <c r="I33" s="8">
        <v>38.6297</v>
      </c>
      <c r="J33" s="7">
        <v>49.880177992539174</v>
      </c>
      <c r="K33" s="7">
        <v>2.3000000000000001E-4</v>
      </c>
    </row>
    <row r="34" spans="1:11" ht="12" customHeight="1" x14ac:dyDescent="0.25">
      <c r="A34" s="14">
        <v>41910</v>
      </c>
      <c r="B34" s="12">
        <v>90.520939999999996</v>
      </c>
      <c r="C34" s="8">
        <v>0.12687019999999999</v>
      </c>
      <c r="D34" s="8">
        <v>2.6007959999999999</v>
      </c>
      <c r="E34" s="10">
        <f t="shared" si="0"/>
        <v>2.7276661999999998</v>
      </c>
      <c r="F34" s="8">
        <v>5.4973510000000001</v>
      </c>
      <c r="G34" s="8">
        <v>264.49525328257238</v>
      </c>
      <c r="H34" s="8">
        <v>19.994926</v>
      </c>
      <c r="I34" s="8">
        <v>38.629469999999998</v>
      </c>
      <c r="J34" s="7">
        <v>49.844017547892598</v>
      </c>
      <c r="K34" s="7">
        <v>1.4599999999999999E-3</v>
      </c>
    </row>
    <row r="35" spans="1:11" ht="12" customHeight="1" x14ac:dyDescent="0.25">
      <c r="A35" s="14">
        <v>41911</v>
      </c>
      <c r="B35" s="12">
        <v>90.389430000000004</v>
      </c>
      <c r="C35" s="8">
        <v>0.10941960000000001</v>
      </c>
      <c r="D35" s="8">
        <v>2.6130499999999999</v>
      </c>
      <c r="E35" s="10">
        <f t="shared" si="0"/>
        <v>2.7224695999999997</v>
      </c>
      <c r="F35" s="8">
        <v>5.3547830000000003</v>
      </c>
      <c r="G35" s="8">
        <v>263.45760576217168</v>
      </c>
      <c r="H35" s="8">
        <v>19.997409000000001</v>
      </c>
      <c r="I35" s="8">
        <v>38.595730000000003</v>
      </c>
      <c r="J35" s="7">
        <v>49.849028386495043</v>
      </c>
      <c r="K35" s="7">
        <v>2.3000000000000001E-4</v>
      </c>
    </row>
    <row r="36" spans="1:11" ht="12" customHeight="1" x14ac:dyDescent="0.25">
      <c r="A36" s="14">
        <v>41912</v>
      </c>
      <c r="B36" s="12">
        <v>91.010819999999995</v>
      </c>
      <c r="C36" s="8">
        <v>0.1139505</v>
      </c>
      <c r="D36" s="8">
        <v>2.2111589999999999</v>
      </c>
      <c r="E36" s="10">
        <f t="shared" si="0"/>
        <v>2.3251094999999999</v>
      </c>
      <c r="F36" s="8">
        <v>4.6079999999999997</v>
      </c>
      <c r="G36" s="8">
        <v>262.76017842956475</v>
      </c>
      <c r="H36" s="8">
        <v>19.999893</v>
      </c>
      <c r="I36" s="8">
        <v>38.488349999999997</v>
      </c>
      <c r="J36" s="7">
        <v>49.913465427222818</v>
      </c>
      <c r="K36" s="7">
        <v>2.3000000000000001E-4</v>
      </c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 t="shared" ref="B39:K39" si="1">MIN(B7:B37)</f>
        <v>88.916167999999999</v>
      </c>
      <c r="C39" s="35">
        <f t="shared" si="1"/>
        <v>9.1219549999999996E-2</v>
      </c>
      <c r="D39" s="35">
        <f t="shared" si="1"/>
        <v>2.2111589999999999</v>
      </c>
      <c r="E39" s="35">
        <f t="shared" si="1"/>
        <v>2.3251094999999999</v>
      </c>
      <c r="F39" s="35">
        <f t="shared" si="1"/>
        <v>4.6079999999999997</v>
      </c>
      <c r="G39" s="35">
        <f t="shared" si="1"/>
        <v>261.4527386670178</v>
      </c>
      <c r="H39" s="35">
        <f t="shared" si="1"/>
        <v>19.988719</v>
      </c>
      <c r="I39" s="35">
        <f t="shared" si="1"/>
        <v>38.488349999999997</v>
      </c>
      <c r="J39" s="35">
        <f t="shared" si="1"/>
        <v>49.841275245769765</v>
      </c>
      <c r="K39" s="35">
        <f t="shared" si="1"/>
        <v>2.3000000000000001E-4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9"/>
      <c r="C41" s="80"/>
      <c r="D41" s="80"/>
      <c r="E41" s="80"/>
      <c r="F41" s="80"/>
      <c r="G41" s="80"/>
      <c r="H41" s="80"/>
      <c r="I41" s="80"/>
      <c r="J41" s="80"/>
      <c r="K41" s="81"/>
    </row>
    <row r="42" spans="1:11" x14ac:dyDescent="0.25">
      <c r="A42" s="2"/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5"/>
      <c r="C45" s="86"/>
      <c r="D45" s="86"/>
      <c r="E45" s="86"/>
      <c r="F45" s="86"/>
      <c r="G45" s="86"/>
      <c r="H45" s="86"/>
      <c r="I45" s="86"/>
      <c r="J45" s="86"/>
      <c r="K45" s="8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C7:F37 B16:B37 B7:B14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2015-06-10T21:53:28Z</cp:lastPrinted>
  <dcterms:created xsi:type="dcterms:W3CDTF">2012-05-21T15:11:37Z</dcterms:created>
  <dcterms:modified xsi:type="dcterms:W3CDTF">2015-06-10T21:53:58Z</dcterms:modified>
</cp:coreProperties>
</file>