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arahumara Pipeline, S. de R.L. de C.V\2013\10-2013\"/>
    </mc:Choice>
  </mc:AlternateContent>
  <bookViews>
    <workbookView xWindow="0" yWindow="0" windowWidth="25200" windowHeight="1198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Máximos!$A$1:$L$49</definedName>
    <definedName name="_xlnm.Print_Area" localSheetId="2">Mínimos!$A$1:$L$47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E8" i="4" l="1"/>
  <c r="E9" i="4"/>
  <c r="E10" i="4"/>
  <c r="E17" i="4"/>
  <c r="E18" i="4"/>
  <c r="E19" i="4"/>
  <c r="E20" i="4"/>
  <c r="E21" i="4"/>
  <c r="E22" i="4"/>
  <c r="E26" i="4"/>
  <c r="E27" i="4"/>
  <c r="E28" i="4"/>
  <c r="E29" i="4"/>
  <c r="E30" i="4"/>
  <c r="E31" i="4"/>
  <c r="E32" i="4"/>
  <c r="E33" i="4"/>
  <c r="E34" i="4"/>
  <c r="E35" i="4"/>
  <c r="E36" i="4"/>
  <c r="E37" i="4"/>
  <c r="E7" i="4" l="1"/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  <c r="H39" i="4" l="1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<sst xmlns="http://schemas.openxmlformats.org/spreadsheetml/2006/main" count="72" uniqueCount="29">
  <si>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</si>
  <si>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</si>
  <si>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</si>
  <si>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</si>
  <si>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</si>
  <si>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</si>
  <si>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</si>
  <si>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</si>
  <si>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</si>
  <si>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</si>
  <si>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</si>
  <si>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</si>
  <si>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</si>
  <si>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</si>
  <si>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</si>
  <si>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</si>
  <si>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</si>
  <si>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</si>
  <si>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</si>
  <si>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</si>
  <si>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</si>
  <si>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</si>
  <si>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</si>
  <si>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</si>
  <si>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</si>
  <si>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</si>
  <si>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</si>
  <si>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TARAHUMARA PIPELINE</t>
  </si>
  <si>
    <t>EL ENCINO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</si>
</sst>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8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zoomScale="60" zoomScaleNormal="100" workbookViewId="0">
      <selection sqref="A1:N1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  <c r="L2" s="37"/>
      <c r="M2" s="29"/>
      <c r="N2" s="29"/>
    </row>
    <row r="3" spans="1:17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  <c r="L3" s="37"/>
      <c r="M3" s="29"/>
      <c r="N3" s="29"/>
    </row>
    <row r="4" spans="1:17" ht="15.75" thickBot="1" x14ac:dyDescent="0.3">
      <c r="A4" s="58" t="s">
        <v>2</v>
      </c>
      <c r="B4" s="58"/>
      <c r="C4" s="59" t="s">
        <v>9</v>
      </c>
      <c r="D4" s="59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41548</v>
      </c>
      <c r="B7" s="11">
        <v>92.406811041666685</v>
      </c>
      <c r="C7" s="10">
        <v>0.34258662500000003</v>
      </c>
      <c r="D7" s="10">
        <v>2.1726179583333329</v>
      </c>
      <c r="E7" s="10">
        <v>2.515204583333333</v>
      </c>
      <c r="F7" s="10">
        <v>4.3858512916666674</v>
      </c>
      <c r="G7" s="10">
        <v>265.14619459228567</v>
      </c>
      <c r="H7" s="10">
        <v>9.6751513533220006</v>
      </c>
      <c r="I7" s="10">
        <v>38.508738142857148</v>
      </c>
      <c r="J7" s="10">
        <v>49.884551067660318</v>
      </c>
      <c r="K7" s="10">
        <v>0.28445209176913044</v>
      </c>
      <c r="L7" s="39"/>
      <c r="M7" s="30"/>
      <c r="N7" s="30"/>
    </row>
    <row r="8" spans="1:17" ht="12" customHeight="1" x14ac:dyDescent="0.25">
      <c r="A8" s="14">
        <v>41549</v>
      </c>
      <c r="B8" s="12">
        <v>92.280029875000011</v>
      </c>
      <c r="C8" s="8">
        <v>0.34456520833333332</v>
      </c>
      <c r="D8" s="7">
        <v>2.1519350416666669</v>
      </c>
      <c r="E8" s="10">
        <v>2.4965002500000004</v>
      </c>
      <c r="F8" s="8">
        <v>4.4879810416666652</v>
      </c>
      <c r="G8" s="8">
        <v>262.80398109708807</v>
      </c>
      <c r="H8" s="8">
        <v>10.460752470983042</v>
      </c>
      <c r="I8" s="8">
        <v>38.605792421052634</v>
      </c>
      <c r="J8" s="7">
        <v>49.945457329712525</v>
      </c>
      <c r="K8" s="7">
        <v>0.24763947408652173</v>
      </c>
      <c r="L8" s="40"/>
      <c r="M8" s="36"/>
      <c r="N8" s="36"/>
    </row>
    <row r="9" spans="1:17" ht="12" customHeight="1" x14ac:dyDescent="0.25">
      <c r="A9" s="14">
        <v>41550</v>
      </c>
      <c r="B9" s="12">
        <v>91.95207895833336</v>
      </c>
      <c r="C9" s="8">
        <v>5.831366666666668E-2</v>
      </c>
      <c r="D9" s="7">
        <v>2.4496606666666678</v>
      </c>
      <c r="E9" s="10">
        <v>2.5079743333333346</v>
      </c>
      <c r="F9" s="8">
        <v>5.2780439583333356</v>
      </c>
      <c r="G9" s="8">
        <v>284.72522317754346</v>
      </c>
      <c r="H9" s="8">
        <v>10.330452092183362</v>
      </c>
      <c r="I9" s="8">
        <v>38.498041499999999</v>
      </c>
      <c r="J9" s="7">
        <v>49.946462171421636</v>
      </c>
      <c r="K9" s="7">
        <v>0.22977133496318178</v>
      </c>
      <c r="L9" s="40"/>
      <c r="M9" s="36"/>
      <c r="N9" s="36"/>
    </row>
    <row r="10" spans="1:17" ht="12" customHeight="1" x14ac:dyDescent="0.25">
      <c r="A10" s="14">
        <v>41551</v>
      </c>
      <c r="B10" s="12">
        <v>92.599198708333333</v>
      </c>
      <c r="C10" s="8">
        <v>0.24621645833333336</v>
      </c>
      <c r="D10" s="7">
        <v>2.1956379166666671</v>
      </c>
      <c r="E10" s="10">
        <v>2.4418543750000006</v>
      </c>
      <c r="F10" s="8">
        <v>4.4134282916666665</v>
      </c>
      <c r="G10" s="8">
        <v>262.17297787577337</v>
      </c>
      <c r="H10" s="8">
        <v>9.7312159720912472</v>
      </c>
      <c r="I10" s="8">
        <v>38.608353083333334</v>
      </c>
      <c r="J10" s="7">
        <v>49.98784094528289</v>
      </c>
      <c r="K10" s="7">
        <v>0.24361413041875002</v>
      </c>
      <c r="L10" s="40"/>
      <c r="M10" s="36"/>
      <c r="N10" s="36"/>
    </row>
    <row r="11" spans="1:17" ht="12" customHeight="1" x14ac:dyDescent="0.25">
      <c r="A11" s="14">
        <v>41552</v>
      </c>
      <c r="B11" s="12"/>
      <c r="C11" s="8"/>
      <c r="D11" s="7"/>
      <c r="E11" s="10"/>
      <c r="F11" s="8"/>
      <c r="G11" s="8"/>
      <c r="H11" s="8"/>
      <c r="I11" s="8"/>
      <c r="J11" s="7"/>
      <c r="K11" s="7"/>
      <c r="L11" s="40"/>
      <c r="M11" s="36"/>
      <c r="N11" s="36"/>
    </row>
    <row r="12" spans="1:17" ht="12" customHeight="1" x14ac:dyDescent="0.25">
      <c r="A12" s="14">
        <v>41553</v>
      </c>
      <c r="B12" s="12"/>
      <c r="C12" s="8"/>
      <c r="D12" s="7"/>
      <c r="E12" s="10"/>
      <c r="F12" s="8"/>
      <c r="G12" s="8"/>
      <c r="H12" s="8"/>
      <c r="I12" s="8"/>
      <c r="J12" s="7"/>
      <c r="K12" s="7"/>
      <c r="L12" s="40"/>
      <c r="M12" s="36"/>
      <c r="N12" s="36"/>
    </row>
    <row r="13" spans="1:17" ht="12" customHeight="1" x14ac:dyDescent="0.25">
      <c r="A13" s="14">
        <v>41554</v>
      </c>
      <c r="B13" s="12"/>
      <c r="C13" s="8"/>
      <c r="D13" s="8"/>
      <c r="E13" s="10"/>
      <c r="F13" s="8"/>
      <c r="G13" s="8"/>
      <c r="H13" s="8"/>
      <c r="I13" s="8"/>
      <c r="J13" s="7"/>
      <c r="K13" s="7"/>
      <c r="L13" s="40"/>
      <c r="M13" s="36"/>
      <c r="N13" s="36"/>
    </row>
    <row r="14" spans="1:17" ht="12" customHeight="1" x14ac:dyDescent="0.25">
      <c r="A14" s="14">
        <v>41555</v>
      </c>
      <c r="B14" s="12"/>
      <c r="C14" s="8"/>
      <c r="D14" s="8"/>
      <c r="E14" s="10"/>
      <c r="F14" s="8"/>
      <c r="G14" s="8"/>
      <c r="H14" s="8"/>
      <c r="I14" s="8"/>
      <c r="J14" s="7"/>
      <c r="K14" s="7"/>
      <c r="L14" s="40"/>
      <c r="M14" s="36"/>
      <c r="N14" s="36"/>
    </row>
    <row r="15" spans="1:17" ht="12" customHeight="1" x14ac:dyDescent="0.25">
      <c r="A15" s="14">
        <v>41556</v>
      </c>
      <c r="B15" s="12"/>
      <c r="C15" s="8"/>
      <c r="D15" s="8"/>
      <c r="E15" s="10"/>
      <c r="F15" s="8"/>
      <c r="G15" s="8"/>
      <c r="H15" s="8"/>
      <c r="I15" s="8"/>
      <c r="J15" s="7"/>
      <c r="K15" s="7"/>
      <c r="L15" s="40"/>
      <c r="M15" s="36"/>
      <c r="N15" s="36"/>
    </row>
    <row r="16" spans="1:17" ht="12" customHeight="1" x14ac:dyDescent="0.25">
      <c r="A16" s="14">
        <v>41557</v>
      </c>
      <c r="B16" s="12"/>
      <c r="C16" s="8"/>
      <c r="D16" s="8"/>
      <c r="E16" s="10"/>
      <c r="F16" s="8"/>
      <c r="G16" s="8"/>
      <c r="H16" s="8"/>
      <c r="I16" s="8"/>
      <c r="J16" s="7"/>
      <c r="K16" s="7"/>
      <c r="L16" s="40"/>
      <c r="M16" s="36"/>
      <c r="N16" s="36"/>
    </row>
    <row r="17" spans="1:14" ht="12" customHeight="1" x14ac:dyDescent="0.25">
      <c r="A17" s="14">
        <v>41558</v>
      </c>
      <c r="B17" s="12">
        <v>93.013145499999993</v>
      </c>
      <c r="C17" s="8">
        <v>0.35691529166666663</v>
      </c>
      <c r="D17" s="8">
        <v>2.0882889583333335</v>
      </c>
      <c r="E17" s="10">
        <v>2.4452042500000002</v>
      </c>
      <c r="F17" s="8">
        <v>3.8725684166666667</v>
      </c>
      <c r="G17" s="8">
        <v>253.05503858204946</v>
      </c>
      <c r="H17" s="8">
        <v>9.6926260396916373</v>
      </c>
      <c r="I17" s="8">
        <v>38.413456380952375</v>
      </c>
      <c r="J17" s="7">
        <v>49.862681083003487</v>
      </c>
      <c r="K17" s="7">
        <v>0.27730664509363628</v>
      </c>
      <c r="L17" s="40"/>
      <c r="M17" s="36"/>
      <c r="N17" s="36"/>
    </row>
    <row r="18" spans="1:14" ht="12" customHeight="1" x14ac:dyDescent="0.25">
      <c r="A18" s="14">
        <v>41559</v>
      </c>
      <c r="B18" s="12">
        <v>92.895604916666684</v>
      </c>
      <c r="C18" s="8">
        <v>0.35268695833333324</v>
      </c>
      <c r="D18" s="8">
        <v>2.0795069166666669</v>
      </c>
      <c r="E18" s="10">
        <v>2.4321938750000003</v>
      </c>
      <c r="F18" s="8">
        <v>3.9369809166666663</v>
      </c>
      <c r="G18" s="8">
        <v>258.66520768180879</v>
      </c>
      <c r="H18" s="8">
        <v>9.7141528272484337</v>
      </c>
      <c r="I18" s="8">
        <v>38.445772090909081</v>
      </c>
      <c r="J18" s="7">
        <v>49.889178972077517</v>
      </c>
      <c r="K18" s="7">
        <v>0.32086673520652176</v>
      </c>
      <c r="L18" s="40"/>
      <c r="M18" s="36"/>
      <c r="N18" s="36"/>
    </row>
    <row r="19" spans="1:14" ht="12" customHeight="1" x14ac:dyDescent="0.25">
      <c r="A19" s="14">
        <v>41560</v>
      </c>
      <c r="B19" s="12">
        <v>92.658984791666668</v>
      </c>
      <c r="C19" s="8">
        <v>0.37501337500000015</v>
      </c>
      <c r="D19" s="8">
        <v>2.0048932916666664</v>
      </c>
      <c r="E19" s="10">
        <v>2.3799066666666664</v>
      </c>
      <c r="F19" s="8">
        <v>4.1418451666666671</v>
      </c>
      <c r="G19" s="8">
        <v>256.79355989742601</v>
      </c>
      <c r="H19" s="8">
        <v>9.9020795721499173</v>
      </c>
      <c r="I19" s="8">
        <v>38.581767357142859</v>
      </c>
      <c r="J19" s="7">
        <v>49.978509757733548</v>
      </c>
      <c r="K19" s="7">
        <v>0.2940532204350001</v>
      </c>
      <c r="L19" s="40"/>
      <c r="M19" s="36"/>
      <c r="N19" s="36"/>
    </row>
    <row r="20" spans="1:14" ht="12" customHeight="1" x14ac:dyDescent="0.25">
      <c r="A20" s="14">
        <v>41561</v>
      </c>
      <c r="B20" s="12">
        <v>92.60279658333333</v>
      </c>
      <c r="C20" s="8">
        <v>0.39733141666666677</v>
      </c>
      <c r="D20" s="8">
        <v>1.9539137916666665</v>
      </c>
      <c r="E20" s="10">
        <v>2.3512452083333333</v>
      </c>
      <c r="F20" s="8">
        <v>4.2219185416666667</v>
      </c>
      <c r="G20" s="8">
        <v>257.36085361386097</v>
      </c>
      <c r="H20" s="8">
        <v>10.435300210401181</v>
      </c>
      <c r="I20" s="8">
        <v>38.639025750000002</v>
      </c>
      <c r="J20" s="7">
        <v>50.023972816705886</v>
      </c>
      <c r="K20" s="7">
        <v>0.31808091549</v>
      </c>
      <c r="L20" s="40"/>
      <c r="M20" s="36"/>
      <c r="N20" s="36"/>
    </row>
    <row r="21" spans="1:14" ht="12" customHeight="1" x14ac:dyDescent="0.25">
      <c r="A21" s="14">
        <v>41562</v>
      </c>
      <c r="B21" s="12">
        <v>92.715894958333351</v>
      </c>
      <c r="C21" s="8">
        <v>0.39702179166666668</v>
      </c>
      <c r="D21" s="8">
        <v>1.9736476249999999</v>
      </c>
      <c r="E21" s="10">
        <v>2.3706694166666664</v>
      </c>
      <c r="F21" s="8">
        <v>4.1319452083333337</v>
      </c>
      <c r="G21" s="8">
        <v>254.75852503492354</v>
      </c>
      <c r="H21" s="8">
        <v>9.5915767663367824</v>
      </c>
      <c r="I21" s="8">
        <v>38.611946555555555</v>
      </c>
      <c r="J21" s="7">
        <v>50.005659671690772</v>
      </c>
      <c r="K21" s="7">
        <v>0.2907201861313044</v>
      </c>
      <c r="L21" s="40"/>
      <c r="M21" s="36"/>
      <c r="N21" s="36"/>
    </row>
    <row r="22" spans="1:14" ht="12" customHeight="1" x14ac:dyDescent="0.25">
      <c r="A22" s="14">
        <v>41563</v>
      </c>
      <c r="B22" s="12">
        <v>92.500423166666664</v>
      </c>
      <c r="C22" s="8">
        <v>0.3963770416666666</v>
      </c>
      <c r="D22" s="8">
        <v>2.0232903333333332</v>
      </c>
      <c r="E22" s="10">
        <v>2.419667375</v>
      </c>
      <c r="F22" s="8">
        <v>4.3220334583333342</v>
      </c>
      <c r="G22" s="8">
        <v>255.14044704720266</v>
      </c>
      <c r="H22" s="8">
        <v>9.1421734190480901</v>
      </c>
      <c r="I22" s="8">
        <v>38.569499999999998</v>
      </c>
      <c r="J22" s="7">
        <v>49.962006573805013</v>
      </c>
      <c r="K22" s="7">
        <v>0.32931464304818181</v>
      </c>
      <c r="L22" s="40"/>
      <c r="M22" s="36"/>
      <c r="N22" s="36"/>
    </row>
    <row r="23" spans="1:14" ht="12" customHeight="1" x14ac:dyDescent="0.25">
      <c r="A23" s="14">
        <v>41564</v>
      </c>
      <c r="B23" s="12"/>
      <c r="C23" s="8"/>
      <c r="D23" s="8"/>
      <c r="E23" s="10"/>
      <c r="F23" s="8"/>
      <c r="G23" s="8"/>
      <c r="H23" s="8"/>
      <c r="I23" s="8"/>
      <c r="J23" s="7"/>
      <c r="K23" s="7"/>
      <c r="L23" s="40"/>
      <c r="M23" s="36"/>
      <c r="N23" s="36"/>
    </row>
    <row r="24" spans="1:14" ht="12" customHeight="1" x14ac:dyDescent="0.25">
      <c r="A24" s="14">
        <v>41565</v>
      </c>
      <c r="B24" s="12"/>
      <c r="C24" s="8"/>
      <c r="D24" s="8"/>
      <c r="E24" s="10"/>
      <c r="F24" s="8"/>
      <c r="G24" s="8"/>
      <c r="H24" s="8"/>
      <c r="I24" s="8"/>
      <c r="J24" s="7"/>
      <c r="K24" s="7"/>
      <c r="L24" s="40"/>
      <c r="M24" s="36"/>
      <c r="N24" s="36"/>
    </row>
    <row r="25" spans="1:14" ht="12" customHeight="1" x14ac:dyDescent="0.25">
      <c r="A25" s="14">
        <v>41566</v>
      </c>
      <c r="B25" s="12"/>
      <c r="C25" s="8"/>
      <c r="D25" s="8"/>
      <c r="E25" s="10"/>
      <c r="F25" s="8"/>
      <c r="G25" s="8"/>
      <c r="H25" s="8"/>
      <c r="I25" s="8"/>
      <c r="J25" s="7"/>
      <c r="K25" s="7"/>
      <c r="L25" s="40"/>
      <c r="M25" s="36"/>
      <c r="N25" s="36"/>
    </row>
    <row r="26" spans="1:14" ht="12" customHeight="1" x14ac:dyDescent="0.25">
      <c r="A26" s="14">
        <v>41567</v>
      </c>
      <c r="B26" s="12">
        <v>92.47829562500003</v>
      </c>
      <c r="C26" s="8">
        <v>0.39378341666666672</v>
      </c>
      <c r="D26" s="8">
        <v>2.030337041666666</v>
      </c>
      <c r="E26" s="10">
        <v>2.4241204583333325</v>
      </c>
      <c r="F26" s="8">
        <v>4.3489146249999999</v>
      </c>
      <c r="G26" s="8">
        <v>249.54316242288408</v>
      </c>
      <c r="H26" s="8">
        <v>8.8635492530433329</v>
      </c>
      <c r="I26" s="8">
        <v>38.583139538461531</v>
      </c>
      <c r="J26" s="7">
        <v>49.965135545129826</v>
      </c>
      <c r="K26" s="7">
        <v>0.51011177993750001</v>
      </c>
      <c r="L26" s="40"/>
      <c r="M26" s="36"/>
      <c r="N26" s="36"/>
    </row>
    <row r="27" spans="1:14" ht="12" customHeight="1" x14ac:dyDescent="0.25">
      <c r="A27" s="14">
        <v>41568</v>
      </c>
      <c r="B27" s="12">
        <v>92.766719500000008</v>
      </c>
      <c r="C27" s="8">
        <v>0.35395912499999999</v>
      </c>
      <c r="D27" s="8">
        <v>2.0607226666666669</v>
      </c>
      <c r="E27" s="10">
        <v>2.4146817916666667</v>
      </c>
      <c r="F27" s="8">
        <v>4.0742397083333328</v>
      </c>
      <c r="G27" s="8">
        <v>259.91603830443029</v>
      </c>
      <c r="H27" s="8">
        <v>7.8058664244193041</v>
      </c>
      <c r="I27" s="8">
        <v>38.519035333333335</v>
      </c>
      <c r="J27" s="8">
        <v>49.936964703265481</v>
      </c>
      <c r="K27" s="8">
        <v>0.36583782491608696</v>
      </c>
      <c r="L27" s="40"/>
      <c r="M27" s="36"/>
      <c r="N27" s="36"/>
    </row>
    <row r="28" spans="1:14" ht="12" customHeight="1" x14ac:dyDescent="0.25">
      <c r="A28" s="14">
        <v>41569</v>
      </c>
      <c r="B28" s="12">
        <v>92.360691083333336</v>
      </c>
      <c r="C28" s="8">
        <v>0.20821524999999996</v>
      </c>
      <c r="D28" s="8">
        <v>2.2472146250000002</v>
      </c>
      <c r="E28" s="10">
        <v>2.4554298750000001</v>
      </c>
      <c r="F28" s="8">
        <v>4.4235604999999998</v>
      </c>
      <c r="G28" s="8">
        <v>262.79986655519633</v>
      </c>
      <c r="H28" s="8">
        <v>8.1315540573374534</v>
      </c>
      <c r="I28" s="8">
        <v>38.610660041666662</v>
      </c>
      <c r="J28" s="7">
        <v>50.005795055829324</v>
      </c>
      <c r="K28" s="7">
        <v>0.42667361521909092</v>
      </c>
      <c r="L28" s="40"/>
      <c r="M28" s="36"/>
      <c r="N28" s="36"/>
    </row>
    <row r="29" spans="1:14" ht="12" customHeight="1" x14ac:dyDescent="0.25">
      <c r="A29" s="14">
        <v>41570</v>
      </c>
      <c r="B29" s="12">
        <v>92.633808083333307</v>
      </c>
      <c r="C29" s="8">
        <v>0.15928983333333332</v>
      </c>
      <c r="D29" s="8">
        <v>2.3098182083333336</v>
      </c>
      <c r="E29" s="10">
        <v>2.4691080416666669</v>
      </c>
      <c r="F29" s="8">
        <v>4.2107355000000002</v>
      </c>
      <c r="G29" s="8">
        <v>263.49572362292605</v>
      </c>
      <c r="H29" s="8">
        <v>11.9561804141052</v>
      </c>
      <c r="I29" s="8">
        <v>38.499154708333336</v>
      </c>
      <c r="J29" s="7">
        <v>49.946730336445953</v>
      </c>
      <c r="K29" s="7">
        <v>0.39210909977850006</v>
      </c>
      <c r="L29" s="40"/>
      <c r="M29" s="36"/>
      <c r="N29" s="36"/>
    </row>
    <row r="30" spans="1:14" ht="12" customHeight="1" x14ac:dyDescent="0.25">
      <c r="A30" s="14">
        <v>41571</v>
      </c>
      <c r="B30" s="12">
        <v>92.619708624999987</v>
      </c>
      <c r="C30" s="8">
        <v>0.22850854166666665</v>
      </c>
      <c r="D30" s="8">
        <v>2.1540123750000002</v>
      </c>
      <c r="E30" s="10">
        <v>2.382520916666667</v>
      </c>
      <c r="F30" s="8">
        <v>4.2463459583333343</v>
      </c>
      <c r="G30" s="8">
        <v>263.68287557804894</v>
      </c>
      <c r="H30" s="8">
        <v>10.770231699152545</v>
      </c>
      <c r="I30" s="8">
        <v>38.583025249999999</v>
      </c>
      <c r="J30" s="7">
        <v>50.017498888593153</v>
      </c>
      <c r="K30" s="7">
        <v>0.33878009867590914</v>
      </c>
      <c r="L30" s="40"/>
      <c r="M30" s="36"/>
      <c r="N30" s="36"/>
    </row>
    <row r="31" spans="1:14" ht="12" customHeight="1" x14ac:dyDescent="0.25">
      <c r="A31" s="14">
        <v>41572</v>
      </c>
      <c r="B31" s="12">
        <v>92.929539625000004</v>
      </c>
      <c r="C31" s="8">
        <v>0.26994333333333326</v>
      </c>
      <c r="D31" s="8">
        <v>2.0519996250000005</v>
      </c>
      <c r="E31" s="10">
        <v>2.321942958333334</v>
      </c>
      <c r="F31" s="8">
        <v>3.98143</v>
      </c>
      <c r="G31" s="8">
        <v>263.38799504388612</v>
      </c>
      <c r="H31" s="8">
        <v>16.816473183046728</v>
      </c>
      <c r="I31" s="8">
        <v>38.544708249999992</v>
      </c>
      <c r="J31" s="7">
        <v>50.012547834341696</v>
      </c>
      <c r="K31" s="7">
        <v>0.31475240362090912</v>
      </c>
      <c r="L31" s="40"/>
      <c r="M31" s="36"/>
      <c r="N31" s="36"/>
    </row>
    <row r="32" spans="1:14" ht="12" customHeight="1" x14ac:dyDescent="0.25">
      <c r="A32" s="14">
        <v>41573</v>
      </c>
      <c r="B32" s="12">
        <v>92.172394708333343</v>
      </c>
      <c r="C32" s="8">
        <v>0.20972641666666667</v>
      </c>
      <c r="D32" s="8">
        <v>2.2476572083333335</v>
      </c>
      <c r="E32" s="10">
        <v>2.4573836250000003</v>
      </c>
      <c r="F32" s="8">
        <v>4.5426412916666665</v>
      </c>
      <c r="G32" s="8">
        <v>262.22411140723045</v>
      </c>
      <c r="H32" s="8">
        <v>16.021132249250918</v>
      </c>
      <c r="I32" s="8">
        <v>38.692886208333341</v>
      </c>
      <c r="J32" s="7">
        <v>50.051854741180179</v>
      </c>
      <c r="K32" s="7">
        <v>0.32875989106999998</v>
      </c>
      <c r="L32" s="40"/>
      <c r="M32" s="36"/>
      <c r="N32" s="36"/>
    </row>
    <row r="33" spans="1:14" ht="12" customHeight="1" x14ac:dyDescent="0.25">
      <c r="A33" s="14">
        <v>41574</v>
      </c>
      <c r="B33" s="12">
        <v>91.373021666666673</v>
      </c>
      <c r="C33" s="8">
        <v>0.17125979166666669</v>
      </c>
      <c r="D33" s="8">
        <v>2.3584181249999996</v>
      </c>
      <c r="E33" s="10">
        <v>2.5296779166666661</v>
      </c>
      <c r="F33" s="8">
        <v>5.3086534166666661</v>
      </c>
      <c r="G33" s="8">
        <v>256.45652719514953</v>
      </c>
      <c r="H33" s="8">
        <v>20.739540273030091</v>
      </c>
      <c r="I33" s="8">
        <v>38.828409833333332</v>
      </c>
      <c r="J33" s="7">
        <v>50.101452738461617</v>
      </c>
      <c r="K33" s="7">
        <v>0.31527248360045457</v>
      </c>
      <c r="L33" s="40"/>
      <c r="M33" s="36"/>
      <c r="N33" s="36"/>
    </row>
    <row r="34" spans="1:14" ht="12" customHeight="1" x14ac:dyDescent="0.25">
      <c r="A34" s="14">
        <v>41575</v>
      </c>
      <c r="B34" s="12">
        <v>91.309290499999989</v>
      </c>
      <c r="C34" s="8">
        <v>0.16807229166666668</v>
      </c>
      <c r="D34" s="8">
        <v>2.3662347500000003</v>
      </c>
      <c r="E34" s="10">
        <v>2.5343070416666671</v>
      </c>
      <c r="F34" s="8">
        <v>5.3661603333333323</v>
      </c>
      <c r="G34" s="8">
        <v>249.98152331045449</v>
      </c>
      <c r="H34" s="8">
        <v>20.353197750466602</v>
      </c>
      <c r="I34" s="8">
        <v>38.876196714285712</v>
      </c>
      <c r="J34" s="8">
        <v>50.134737191995072</v>
      </c>
      <c r="K34" s="8">
        <v>0.41269929229043478</v>
      </c>
      <c r="L34" s="40"/>
      <c r="M34" s="36"/>
      <c r="N34" s="36"/>
    </row>
    <row r="35" spans="1:14" ht="12" customHeight="1" x14ac:dyDescent="0.25">
      <c r="A35" s="14">
        <v>41576</v>
      </c>
      <c r="B35" s="12">
        <v>91.790787333333341</v>
      </c>
      <c r="C35" s="8">
        <v>0.19040100000000004</v>
      </c>
      <c r="D35" s="8">
        <v>2.3508658750000002</v>
      </c>
      <c r="E35" s="10">
        <v>2.5412668750000003</v>
      </c>
      <c r="F35" s="8">
        <v>4.8882187916666657</v>
      </c>
      <c r="G35" s="8">
        <v>260.36593615818396</v>
      </c>
      <c r="H35" s="8">
        <v>11.335731966392167</v>
      </c>
      <c r="I35" s="8">
        <v>38.72952304166666</v>
      </c>
      <c r="J35" s="7">
        <v>50.04054396290411</v>
      </c>
      <c r="K35" s="7">
        <v>0.36527817363374987</v>
      </c>
      <c r="L35" s="40"/>
      <c r="M35" s="36"/>
      <c r="N35" s="36"/>
    </row>
    <row r="36" spans="1:14" ht="12" customHeight="1" x14ac:dyDescent="0.25">
      <c r="A36" s="14">
        <v>41577</v>
      </c>
      <c r="B36" s="12">
        <v>92.157124749999994</v>
      </c>
      <c r="C36" s="8">
        <v>0.21412050000000007</v>
      </c>
      <c r="D36" s="8">
        <v>2.3785958749999998</v>
      </c>
      <c r="E36" s="10">
        <v>2.5927163749999997</v>
      </c>
      <c r="F36" s="8">
        <v>4.5967791250000003</v>
      </c>
      <c r="G36" s="8">
        <v>259.27933326716828</v>
      </c>
      <c r="H36" s="8">
        <v>9.2294202227341753</v>
      </c>
      <c r="I36" s="8">
        <v>38.466648499999998</v>
      </c>
      <c r="J36" s="7">
        <v>49.852003233120406</v>
      </c>
      <c r="K36" s="7">
        <v>0.42075827075608702</v>
      </c>
      <c r="L36" s="40"/>
      <c r="M36" s="36"/>
      <c r="N36" s="36"/>
    </row>
    <row r="37" spans="1:14" ht="12" customHeight="1" thickBot="1" x14ac:dyDescent="0.3">
      <c r="A37" s="14">
        <v>41578</v>
      </c>
      <c r="B37" s="26"/>
      <c r="C37" s="27"/>
      <c r="D37" s="27"/>
      <c r="E37" s="10"/>
      <c r="F37" s="27"/>
      <c r="G37" s="27"/>
      <c r="H37" s="8"/>
      <c r="I37" s="8"/>
      <c r="J37" s="7"/>
      <c r="K37" s="7"/>
      <c r="L37" s="40"/>
      <c r="M37" s="36"/>
      <c r="N37" s="36"/>
    </row>
    <row r="38" spans="1:14" ht="17.25" customHeight="1" x14ac:dyDescent="0.25">
      <c r="A38" s="57" t="s">
        <v>26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91.309290499999989</v>
      </c>
      <c r="C40" s="31">
        <f t="shared" ref="C40:K40" si="0">MIN(C7:C37)</f>
        <v>5.831366666666668E-2</v>
      </c>
      <c r="D40" s="31">
        <f t="shared" si="0"/>
        <v>1.9539137916666665</v>
      </c>
      <c r="E40" s="31">
        <f t="shared" si="0"/>
        <v>2.321942958333334</v>
      </c>
      <c r="F40" s="31">
        <f t="shared" si="0"/>
        <v>3.8725684166666667</v>
      </c>
      <c r="G40" s="31">
        <f t="shared" si="0"/>
        <v>249.54316242288408</v>
      </c>
      <c r="H40" s="31">
        <f t="shared" si="0"/>
        <v>7.8058664244193041</v>
      </c>
      <c r="I40" s="31">
        <f t="shared" si="0"/>
        <v>38.413456380952375</v>
      </c>
      <c r="J40" s="31">
        <f t="shared" si="0"/>
        <v>49.852003233120406</v>
      </c>
      <c r="K40" s="31">
        <f t="shared" si="0"/>
        <v>0.22977133496318178</v>
      </c>
      <c r="L40" s="28"/>
    </row>
    <row r="41" spans="1:14" x14ac:dyDescent="0.25">
      <c r="A41" s="20" t="s">
        <v>18</v>
      </c>
      <c r="B41" s="32">
        <f>AVERAGE(B7:B37)</f>
        <v>92.391254761904776</v>
      </c>
      <c r="C41" s="32">
        <f t="shared" ref="C41:L41" si="1">AVERAGE(C7:C37)</f>
        <v>0.27782415873015875</v>
      </c>
      <c r="D41" s="32">
        <f t="shared" si="1"/>
        <v>2.1737747083333336</v>
      </c>
      <c r="E41" s="32">
        <f t="shared" si="1"/>
        <v>2.4515988670634914</v>
      </c>
      <c r="F41" s="32">
        <f t="shared" si="1"/>
        <v>4.4371559781746033</v>
      </c>
      <c r="G41" s="32">
        <f t="shared" si="1"/>
        <v>260.08357626026287</v>
      </c>
      <c r="H41" s="32">
        <f t="shared" si="1"/>
        <v>11.461826581734961</v>
      </c>
      <c r="I41" s="32">
        <f t="shared" si="1"/>
        <v>38.591227652438903</v>
      </c>
      <c r="J41" s="32">
        <f t="shared" si="1"/>
        <v>49.97864688668384</v>
      </c>
      <c r="K41" s="32">
        <f t="shared" si="1"/>
        <v>0.33461201476861674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93.013145499999993</v>
      </c>
      <c r="C42" s="33">
        <f t="shared" ref="C42:K42" si="2">MAX(C7:C37)</f>
        <v>0.39733141666666677</v>
      </c>
      <c r="D42" s="33">
        <f t="shared" si="2"/>
        <v>2.4496606666666678</v>
      </c>
      <c r="E42" s="33">
        <f t="shared" si="2"/>
        <v>2.5927163749999997</v>
      </c>
      <c r="F42" s="33">
        <f t="shared" si="2"/>
        <v>5.3661603333333323</v>
      </c>
      <c r="G42" s="33">
        <f t="shared" si="2"/>
        <v>284.72522317754346</v>
      </c>
      <c r="H42" s="33">
        <f t="shared" si="2"/>
        <v>20.739540273030091</v>
      </c>
      <c r="I42" s="33">
        <f t="shared" si="2"/>
        <v>38.876196714285712</v>
      </c>
      <c r="J42" s="33">
        <f t="shared" si="2"/>
        <v>50.134737191995072</v>
      </c>
      <c r="K42" s="33">
        <f t="shared" si="2"/>
        <v>0.51011177993750001</v>
      </c>
      <c r="L42" s="28"/>
    </row>
    <row r="43" spans="1:14" ht="15.75" thickBot="1" x14ac:dyDescent="0.3">
      <c r="A43" s="24" t="s">
        <v>25</v>
      </c>
      <c r="B43" s="34">
        <f>STDEV(B7:B37)</f>
        <v>0.46607753838229338</v>
      </c>
      <c r="C43" s="34">
        <f t="shared" ref="C43:K43" si="3">STDEV(C7:C37)</f>
        <v>0.1005125848770296</v>
      </c>
      <c r="D43" s="34">
        <f t="shared" si="3"/>
        <v>0.15086443117807882</v>
      </c>
      <c r="E43" s="34">
        <f t="shared" si="3"/>
        <v>6.9813603407245073E-2</v>
      </c>
      <c r="F43" s="34">
        <f t="shared" si="3"/>
        <v>0.43700167599675221</v>
      </c>
      <c r="G43" s="34">
        <f t="shared" si="3"/>
        <v>7.2165996188015304</v>
      </c>
      <c r="H43" s="34">
        <f t="shared" si="3"/>
        <v>3.7318962907079292</v>
      </c>
      <c r="I43" s="34">
        <f t="shared" si="3"/>
        <v>0.1163691063195134</v>
      </c>
      <c r="J43" s="34">
        <f t="shared" si="3"/>
        <v>7.3006402836421E-2</v>
      </c>
      <c r="K43" s="34">
        <f t="shared" si="3"/>
        <v>6.9113615555212671E-2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1:14" x14ac:dyDescent="0.25">
      <c r="A46" s="2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1:14" x14ac:dyDescent="0.25">
      <c r="A48" s="2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topLeftCell="A7" zoomScale="60" zoomScaleNormal="100" workbookViewId="0">
      <selection activeCell="B41" sqref="B41:K45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2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3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41548</v>
      </c>
      <c r="B7" s="11">
        <v>92.662102000000004</v>
      </c>
      <c r="C7" s="10">
        <v>0.37860500000000002</v>
      </c>
      <c r="D7" s="10">
        <v>2.2759710000000002</v>
      </c>
      <c r="E7" s="10">
        <f>+C7+D7</f>
        <v>2.654576</v>
      </c>
      <c r="F7" s="10">
        <v>4.4812010000000004</v>
      </c>
      <c r="G7" s="10">
        <v>266.06643412559322</v>
      </c>
      <c r="H7" s="10">
        <v>12.238105354202</v>
      </c>
      <c r="I7" s="10">
        <v>38.578518000000003</v>
      </c>
      <c r="J7" s="10">
        <v>49.922400998807049</v>
      </c>
      <c r="K7" s="10">
        <v>0.40732663998000002</v>
      </c>
    </row>
    <row r="8" spans="1:13" ht="12" customHeight="1" x14ac:dyDescent="0.25">
      <c r="A8" s="14">
        <v>41549</v>
      </c>
      <c r="B8" s="12">
        <v>92.371437</v>
      </c>
      <c r="C8" s="8">
        <v>0.360765</v>
      </c>
      <c r="D8" s="7">
        <v>2.1704850000000002</v>
      </c>
      <c r="E8" s="10">
        <f t="shared" ref="E8:E37" si="0">+C8+D8</f>
        <v>2.53125</v>
      </c>
      <c r="F8" s="8">
        <v>4.5959089999999998</v>
      </c>
      <c r="G8" s="8">
        <v>268.89199255406334</v>
      </c>
      <c r="H8" s="8">
        <v>13.135139254509999</v>
      </c>
      <c r="I8" s="8">
        <v>38.685924999999997</v>
      </c>
      <c r="J8" s="7">
        <v>49.997383197844691</v>
      </c>
      <c r="K8" s="7">
        <v>0.42792180717000006</v>
      </c>
    </row>
    <row r="9" spans="1:13" ht="12" customHeight="1" x14ac:dyDescent="0.25">
      <c r="A9" s="14">
        <v>41550</v>
      </c>
      <c r="B9" s="12">
        <v>92.371978999999996</v>
      </c>
      <c r="C9" s="8">
        <v>0.31939299999999998</v>
      </c>
      <c r="D9" s="7">
        <v>2.4900000000000002</v>
      </c>
      <c r="E9" s="10">
        <f t="shared" si="0"/>
        <v>2.809393</v>
      </c>
      <c r="F9" s="8">
        <v>5.3760000000000003</v>
      </c>
      <c r="G9" s="8">
        <v>290.79974952733653</v>
      </c>
      <c r="H9" s="8">
        <v>11.405145303915999</v>
      </c>
      <c r="I9" s="8">
        <v>38.600600999999997</v>
      </c>
      <c r="J9" s="7">
        <v>49.979608871579828</v>
      </c>
      <c r="K9" s="7">
        <v>0.36155960178000007</v>
      </c>
    </row>
    <row r="10" spans="1:13" ht="12" customHeight="1" x14ac:dyDescent="0.25">
      <c r="A10" s="14">
        <v>41551</v>
      </c>
      <c r="B10" s="12">
        <v>95.119949000000005</v>
      </c>
      <c r="C10" s="8">
        <v>0.39300000000000002</v>
      </c>
      <c r="D10" s="7">
        <v>2.4900000000000002</v>
      </c>
      <c r="E10" s="10">
        <f t="shared" si="0"/>
        <v>2.883</v>
      </c>
      <c r="F10" s="8">
        <v>5.3926670000000003</v>
      </c>
      <c r="G10" s="8">
        <v>292.92384381663521</v>
      </c>
      <c r="H10" s="8">
        <v>11.853662254070001</v>
      </c>
      <c r="I10" s="8">
        <v>38.994537000000001</v>
      </c>
      <c r="J10" s="7">
        <v>50.343115963573723</v>
      </c>
      <c r="K10" s="7">
        <v>0.39588488042999997</v>
      </c>
    </row>
    <row r="11" spans="1:13" ht="12" customHeight="1" x14ac:dyDescent="0.25">
      <c r="A11" s="14">
        <v>41552</v>
      </c>
      <c r="B11" s="12"/>
      <c r="C11" s="8"/>
      <c r="D11" s="7"/>
      <c r="E11" s="10"/>
      <c r="F11" s="8"/>
      <c r="G11" s="8"/>
      <c r="H11" s="8"/>
      <c r="I11" s="8"/>
      <c r="J11" s="8"/>
      <c r="K11" s="8"/>
    </row>
    <row r="12" spans="1:13" ht="12" customHeight="1" x14ac:dyDescent="0.25">
      <c r="A12" s="14">
        <v>41553</v>
      </c>
      <c r="B12" s="12"/>
      <c r="C12" s="8"/>
      <c r="D12" s="7"/>
      <c r="E12" s="10"/>
      <c r="F12" s="8"/>
      <c r="G12" s="8"/>
      <c r="H12" s="8"/>
      <c r="I12" s="8"/>
      <c r="J12" s="7"/>
      <c r="K12" s="7"/>
    </row>
    <row r="13" spans="1:13" ht="12" customHeight="1" x14ac:dyDescent="0.25">
      <c r="A13" s="14">
        <v>41554</v>
      </c>
      <c r="B13" s="12"/>
      <c r="C13" s="8"/>
      <c r="D13" s="8"/>
      <c r="E13" s="10"/>
      <c r="F13" s="8"/>
      <c r="G13" s="8"/>
      <c r="H13" s="8"/>
      <c r="I13" s="8"/>
      <c r="J13" s="7"/>
      <c r="K13" s="7"/>
    </row>
    <row r="14" spans="1:13" ht="12" customHeight="1" x14ac:dyDescent="0.25">
      <c r="A14" s="14">
        <v>41555</v>
      </c>
      <c r="B14" s="12"/>
      <c r="C14" s="8"/>
      <c r="D14" s="8"/>
      <c r="E14" s="10"/>
      <c r="F14" s="8"/>
      <c r="G14" s="8"/>
      <c r="H14" s="8"/>
      <c r="I14" s="8"/>
      <c r="J14" s="7"/>
      <c r="K14" s="7"/>
    </row>
    <row r="15" spans="1:13" ht="12" customHeight="1" x14ac:dyDescent="0.25">
      <c r="A15" s="14">
        <v>41556</v>
      </c>
      <c r="B15" s="12"/>
      <c r="C15" s="8"/>
      <c r="D15" s="8"/>
      <c r="E15" s="10"/>
      <c r="F15" s="8"/>
      <c r="G15" s="8"/>
      <c r="H15" s="8"/>
      <c r="I15" s="8"/>
      <c r="J15" s="7"/>
      <c r="K15" s="7"/>
    </row>
    <row r="16" spans="1:13" ht="12" customHeight="1" x14ac:dyDescent="0.25">
      <c r="A16" s="14">
        <v>41557</v>
      </c>
      <c r="B16" s="12"/>
      <c r="C16" s="8"/>
      <c r="D16" s="8"/>
      <c r="E16" s="10"/>
      <c r="F16" s="8"/>
      <c r="G16" s="8"/>
      <c r="H16" s="8"/>
      <c r="I16" s="8"/>
      <c r="J16" s="7"/>
      <c r="K16" s="7"/>
    </row>
    <row r="17" spans="1:11" ht="12" customHeight="1" x14ac:dyDescent="0.25">
      <c r="A17" s="14">
        <v>41558</v>
      </c>
      <c r="B17" s="12">
        <v>93.093909999999994</v>
      </c>
      <c r="C17" s="8">
        <v>0.39942100000000003</v>
      </c>
      <c r="D17" s="8">
        <v>2.140352</v>
      </c>
      <c r="E17" s="10">
        <f t="shared" si="0"/>
        <v>2.5397730000000003</v>
      </c>
      <c r="F17" s="8">
        <v>4.0303180000000003</v>
      </c>
      <c r="G17" s="8">
        <v>260.12483239005894</v>
      </c>
      <c r="H17" s="8">
        <v>12.622548454334002</v>
      </c>
      <c r="I17" s="8">
        <v>38.503501999999997</v>
      </c>
      <c r="J17" s="7">
        <v>49.930999127881776</v>
      </c>
      <c r="K17" s="7">
        <v>0.46682378964000004</v>
      </c>
    </row>
    <row r="18" spans="1:11" ht="12" customHeight="1" x14ac:dyDescent="0.25">
      <c r="A18" s="14">
        <v>41559</v>
      </c>
      <c r="B18" s="12">
        <v>93.075699</v>
      </c>
      <c r="C18" s="8">
        <v>0.390901</v>
      </c>
      <c r="D18" s="8">
        <v>2.1288909999999999</v>
      </c>
      <c r="E18" s="10">
        <f t="shared" si="0"/>
        <v>2.5197919999999998</v>
      </c>
      <c r="F18" s="8">
        <v>4.0310730000000001</v>
      </c>
      <c r="G18" s="8">
        <v>263.60863740211573</v>
      </c>
      <c r="H18" s="8">
        <v>11.661440704004001</v>
      </c>
      <c r="I18" s="8">
        <v>38.503352999999997</v>
      </c>
      <c r="J18" s="7">
        <v>49.917334656980671</v>
      </c>
      <c r="K18" s="7">
        <v>0.81922998378</v>
      </c>
    </row>
    <row r="19" spans="1:11" ht="12" customHeight="1" x14ac:dyDescent="0.25">
      <c r="A19" s="14">
        <v>41560</v>
      </c>
      <c r="B19" s="12">
        <v>92.905540000000002</v>
      </c>
      <c r="C19" s="8">
        <v>0.41475499999999998</v>
      </c>
      <c r="D19" s="8">
        <v>2.135751</v>
      </c>
      <c r="E19" s="10">
        <f t="shared" si="0"/>
        <v>2.5505059999999999</v>
      </c>
      <c r="F19" s="8">
        <v>4.2709780000000004</v>
      </c>
      <c r="G19" s="8">
        <v>259.559763072164</v>
      </c>
      <c r="H19" s="8">
        <v>11.020702203783999</v>
      </c>
      <c r="I19" s="8">
        <v>38.708477000000002</v>
      </c>
      <c r="J19" s="7">
        <v>50.063042302961527</v>
      </c>
      <c r="K19" s="7">
        <v>0.64760359053000005</v>
      </c>
    </row>
    <row r="20" spans="1:11" ht="12" customHeight="1" x14ac:dyDescent="0.25">
      <c r="A20" s="14">
        <v>41561</v>
      </c>
      <c r="B20" s="12">
        <v>92.613472000000002</v>
      </c>
      <c r="C20" s="8">
        <v>0.39766899999999999</v>
      </c>
      <c r="D20" s="8">
        <v>1.956582</v>
      </c>
      <c r="E20" s="10">
        <f t="shared" si="0"/>
        <v>2.3542510000000001</v>
      </c>
      <c r="F20" s="8">
        <v>4.2252349999999996</v>
      </c>
      <c r="G20" s="8">
        <v>262.00774479238117</v>
      </c>
      <c r="H20" s="8">
        <v>11.276997603871999</v>
      </c>
      <c r="I20" s="8">
        <v>38.640900000000002</v>
      </c>
      <c r="J20" s="7">
        <v>50.025330258737739</v>
      </c>
      <c r="K20" s="7">
        <v>1.4004713689199999</v>
      </c>
    </row>
    <row r="21" spans="1:11" ht="12" customHeight="1" x14ac:dyDescent="0.25">
      <c r="A21" s="14">
        <v>41562</v>
      </c>
      <c r="B21" s="12">
        <v>92.771857999999995</v>
      </c>
      <c r="C21" s="8">
        <v>0.39965800000000001</v>
      </c>
      <c r="D21" s="8">
        <v>1.9824630000000001</v>
      </c>
      <c r="E21" s="10">
        <f t="shared" si="0"/>
        <v>2.3821210000000002</v>
      </c>
      <c r="F21" s="8">
        <v>4.2317289999999996</v>
      </c>
      <c r="G21" s="8">
        <v>258.79893625242448</v>
      </c>
      <c r="H21" s="8">
        <v>12.109957654158</v>
      </c>
      <c r="I21" s="8">
        <v>38.643287999999998</v>
      </c>
      <c r="J21" s="7">
        <v>50.026996427872973</v>
      </c>
      <c r="K21" s="7">
        <v>0.51945588357000005</v>
      </c>
    </row>
    <row r="22" spans="1:11" ht="12" customHeight="1" x14ac:dyDescent="0.25">
      <c r="A22" s="14">
        <v>41563</v>
      </c>
      <c r="B22" s="12">
        <v>92.765868999999995</v>
      </c>
      <c r="C22" s="8">
        <v>0.411881</v>
      </c>
      <c r="D22" s="8">
        <v>2.042001</v>
      </c>
      <c r="E22" s="10">
        <f t="shared" si="0"/>
        <v>2.4538820000000001</v>
      </c>
      <c r="F22" s="8">
        <v>4.4044439999999998</v>
      </c>
      <c r="G22" s="8">
        <v>261.21438365040189</v>
      </c>
      <c r="H22" s="8">
        <v>12.238105354202</v>
      </c>
      <c r="I22" s="8">
        <v>38.615929000000001</v>
      </c>
      <c r="J22" s="7">
        <v>49.975080750558455</v>
      </c>
      <c r="K22" s="7">
        <v>0.48741895683000003</v>
      </c>
    </row>
    <row r="23" spans="1:11" ht="12" customHeight="1" x14ac:dyDescent="0.25">
      <c r="A23" s="14">
        <v>41564</v>
      </c>
      <c r="B23" s="12"/>
      <c r="C23" s="8"/>
      <c r="D23" s="8"/>
      <c r="E23" s="10"/>
      <c r="F23" s="8"/>
      <c r="G23" s="8"/>
      <c r="H23" s="8"/>
      <c r="I23" s="8"/>
      <c r="J23" s="7"/>
      <c r="K23" s="7"/>
    </row>
    <row r="24" spans="1:11" ht="12" customHeight="1" x14ac:dyDescent="0.25">
      <c r="A24" s="14">
        <v>41565</v>
      </c>
      <c r="B24" s="12"/>
      <c r="C24" s="8"/>
      <c r="D24" s="8"/>
      <c r="E24" s="10"/>
      <c r="F24" s="8"/>
      <c r="G24" s="8"/>
      <c r="H24" s="8"/>
      <c r="I24" s="8"/>
      <c r="J24" s="7"/>
      <c r="K24" s="7"/>
    </row>
    <row r="25" spans="1:11" ht="12" customHeight="1" x14ac:dyDescent="0.25">
      <c r="A25" s="14">
        <v>41566</v>
      </c>
      <c r="B25" s="12"/>
      <c r="C25" s="8"/>
      <c r="D25" s="8"/>
      <c r="E25" s="10"/>
      <c r="F25" s="8"/>
      <c r="G25" s="8"/>
      <c r="H25" s="8"/>
      <c r="I25" s="8"/>
      <c r="J25" s="7"/>
      <c r="K25" s="7"/>
    </row>
    <row r="26" spans="1:11" ht="12" customHeight="1" x14ac:dyDescent="0.25">
      <c r="A26" s="14">
        <v>41567</v>
      </c>
      <c r="B26" s="12">
        <v>92.713325999999995</v>
      </c>
      <c r="C26" s="8">
        <v>0.39924599999999999</v>
      </c>
      <c r="D26" s="8">
        <v>2.0446080000000002</v>
      </c>
      <c r="E26" s="10">
        <f t="shared" si="0"/>
        <v>2.443854</v>
      </c>
      <c r="F26" s="8">
        <v>4.4073969999999996</v>
      </c>
      <c r="G26" s="8">
        <v>255.33231752566681</v>
      </c>
      <c r="H26" s="8">
        <v>11.405145303915999</v>
      </c>
      <c r="I26" s="8">
        <v>38.620353999999999</v>
      </c>
      <c r="J26" s="7">
        <v>49.980179582867024</v>
      </c>
      <c r="K26" s="7">
        <v>0.82380668759999998</v>
      </c>
    </row>
    <row r="27" spans="1:11" ht="12" customHeight="1" x14ac:dyDescent="0.25">
      <c r="A27" s="14">
        <v>41568</v>
      </c>
      <c r="B27" s="12">
        <v>93.036017999999999</v>
      </c>
      <c r="C27" s="8">
        <v>0.39583699999999999</v>
      </c>
      <c r="D27" s="8">
        <v>2.1740400000000002</v>
      </c>
      <c r="E27" s="10">
        <f t="shared" si="0"/>
        <v>2.569877</v>
      </c>
      <c r="F27" s="8">
        <v>4.1874799999999999</v>
      </c>
      <c r="G27" s="8">
        <v>262.05442879099775</v>
      </c>
      <c r="H27" s="8">
        <v>11.405145303915999</v>
      </c>
      <c r="I27" s="8">
        <v>38.558849000000002</v>
      </c>
      <c r="J27" s="8">
        <v>49.955833599906803</v>
      </c>
      <c r="K27" s="8">
        <v>0.63387347907000002</v>
      </c>
    </row>
    <row r="28" spans="1:11" ht="12" customHeight="1" x14ac:dyDescent="0.25">
      <c r="A28" s="14">
        <v>41569</v>
      </c>
      <c r="B28" s="12">
        <v>92.831160999999994</v>
      </c>
      <c r="C28" s="8">
        <v>0.32607599999999998</v>
      </c>
      <c r="D28" s="8">
        <v>2.4025470000000002</v>
      </c>
      <c r="E28" s="10">
        <f t="shared" si="0"/>
        <v>2.7286230000000002</v>
      </c>
      <c r="F28" s="8">
        <v>5.065372</v>
      </c>
      <c r="G28" s="8">
        <v>263.94628626524127</v>
      </c>
      <c r="H28" s="8">
        <v>14.09624700484</v>
      </c>
      <c r="I28" s="8">
        <v>38.798695000000002</v>
      </c>
      <c r="J28" s="7">
        <v>50.094411258791922</v>
      </c>
      <c r="K28" s="7">
        <v>1.0183165999499999</v>
      </c>
    </row>
    <row r="29" spans="1:11" ht="12" customHeight="1" x14ac:dyDescent="0.25">
      <c r="A29" s="14">
        <v>41570</v>
      </c>
      <c r="B29" s="12">
        <v>92.811569000000006</v>
      </c>
      <c r="C29" s="8">
        <v>0.172182</v>
      </c>
      <c r="D29" s="8">
        <v>2.358047</v>
      </c>
      <c r="E29" s="10">
        <f t="shared" si="0"/>
        <v>2.5302289999999998</v>
      </c>
      <c r="F29" s="8">
        <v>4.4514009999999997</v>
      </c>
      <c r="G29" s="8">
        <v>264.6808671060794</v>
      </c>
      <c r="H29" s="8">
        <v>14.672911655038002</v>
      </c>
      <c r="I29" s="8">
        <v>38.587490000000003</v>
      </c>
      <c r="J29" s="7">
        <v>50.005573930440555</v>
      </c>
      <c r="K29" s="7">
        <v>0.78261635322000001</v>
      </c>
    </row>
    <row r="30" spans="1:11" ht="12" customHeight="1" x14ac:dyDescent="0.25">
      <c r="A30" s="14">
        <v>41571</v>
      </c>
      <c r="B30" s="12">
        <v>93.042152000000002</v>
      </c>
      <c r="C30" s="8">
        <v>0.29234300000000002</v>
      </c>
      <c r="D30" s="8">
        <v>2.300068</v>
      </c>
      <c r="E30" s="10">
        <f t="shared" si="0"/>
        <v>2.5924110000000002</v>
      </c>
      <c r="F30" s="8">
        <v>4.7926880000000001</v>
      </c>
      <c r="G30" s="8">
        <v>265.43181909083268</v>
      </c>
      <c r="H30" s="8">
        <v>14.480690104972</v>
      </c>
      <c r="I30" s="8">
        <v>38.927151000000002</v>
      </c>
      <c r="J30" s="7">
        <v>50.251386574921327</v>
      </c>
      <c r="K30" s="7">
        <v>0.64302688671000008</v>
      </c>
    </row>
    <row r="31" spans="1:11" ht="12" customHeight="1" x14ac:dyDescent="0.25">
      <c r="A31" s="14">
        <v>41572</v>
      </c>
      <c r="B31" s="12">
        <v>93.141998000000001</v>
      </c>
      <c r="C31" s="8">
        <v>0.33090700000000001</v>
      </c>
      <c r="D31" s="8">
        <v>2.1487409999999998</v>
      </c>
      <c r="E31" s="10">
        <f t="shared" si="0"/>
        <v>2.4796479999999996</v>
      </c>
      <c r="F31" s="8">
        <v>4.1037819999999998</v>
      </c>
      <c r="G31" s="8">
        <v>264.79607844473389</v>
      </c>
      <c r="H31" s="8">
        <v>18.645490356402</v>
      </c>
      <c r="I31" s="8">
        <v>38.598568</v>
      </c>
      <c r="J31" s="7">
        <v>50.041279956308514</v>
      </c>
      <c r="K31" s="7">
        <v>0.57208797750000007</v>
      </c>
    </row>
    <row r="32" spans="1:11" ht="12" customHeight="1" x14ac:dyDescent="0.25">
      <c r="A32" s="14">
        <v>41573</v>
      </c>
      <c r="B32" s="12">
        <v>92.803375000000003</v>
      </c>
      <c r="C32" s="8">
        <v>0.23827999999999999</v>
      </c>
      <c r="D32" s="8">
        <v>2.3717139999999999</v>
      </c>
      <c r="E32" s="10">
        <f t="shared" si="0"/>
        <v>2.6099939999999999</v>
      </c>
      <c r="F32" s="8">
        <v>5.3960540000000004</v>
      </c>
      <c r="G32" s="8">
        <v>264.44206171527395</v>
      </c>
      <c r="H32" s="8">
        <v>24.412136858382002</v>
      </c>
      <c r="I32" s="8">
        <v>38.955325999999999</v>
      </c>
      <c r="J32" s="7">
        <v>50.1689305255818</v>
      </c>
      <c r="K32" s="7">
        <v>0.43249851099000003</v>
      </c>
    </row>
    <row r="33" spans="1:11" ht="12" customHeight="1" x14ac:dyDescent="0.25">
      <c r="A33" s="14">
        <v>41574</v>
      </c>
      <c r="B33" s="12">
        <v>91.974204999999998</v>
      </c>
      <c r="C33" s="8">
        <v>0.21723600000000001</v>
      </c>
      <c r="D33" s="8">
        <v>2.3695140000000001</v>
      </c>
      <c r="E33" s="10">
        <f t="shared" si="0"/>
        <v>2.5867500000000003</v>
      </c>
      <c r="F33" s="8">
        <v>5.3931740000000001</v>
      </c>
      <c r="G33" s="8">
        <v>262.07075754251412</v>
      </c>
      <c r="H33" s="8">
        <v>34.599879011880006</v>
      </c>
      <c r="I33" s="8">
        <v>38.880904999999998</v>
      </c>
      <c r="J33" s="7">
        <v>50.132740220011868</v>
      </c>
      <c r="K33" s="7">
        <v>0.51030247593</v>
      </c>
    </row>
    <row r="34" spans="1:11" ht="12" customHeight="1" x14ac:dyDescent="0.25">
      <c r="A34" s="14">
        <v>41575</v>
      </c>
      <c r="B34" s="12">
        <v>91.31617</v>
      </c>
      <c r="C34" s="8">
        <v>0.169379</v>
      </c>
      <c r="D34" s="8">
        <v>2.3687490000000002</v>
      </c>
      <c r="E34" s="10">
        <f t="shared" si="0"/>
        <v>2.5381280000000004</v>
      </c>
      <c r="F34" s="8">
        <v>5.3733599999999999</v>
      </c>
      <c r="G34" s="8">
        <v>259.83284727086334</v>
      </c>
      <c r="H34" s="8">
        <v>27.551755509460001</v>
      </c>
      <c r="I34" s="8">
        <v>38.880203000000002</v>
      </c>
      <c r="J34" s="7">
        <v>50.13800379459741</v>
      </c>
      <c r="K34" s="7">
        <v>0.67964051727000008</v>
      </c>
    </row>
    <row r="35" spans="1:11" ht="12" customHeight="1" x14ac:dyDescent="0.25">
      <c r="A35" s="14">
        <v>41576</v>
      </c>
      <c r="B35" s="12">
        <v>92.595878999999996</v>
      </c>
      <c r="C35" s="8">
        <v>0.25155100000000002</v>
      </c>
      <c r="D35" s="8">
        <v>2.4767549999999998</v>
      </c>
      <c r="E35" s="10">
        <f t="shared" si="0"/>
        <v>2.7283059999999999</v>
      </c>
      <c r="F35" s="8">
        <v>5.3618800000000002</v>
      </c>
      <c r="G35" s="8">
        <v>263.06542689453903</v>
      </c>
      <c r="H35" s="8">
        <v>14.160320854862</v>
      </c>
      <c r="I35" s="8">
        <v>38.932003000000002</v>
      </c>
      <c r="J35" s="7">
        <v>50.143676154978586</v>
      </c>
      <c r="K35" s="7">
        <v>0.53089764311999998</v>
      </c>
    </row>
    <row r="36" spans="1:11" ht="12" customHeight="1" x14ac:dyDescent="0.25">
      <c r="A36" s="14">
        <v>41577</v>
      </c>
      <c r="B36" s="12">
        <v>92.449416999999997</v>
      </c>
      <c r="C36" s="8">
        <v>0.23264499999999999</v>
      </c>
      <c r="D36" s="8">
        <v>2.4090660000000002</v>
      </c>
      <c r="E36" s="10">
        <f t="shared" si="0"/>
        <v>2.6417109999999999</v>
      </c>
      <c r="F36" s="8">
        <v>4.6699960000000003</v>
      </c>
      <c r="G36" s="8">
        <v>262.53180623035797</v>
      </c>
      <c r="H36" s="8">
        <v>11.212923753849999</v>
      </c>
      <c r="I36" s="8">
        <v>38.558436999999998</v>
      </c>
      <c r="J36" s="7">
        <v>49.917735270337317</v>
      </c>
      <c r="K36" s="8">
        <v>0.79863481659000002</v>
      </c>
    </row>
    <row r="37" spans="1:11" ht="12" customHeight="1" thickBot="1" x14ac:dyDescent="0.3">
      <c r="A37" s="14">
        <v>41578</v>
      </c>
      <c r="B37" s="13">
        <v>92.082595999999995</v>
      </c>
      <c r="C37" s="9">
        <v>0.21235299999999999</v>
      </c>
      <c r="D37" s="9">
        <v>2.638795</v>
      </c>
      <c r="E37" s="10">
        <f t="shared" si="0"/>
        <v>2.8511479999999998</v>
      </c>
      <c r="F37" s="9">
        <v>4.6760679999999999</v>
      </c>
      <c r="G37" s="9"/>
      <c r="H37" s="9">
        <v>11.276997603871999</v>
      </c>
      <c r="I37" s="9"/>
      <c r="J37" s="46"/>
      <c r="K37" s="46">
        <v>0.47826554918999997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95.119949000000005</v>
      </c>
      <c r="C39" s="35">
        <f t="shared" ref="C39:K39" si="1">MAX(C7:C37)</f>
        <v>0.41475499999999998</v>
      </c>
      <c r="D39" s="35">
        <f t="shared" si="1"/>
        <v>2.638795</v>
      </c>
      <c r="E39" s="35">
        <f t="shared" si="1"/>
        <v>2.883</v>
      </c>
      <c r="F39" s="35">
        <f t="shared" si="1"/>
        <v>5.3960540000000004</v>
      </c>
      <c r="G39" s="35">
        <f t="shared" si="1"/>
        <v>292.92384381663521</v>
      </c>
      <c r="H39" s="35">
        <f t="shared" si="1"/>
        <v>34.599879011880006</v>
      </c>
      <c r="I39" s="35">
        <f t="shared" si="1"/>
        <v>38.994537000000001</v>
      </c>
      <c r="J39" s="35">
        <f t="shared" si="1"/>
        <v>50.343115963573723</v>
      </c>
      <c r="K39" s="35">
        <f t="shared" si="1"/>
        <v>1.4004713689199999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3"/>
      <c r="C41" s="64"/>
      <c r="D41" s="64"/>
      <c r="E41" s="64"/>
      <c r="F41" s="64"/>
      <c r="G41" s="64"/>
      <c r="H41" s="64"/>
      <c r="I41" s="64"/>
      <c r="J41" s="64"/>
      <c r="K41" s="65"/>
    </row>
    <row r="42" spans="1:11" x14ac:dyDescent="0.25">
      <c r="A42" s="2"/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6"/>
      <c r="C43" s="67"/>
      <c r="D43" s="67"/>
      <c r="E43" s="67"/>
      <c r="F43" s="67"/>
      <c r="G43" s="67"/>
      <c r="H43" s="67"/>
      <c r="I43" s="67"/>
      <c r="J43" s="67"/>
      <c r="K43" s="68"/>
    </row>
    <row r="44" spans="1:11" x14ac:dyDescent="0.25">
      <c r="A44" s="2"/>
      <c r="B44" s="66"/>
      <c r="C44" s="67"/>
      <c r="D44" s="67"/>
      <c r="E44" s="67"/>
      <c r="F44" s="67"/>
      <c r="G44" s="67"/>
      <c r="H44" s="67"/>
      <c r="I44" s="67"/>
      <c r="J44" s="67"/>
      <c r="K44" s="68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view="pageBreakPreview" topLeftCell="A6" zoomScale="60" zoomScaleNormal="100" workbookViewId="0">
      <selection activeCell="N30" sqref="N30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5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41548</v>
      </c>
      <c r="B7" s="11">
        <v>92.277466000000004</v>
      </c>
      <c r="C7" s="10">
        <v>0.25001000000000001</v>
      </c>
      <c r="D7" s="10">
        <v>2.134166</v>
      </c>
      <c r="E7" s="10">
        <v>2.3841760000000001</v>
      </c>
      <c r="F7" s="10">
        <v>4.2126749999999999</v>
      </c>
      <c r="G7" s="10">
        <v>260.59774678782486</v>
      </c>
      <c r="H7" s="10">
        <v>8.1373789527940001</v>
      </c>
      <c r="I7" s="10">
        <v>38.412148000000002</v>
      </c>
      <c r="J7" s="10">
        <v>49.823928443894381</v>
      </c>
      <c r="K7" s="10">
        <v>0.14416617033000001</v>
      </c>
    </row>
    <row r="8" spans="1:13" ht="12" customHeight="1" x14ac:dyDescent="0.25">
      <c r="A8" s="14">
        <v>41549</v>
      </c>
      <c r="B8" s="12">
        <v>92.097435000000004</v>
      </c>
      <c r="C8" s="8">
        <v>0.31811400000000001</v>
      </c>
      <c r="D8" s="7">
        <v>2.1240679999999998</v>
      </c>
      <c r="E8" s="10">
        <v>2.4421819999999999</v>
      </c>
      <c r="F8" s="8">
        <v>4.3947510000000003</v>
      </c>
      <c r="G8" s="8">
        <v>257.68903105263303</v>
      </c>
      <c r="H8" s="8">
        <v>8.4577482029039999</v>
      </c>
      <c r="I8" s="8">
        <v>38.565285000000003</v>
      </c>
      <c r="J8" s="7">
        <v>49.928274299845</v>
      </c>
      <c r="K8" s="7">
        <v>0.16476133752</v>
      </c>
    </row>
    <row r="9" spans="1:13" ht="12" customHeight="1" x14ac:dyDescent="0.25">
      <c r="A9" s="14">
        <v>41550</v>
      </c>
      <c r="B9" s="12">
        <v>91.900002000000001</v>
      </c>
      <c r="C9" s="8">
        <v>2.5999999999999999E-2</v>
      </c>
      <c r="D9" s="7">
        <v>2.1248990000000001</v>
      </c>
      <c r="E9" s="10">
        <v>2.1508989999999999</v>
      </c>
      <c r="F9" s="8">
        <v>4.4886039999999996</v>
      </c>
      <c r="G9" s="8">
        <v>258.32841462611907</v>
      </c>
      <c r="H9" s="8">
        <v>8.3936743528819999</v>
      </c>
      <c r="I9" s="8">
        <v>38.483719000000001</v>
      </c>
      <c r="J9" s="7">
        <v>49.951062207240632</v>
      </c>
      <c r="K9" s="7">
        <v>0</v>
      </c>
    </row>
    <row r="10" spans="1:13" ht="12" customHeight="1" x14ac:dyDescent="0.25">
      <c r="A10" s="14">
        <v>41551</v>
      </c>
      <c r="B10" s="12">
        <v>91.766670000000005</v>
      </c>
      <c r="C10" s="8">
        <v>2.5999999999999999E-2</v>
      </c>
      <c r="D10" s="7">
        <v>1.7368939999999999</v>
      </c>
      <c r="E10" s="10">
        <v>1.762894</v>
      </c>
      <c r="F10" s="8">
        <v>2.5680209999999999</v>
      </c>
      <c r="G10" s="8">
        <v>254.93981260097368</v>
      </c>
      <c r="H10" s="8">
        <v>7.8170097026840004</v>
      </c>
      <c r="I10" s="8">
        <v>38.375759000000002</v>
      </c>
      <c r="J10" s="7">
        <v>49.842894283356472</v>
      </c>
      <c r="K10" s="7">
        <v>8.6957372579999997E-2</v>
      </c>
    </row>
    <row r="11" spans="1:13" ht="12" customHeight="1" x14ac:dyDescent="0.25">
      <c r="A11" s="14">
        <v>41552</v>
      </c>
      <c r="B11" s="12"/>
      <c r="C11" s="8"/>
      <c r="D11" s="7"/>
      <c r="E11" s="10"/>
      <c r="F11" s="8"/>
      <c r="G11" s="8"/>
      <c r="H11" s="8"/>
      <c r="I11" s="8"/>
      <c r="J11" s="7"/>
      <c r="K11" s="7"/>
    </row>
    <row r="12" spans="1:13" ht="12" customHeight="1" x14ac:dyDescent="0.25">
      <c r="A12" s="14">
        <v>41553</v>
      </c>
      <c r="B12" s="12"/>
      <c r="C12" s="8"/>
      <c r="D12" s="7"/>
      <c r="E12" s="10"/>
      <c r="F12" s="8"/>
      <c r="G12" s="8"/>
      <c r="H12" s="8"/>
      <c r="I12" s="8"/>
      <c r="J12" s="7"/>
      <c r="K12" s="7"/>
    </row>
    <row r="13" spans="1:13" ht="12" customHeight="1" x14ac:dyDescent="0.25">
      <c r="A13" s="14">
        <v>41554</v>
      </c>
      <c r="B13" s="12"/>
      <c r="C13" s="8"/>
      <c r="D13" s="8"/>
      <c r="E13" s="10"/>
      <c r="F13" s="8"/>
      <c r="G13" s="8"/>
      <c r="H13" s="8"/>
      <c r="I13" s="8"/>
      <c r="J13" s="7"/>
      <c r="K13" s="7"/>
    </row>
    <row r="14" spans="1:13" ht="12" customHeight="1" x14ac:dyDescent="0.25">
      <c r="A14" s="14">
        <v>41555</v>
      </c>
      <c r="B14" s="12"/>
      <c r="C14" s="8"/>
      <c r="D14" s="8"/>
      <c r="E14" s="10"/>
      <c r="F14" s="8"/>
      <c r="G14" s="8"/>
      <c r="H14" s="8"/>
      <c r="I14" s="8"/>
      <c r="J14" s="7"/>
      <c r="K14" s="7"/>
    </row>
    <row r="15" spans="1:13" ht="12" customHeight="1" x14ac:dyDescent="0.25">
      <c r="A15" s="14">
        <v>41556</v>
      </c>
      <c r="B15" s="12"/>
      <c r="C15" s="8"/>
      <c r="D15" s="8"/>
      <c r="E15" s="10"/>
      <c r="F15" s="8"/>
      <c r="G15" s="8"/>
      <c r="H15" s="8"/>
      <c r="I15" s="8"/>
      <c r="J15" s="7"/>
      <c r="K15" s="7"/>
    </row>
    <row r="16" spans="1:13" ht="12" customHeight="1" x14ac:dyDescent="0.25">
      <c r="A16" s="14">
        <v>41557</v>
      </c>
      <c r="B16" s="12"/>
      <c r="C16" s="8"/>
      <c r="D16" s="8"/>
      <c r="E16" s="10"/>
      <c r="F16" s="8"/>
      <c r="G16" s="8"/>
      <c r="H16" s="8"/>
      <c r="I16" s="8"/>
      <c r="J16" s="7"/>
      <c r="K16" s="7"/>
    </row>
    <row r="17" spans="1:11" ht="12" customHeight="1" x14ac:dyDescent="0.25">
      <c r="A17" s="14">
        <v>41558</v>
      </c>
      <c r="B17" s="12">
        <v>92.840485000000001</v>
      </c>
      <c r="C17" s="8">
        <v>0.33410299999999998</v>
      </c>
      <c r="D17" s="8">
        <v>2.0198230000000001</v>
      </c>
      <c r="E17" s="10">
        <v>2.353926</v>
      </c>
      <c r="F17" s="8">
        <v>3.8158919999999998</v>
      </c>
      <c r="G17" s="8">
        <v>236.02384462331401</v>
      </c>
      <c r="H17" s="8">
        <v>7.4325666025520007</v>
      </c>
      <c r="I17" s="8">
        <v>38.344467000000002</v>
      </c>
      <c r="J17" s="7">
        <v>49.815489031497066</v>
      </c>
      <c r="K17" s="7">
        <v>0.15331957797000001</v>
      </c>
    </row>
    <row r="18" spans="1:11" ht="12" customHeight="1" x14ac:dyDescent="0.25">
      <c r="A18" s="14">
        <v>41559</v>
      </c>
      <c r="B18" s="12">
        <v>92.743752000000001</v>
      </c>
      <c r="C18" s="8">
        <v>0.32519599999999999</v>
      </c>
      <c r="D18" s="8">
        <v>2.0045130000000002</v>
      </c>
      <c r="E18" s="10">
        <v>2.3297090000000003</v>
      </c>
      <c r="F18" s="8">
        <v>3.830206</v>
      </c>
      <c r="G18" s="8">
        <v>254.81946756314045</v>
      </c>
      <c r="H18" s="8">
        <v>8.265526652838</v>
      </c>
      <c r="I18" s="8">
        <v>38.428635</v>
      </c>
      <c r="J18" s="7">
        <v>49.882169603592935</v>
      </c>
      <c r="K18" s="7">
        <v>0.19679826425999999</v>
      </c>
    </row>
    <row r="19" spans="1:11" ht="12" customHeight="1" x14ac:dyDescent="0.25">
      <c r="A19" s="14">
        <v>41560</v>
      </c>
      <c r="B19" s="12">
        <v>92.411986999999996</v>
      </c>
      <c r="C19" s="8">
        <v>0.32241999999999998</v>
      </c>
      <c r="D19" s="8">
        <v>1.928844</v>
      </c>
      <c r="E19" s="10">
        <v>2.2512639999999999</v>
      </c>
      <c r="F19" s="8">
        <v>3.9598270000000002</v>
      </c>
      <c r="G19" s="8">
        <v>249.73874930797174</v>
      </c>
      <c r="H19" s="8">
        <v>9.0984867031239993</v>
      </c>
      <c r="I19" s="8">
        <v>38.505215</v>
      </c>
      <c r="J19" s="7">
        <v>49.917609238835908</v>
      </c>
      <c r="K19" s="7">
        <v>0.15560792988</v>
      </c>
    </row>
    <row r="20" spans="1:11" ht="12" customHeight="1" x14ac:dyDescent="0.25">
      <c r="A20" s="14">
        <v>41561</v>
      </c>
      <c r="B20" s="12">
        <v>92.599541000000002</v>
      </c>
      <c r="C20" s="8">
        <v>0.39652399999999999</v>
      </c>
      <c r="D20" s="8">
        <v>1.953066</v>
      </c>
      <c r="E20" s="10">
        <v>2.3495900000000001</v>
      </c>
      <c r="F20" s="8">
        <v>4.2104400000000002</v>
      </c>
      <c r="G20" s="8">
        <v>253.81118141442471</v>
      </c>
      <c r="H20" s="8">
        <v>9.2266344031679992</v>
      </c>
      <c r="I20" s="8">
        <v>38.637053999999999</v>
      </c>
      <c r="J20" s="7">
        <v>50.022111801003362</v>
      </c>
      <c r="K20" s="7">
        <v>9.6110780219999997E-2</v>
      </c>
    </row>
    <row r="21" spans="1:11" ht="12" customHeight="1" x14ac:dyDescent="0.25">
      <c r="A21" s="14">
        <v>41562</v>
      </c>
      <c r="B21" s="12">
        <v>92.597808999999998</v>
      </c>
      <c r="C21" s="8">
        <v>0.39106200000000002</v>
      </c>
      <c r="D21" s="8">
        <v>1.953193</v>
      </c>
      <c r="E21" s="10">
        <v>2.344255</v>
      </c>
      <c r="F21" s="8">
        <v>4.0861729999999996</v>
      </c>
      <c r="G21" s="8">
        <v>242.96472555087092</v>
      </c>
      <c r="H21" s="8">
        <v>8.0733051027720002</v>
      </c>
      <c r="I21" s="8">
        <v>38.551761999999997</v>
      </c>
      <c r="J21" s="7">
        <v>49.960700327226903</v>
      </c>
      <c r="K21" s="7">
        <v>0.18306815280000002</v>
      </c>
    </row>
    <row r="22" spans="1:11" ht="12" customHeight="1" x14ac:dyDescent="0.25">
      <c r="A22" s="14">
        <v>41563</v>
      </c>
      <c r="B22" s="12">
        <v>92.401840000000007</v>
      </c>
      <c r="C22" s="8">
        <v>0.39241700000000002</v>
      </c>
      <c r="D22" s="8">
        <v>1.9691149999999999</v>
      </c>
      <c r="E22" s="10">
        <v>2.361532</v>
      </c>
      <c r="F22" s="8">
        <v>4.0929820000000001</v>
      </c>
      <c r="G22" s="8">
        <v>244.83884215881454</v>
      </c>
      <c r="H22" s="8">
        <v>6.0870157520900001</v>
      </c>
      <c r="I22" s="8">
        <v>38.550541000000003</v>
      </c>
      <c r="J22" s="7">
        <v>49.959537512624863</v>
      </c>
      <c r="K22" s="7">
        <v>0.18306815280000002</v>
      </c>
    </row>
    <row r="23" spans="1:11" ht="12" customHeight="1" x14ac:dyDescent="0.25">
      <c r="A23" s="14">
        <v>41564</v>
      </c>
      <c r="B23" s="12"/>
      <c r="C23" s="8"/>
      <c r="D23" s="8"/>
      <c r="E23" s="10"/>
      <c r="F23" s="8"/>
      <c r="G23" s="8"/>
      <c r="H23" s="8"/>
      <c r="I23" s="8"/>
      <c r="J23" s="7"/>
      <c r="K23" s="7"/>
    </row>
    <row r="24" spans="1:11" ht="12" customHeight="1" x14ac:dyDescent="0.25">
      <c r="A24" s="14">
        <v>41565</v>
      </c>
      <c r="B24" s="12"/>
      <c r="C24" s="8"/>
      <c r="D24" s="8"/>
      <c r="E24" s="10"/>
      <c r="F24" s="8"/>
      <c r="G24" s="8"/>
      <c r="H24" s="8"/>
      <c r="I24" s="8"/>
      <c r="J24" s="7"/>
      <c r="K24" s="7"/>
    </row>
    <row r="25" spans="1:11" ht="12" customHeight="1" x14ac:dyDescent="0.25">
      <c r="A25" s="14">
        <v>41566</v>
      </c>
      <c r="B25" s="12"/>
      <c r="C25" s="8"/>
      <c r="D25" s="8"/>
      <c r="E25" s="10"/>
      <c r="F25" s="8"/>
      <c r="G25" s="8"/>
      <c r="H25" s="8"/>
      <c r="I25" s="8"/>
      <c r="J25" s="7"/>
      <c r="K25" s="7"/>
    </row>
    <row r="26" spans="1:11" ht="12" customHeight="1" x14ac:dyDescent="0.25">
      <c r="A26" s="14">
        <v>41567</v>
      </c>
      <c r="B26" s="12">
        <v>92.399292000000003</v>
      </c>
      <c r="C26" s="8">
        <v>0.391208</v>
      </c>
      <c r="D26" s="8">
        <v>2.001439</v>
      </c>
      <c r="E26" s="10">
        <v>2.3926470000000002</v>
      </c>
      <c r="F26" s="8">
        <v>4.1680419999999998</v>
      </c>
      <c r="G26" s="8">
        <v>231.28842734717341</v>
      </c>
      <c r="H26" s="8">
        <v>6.3433111521780008</v>
      </c>
      <c r="I26" s="8">
        <v>38.536887999999998</v>
      </c>
      <c r="J26" s="7">
        <v>49.945828531776378</v>
      </c>
      <c r="K26" s="7">
        <v>0.32952267503999999</v>
      </c>
    </row>
    <row r="27" spans="1:11" ht="12" customHeight="1" x14ac:dyDescent="0.25">
      <c r="A27" s="14">
        <v>41568</v>
      </c>
      <c r="B27" s="12">
        <v>92.587981999999997</v>
      </c>
      <c r="C27" s="8">
        <v>0.26952500000000001</v>
      </c>
      <c r="D27" s="8">
        <v>2.0100120000000001</v>
      </c>
      <c r="E27" s="10">
        <v>2.2795370000000004</v>
      </c>
      <c r="F27" s="8">
        <v>3.8435980000000001</v>
      </c>
      <c r="G27" s="8">
        <v>257.32300800100711</v>
      </c>
      <c r="H27" s="8">
        <v>5.189981851782</v>
      </c>
      <c r="I27" s="8">
        <v>38.434936999999998</v>
      </c>
      <c r="J27" s="8">
        <v>49.891652899763166</v>
      </c>
      <c r="K27" s="8">
        <v>0</v>
      </c>
    </row>
    <row r="28" spans="1:11" ht="12" customHeight="1" x14ac:dyDescent="0.25">
      <c r="A28" s="14">
        <v>41569</v>
      </c>
      <c r="B28" s="12">
        <v>91.585189999999997</v>
      </c>
      <c r="C28" s="8">
        <v>0.15682299999999999</v>
      </c>
      <c r="D28" s="8">
        <v>2.0371579999999998</v>
      </c>
      <c r="E28" s="10">
        <v>2.193981</v>
      </c>
      <c r="F28" s="8">
        <v>4.1030220000000002</v>
      </c>
      <c r="G28" s="8">
        <v>261.64601943727206</v>
      </c>
      <c r="H28" s="8">
        <v>4.4851695015400006</v>
      </c>
      <c r="I28" s="8">
        <v>38.521427000000003</v>
      </c>
      <c r="J28" s="7">
        <v>49.980011997486116</v>
      </c>
      <c r="K28" s="7">
        <v>0.23341189482000002</v>
      </c>
    </row>
    <row r="29" spans="1:11" ht="12" customHeight="1" x14ac:dyDescent="0.25">
      <c r="A29" s="14">
        <v>41570</v>
      </c>
      <c r="B29" s="12">
        <v>92.368301000000002</v>
      </c>
      <c r="C29" s="8">
        <v>0.13661100000000001</v>
      </c>
      <c r="D29" s="8">
        <v>2.2640739999999999</v>
      </c>
      <c r="E29" s="10">
        <v>2.4006849999999997</v>
      </c>
      <c r="F29" s="8">
        <v>4.0607920000000002</v>
      </c>
      <c r="G29" s="8">
        <v>262.47811035639245</v>
      </c>
      <c r="H29" s="8">
        <v>10.123668303476</v>
      </c>
      <c r="I29" s="8">
        <v>38.426785000000002</v>
      </c>
      <c r="J29" s="7">
        <v>49.899824729983173</v>
      </c>
      <c r="K29" s="7">
        <v>0.18306815280000002</v>
      </c>
    </row>
    <row r="30" spans="1:11" ht="12" customHeight="1" x14ac:dyDescent="0.25">
      <c r="A30" s="14">
        <v>41571</v>
      </c>
      <c r="B30" s="12">
        <v>91.933989999999994</v>
      </c>
      <c r="C30" s="8">
        <v>0.16909299999999999</v>
      </c>
      <c r="D30" s="8">
        <v>1.9702230000000001</v>
      </c>
      <c r="E30" s="10">
        <v>2.139316</v>
      </c>
      <c r="F30" s="8">
        <v>3.8678849999999998</v>
      </c>
      <c r="G30" s="8">
        <v>262.38774774812089</v>
      </c>
      <c r="H30" s="8">
        <v>8.1373789527940001</v>
      </c>
      <c r="I30" s="8">
        <v>38.415615000000003</v>
      </c>
      <c r="J30" s="7">
        <v>49.904594513539955</v>
      </c>
      <c r="K30" s="7">
        <v>0</v>
      </c>
    </row>
    <row r="31" spans="1:11" ht="12" customHeight="1" x14ac:dyDescent="0.25">
      <c r="A31" s="14">
        <v>41572</v>
      </c>
      <c r="B31" s="12">
        <v>92.755516</v>
      </c>
      <c r="C31" s="8">
        <v>0.23685100000000001</v>
      </c>
      <c r="D31" s="8">
        <v>1.931451</v>
      </c>
      <c r="E31" s="10">
        <v>2.1683020000000002</v>
      </c>
      <c r="F31" s="8">
        <v>3.8439070000000002</v>
      </c>
      <c r="G31" s="8">
        <v>262.12480810952161</v>
      </c>
      <c r="H31" s="8">
        <v>15.441797855301999</v>
      </c>
      <c r="I31" s="8">
        <v>38.492203000000003</v>
      </c>
      <c r="J31" s="7">
        <v>49.995482567995296</v>
      </c>
      <c r="K31" s="7">
        <v>0</v>
      </c>
    </row>
    <row r="32" spans="1:11" ht="12" customHeight="1" x14ac:dyDescent="0.25">
      <c r="A32" s="14">
        <v>41573</v>
      </c>
      <c r="B32" s="12">
        <v>91.176895000000002</v>
      </c>
      <c r="C32" s="8">
        <v>0.17843899999999999</v>
      </c>
      <c r="D32" s="8">
        <v>2.1655199999999999</v>
      </c>
      <c r="E32" s="10">
        <v>2.3439589999999999</v>
      </c>
      <c r="F32" s="8">
        <v>4.0144929999999999</v>
      </c>
      <c r="G32" s="8">
        <v>260.45180865052248</v>
      </c>
      <c r="H32" s="8">
        <v>12.49440075429</v>
      </c>
      <c r="I32" s="8">
        <v>38.518859999999997</v>
      </c>
      <c r="J32" s="7">
        <v>49.967219382527126</v>
      </c>
      <c r="K32" s="7">
        <v>0.19908661616999998</v>
      </c>
    </row>
    <row r="33" spans="1:11" ht="12" customHeight="1" x14ac:dyDescent="0.25">
      <c r="A33" s="14">
        <v>41574</v>
      </c>
      <c r="B33" s="12">
        <v>91.307181999999997</v>
      </c>
      <c r="C33" s="8">
        <v>0.16089600000000001</v>
      </c>
      <c r="D33" s="8">
        <v>2.334406</v>
      </c>
      <c r="E33" s="10">
        <v>2.4953020000000001</v>
      </c>
      <c r="F33" s="8">
        <v>4.6313599999999999</v>
      </c>
      <c r="G33" s="8">
        <v>245.12102807687353</v>
      </c>
      <c r="H33" s="8">
        <v>14.608837805016002</v>
      </c>
      <c r="I33" s="8">
        <v>38.660933999999997</v>
      </c>
      <c r="J33" s="7">
        <v>49.974100665701151</v>
      </c>
      <c r="K33" s="7">
        <v>0</v>
      </c>
    </row>
    <row r="34" spans="1:11" ht="12" customHeight="1" x14ac:dyDescent="0.25">
      <c r="A34" s="14">
        <v>41575</v>
      </c>
      <c r="B34" s="12">
        <v>91.306624999999997</v>
      </c>
      <c r="C34" s="8">
        <v>0.16569900000000001</v>
      </c>
      <c r="D34" s="8">
        <v>2.3615729999999999</v>
      </c>
      <c r="E34" s="10">
        <v>2.527272</v>
      </c>
      <c r="F34" s="8">
        <v>5.3632749999999998</v>
      </c>
      <c r="G34" s="8">
        <v>245.70838619082033</v>
      </c>
      <c r="H34" s="8">
        <v>11.725514554026001</v>
      </c>
      <c r="I34" s="8">
        <v>38.872852000000002</v>
      </c>
      <c r="J34" s="7">
        <v>50.132984704071099</v>
      </c>
      <c r="K34" s="7">
        <v>0.21739343145000001</v>
      </c>
    </row>
    <row r="35" spans="1:11" ht="12" customHeight="1" x14ac:dyDescent="0.25">
      <c r="A35" s="14">
        <v>41576</v>
      </c>
      <c r="B35" s="12">
        <v>91.165878000000006</v>
      </c>
      <c r="C35" s="8">
        <v>0.15174499999999999</v>
      </c>
      <c r="D35" s="8">
        <v>2.1588780000000001</v>
      </c>
      <c r="E35" s="10">
        <v>2.3106230000000001</v>
      </c>
      <c r="F35" s="8">
        <v>4.1777420000000003</v>
      </c>
      <c r="G35" s="8">
        <v>249.22325953822528</v>
      </c>
      <c r="H35" s="8">
        <v>9.6751513533220006</v>
      </c>
      <c r="I35" s="8">
        <v>38.419983000000002</v>
      </c>
      <c r="J35" s="7">
        <v>49.82696602530774</v>
      </c>
      <c r="K35" s="8">
        <v>0</v>
      </c>
    </row>
    <row r="36" spans="1:11" ht="12" customHeight="1" x14ac:dyDescent="0.25">
      <c r="A36" s="14">
        <v>41577</v>
      </c>
      <c r="B36" s="12">
        <v>92.078506000000004</v>
      </c>
      <c r="C36" s="8">
        <v>0.207148</v>
      </c>
      <c r="D36" s="8">
        <v>2.372128</v>
      </c>
      <c r="E36" s="10">
        <v>2.5792760000000001</v>
      </c>
      <c r="F36" s="8">
        <v>4.2766900000000003</v>
      </c>
      <c r="G36" s="8">
        <v>255.62517831467062</v>
      </c>
      <c r="H36" s="8">
        <v>7.1121973524420001</v>
      </c>
      <c r="I36" s="8">
        <v>38.421497000000002</v>
      </c>
      <c r="J36" s="7">
        <v>49.823817909113984</v>
      </c>
      <c r="K36" s="8">
        <v>0.30206245211999999</v>
      </c>
    </row>
    <row r="37" spans="1:11" ht="12" customHeight="1" thickBot="1" x14ac:dyDescent="0.3">
      <c r="A37" s="14">
        <v>41578</v>
      </c>
      <c r="B37" s="13"/>
      <c r="C37" s="9"/>
      <c r="D37" s="9"/>
      <c r="E37" s="10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91.165878000000006</v>
      </c>
      <c r="C39" s="35">
        <f t="shared" ref="C39:K39" si="0">MIN(C7:C37)</f>
        <v>2.5999999999999999E-2</v>
      </c>
      <c r="D39" s="35">
        <f t="shared" si="0"/>
        <v>1.7368939999999999</v>
      </c>
      <c r="E39" s="35">
        <f t="shared" si="0"/>
        <v>1.762894</v>
      </c>
      <c r="F39" s="35">
        <f t="shared" si="0"/>
        <v>2.5680209999999999</v>
      </c>
      <c r="G39" s="35">
        <f t="shared" si="0"/>
        <v>231.28842734717341</v>
      </c>
      <c r="H39" s="35">
        <f t="shared" si="0"/>
        <v>4.4851695015400006</v>
      </c>
      <c r="I39" s="35">
        <f t="shared" si="0"/>
        <v>38.344467000000002</v>
      </c>
      <c r="J39" s="35">
        <f t="shared" si="0"/>
        <v>49.815489031497066</v>
      </c>
      <c r="K39" s="35">
        <f t="shared" si="0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 x14ac:dyDescent="0.25">
      <c r="A42" s="2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 x14ac:dyDescent="0.25">
      <c r="A44" s="2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2015-06-10T21:04:28Z</cp:lastPrinted>
  <dcterms:created xsi:type="dcterms:W3CDTF">2012-05-21T15:11:37Z</dcterms:created>
  <dcterms:modified xsi:type="dcterms:W3CDTF">2015-06-10T21:04:31Z</dcterms:modified>
</cp:coreProperties>
</file>