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vluna\Desktop\Informes de la Calidad del Gas Natural y Gas Fuera de Especificación\Calidad del Gas\Tarahumara Pipeline, S. de R.L. de C.V\2013\12-2013\"/>
    </mc:Choice>
  </mc:AlternateContent>
  <bookViews>
    <workbookView xWindow="0" yWindow="0" windowWidth="25200" windowHeight="11985"/>
  </bookViews>
  <sheets>
    <sheet name="Promedios" sheetId="1" r:id="rId1"/>
    <sheet name="Máximos" sheetId="4" r:id="rId2"/>
    <sheet name="Mínimos" sheetId="5" r:id="rId3"/>
  </sheets>
  <definedNames>
    <definedName name="_xlnm.Print_Area" localSheetId="1">Máximos!$A$1:$L$47</definedName>
    <definedName name="_xlnm.Print_Area" localSheetId="2">Mínimos!$A$1:$L$47</definedName>
    <definedName name="_xlnm.Print_Area" localSheetId="0">Promedios!$A$1:$O$51</definedName>
    <definedName name="regiones" localSheetId="1">Máximos!$M$4:$M$5</definedName>
    <definedName name="regiones" localSheetId="2">Mínimos!$M$4:$M$5</definedName>
    <definedName name="regiones">Promedios!$Q$4:$Q$5</definedName>
  </definedNames>
  <calcPr calcId="152511"/>
</workbook>
</file>

<file path=xl/calcChain.xml><?xml version="1.0" encoding="utf-8"?>
<calcChain xmlns="http://schemas.openxmlformats.org/spreadsheetml/2006/main">
  <c r="H42" i="1" l="1"/>
  <c r="C40" i="1"/>
  <c r="B43" i="1"/>
  <c r="B42" i="1"/>
  <c r="B41" i="1"/>
  <c r="B40" i="1"/>
  <c r="C43" i="1" l="1"/>
  <c r="D43" i="1"/>
  <c r="E43" i="1"/>
  <c r="F43" i="1"/>
  <c r="G43" i="1"/>
  <c r="H43" i="1"/>
  <c r="I43" i="1"/>
  <c r="J43" i="1"/>
  <c r="K43" i="1"/>
  <c r="C42" i="1"/>
  <c r="D42" i="1"/>
  <c r="E42" i="1"/>
  <c r="F42" i="1"/>
  <c r="G42" i="1"/>
  <c r="I42" i="1"/>
  <c r="J42" i="1"/>
  <c r="K42" i="1"/>
  <c r="C41" i="1"/>
  <c r="D41" i="1"/>
  <c r="E41" i="1"/>
  <c r="F41" i="1"/>
  <c r="G41" i="1"/>
  <c r="H41" i="1"/>
  <c r="I41" i="1"/>
  <c r="J41" i="1"/>
  <c r="K41" i="1"/>
  <c r="L41" i="1"/>
  <c r="D40" i="1"/>
  <c r="E40" i="1"/>
  <c r="F40" i="1"/>
  <c r="G40" i="1"/>
  <c r="H40" i="1"/>
  <c r="I40" i="1"/>
  <c r="J40" i="1"/>
  <c r="K40" i="1"/>
  <c r="C39" i="4"/>
  <c r="D39" i="4"/>
  <c r="E39" i="4"/>
  <c r="F39" i="4"/>
  <c r="G39" i="4"/>
  <c r="I39" i="4"/>
  <c r="J39" i="4"/>
  <c r="K39" i="4"/>
  <c r="B39" i="4"/>
  <c r="C39" i="5"/>
  <c r="D39" i="5"/>
  <c r="E39" i="5"/>
  <c r="F39" i="5"/>
  <c r="G39" i="5"/>
  <c r="H39" i="5"/>
  <c r="I39" i="5"/>
  <c r="J39" i="5"/>
  <c r="K39" i="5"/>
  <c r="B39" i="5"/>
  <c r="H39" i="4" l="1"/>
</calcChain>
</file>

<file path=xl/sharedStrings.xml><?xml version="1.0" encoding="utf-8"?>
<sst xmlns="http://schemas.openxmlformats.org/spreadsheetml/2006/main" count="72" uniqueCount="29">
  <si>
    <t>PERMISIONARIO:</t>
  </si>
  <si>
    <t>PUNTO DE MEDICIÓN:</t>
  </si>
  <si>
    <t>ZONA DE MEDICIÓN:</t>
  </si>
  <si>
    <t>Metano 
(% vol)</t>
  </si>
  <si>
    <t>Nitrógeno
(% vol)</t>
  </si>
  <si>
    <t>Total Inertes
(% vol)</t>
  </si>
  <si>
    <t>Etano
(% vol)</t>
  </si>
  <si>
    <t>Observaciones:</t>
  </si>
  <si>
    <t>SUR</t>
  </si>
  <si>
    <t>RESTO DEL PAÍS</t>
  </si>
  <si>
    <r>
      <rPr>
        <b/>
        <sz val="8"/>
        <color theme="1"/>
        <rFont val="Calibri"/>
        <family val="2"/>
        <scheme val="minor"/>
      </rPr>
      <t>Temperatura</t>
    </r>
    <r>
      <rPr>
        <b/>
        <sz val="9"/>
        <color theme="1"/>
        <rFont val="Calibri"/>
        <family val="2"/>
        <scheme val="minor"/>
      </rPr>
      <t xml:space="preserve"> de Rocio
(K)</t>
    </r>
  </si>
  <si>
    <r>
      <t>Humedad
(mg/m</t>
    </r>
    <r>
      <rPr>
        <b/>
        <vertAlign val="superscript"/>
        <sz val="9"/>
        <color theme="1"/>
        <rFont val="Calibri"/>
        <family val="2"/>
        <scheme val="minor"/>
      </rPr>
      <t>3</t>
    </r>
    <r>
      <rPr>
        <b/>
        <sz val="9"/>
        <color theme="1"/>
        <rFont val="Calibri"/>
        <family val="2"/>
        <scheme val="minor"/>
      </rPr>
      <t>)</t>
    </r>
  </si>
  <si>
    <r>
      <t>Poder Calorífico
(MJ/m</t>
    </r>
    <r>
      <rPr>
        <b/>
        <vertAlign val="superscript"/>
        <sz val="9"/>
        <color theme="1"/>
        <rFont val="Calibri"/>
        <family val="2"/>
        <scheme val="minor"/>
      </rPr>
      <t>3</t>
    </r>
    <r>
      <rPr>
        <b/>
        <sz val="9"/>
        <color theme="1"/>
        <rFont val="Calibri"/>
        <family val="2"/>
        <scheme val="minor"/>
      </rPr>
      <t>)</t>
    </r>
  </si>
  <si>
    <r>
      <t>Acido Sulfhídrico
(mg/m</t>
    </r>
    <r>
      <rPr>
        <b/>
        <vertAlign val="superscript"/>
        <sz val="9"/>
        <color theme="1"/>
        <rFont val="Calibri"/>
        <family val="2"/>
        <scheme val="minor"/>
      </rPr>
      <t>3</t>
    </r>
    <r>
      <rPr>
        <b/>
        <sz val="9"/>
        <color theme="1"/>
        <rFont val="Calibri"/>
        <family val="2"/>
        <scheme val="minor"/>
      </rPr>
      <t>)</t>
    </r>
  </si>
  <si>
    <t>Bióxido de Carbono
(% vol)</t>
  </si>
  <si>
    <t>FECHA:
(dd/mm/aa)</t>
  </si>
  <si>
    <t>INFORME MENSUAL SOBRE LAS ESPECIFICACIONES DEL GAS NATURAL
(Valores promedio diarios)</t>
  </si>
  <si>
    <t>Mínimo</t>
  </si>
  <si>
    <t>Promedio</t>
  </si>
  <si>
    <t>Máximo</t>
  </si>
  <si>
    <r>
      <t>Índice Wobbe
(MJ/m</t>
    </r>
    <r>
      <rPr>
        <b/>
        <vertAlign val="superscript"/>
        <sz val="9"/>
        <color theme="1"/>
        <rFont val="Calibri"/>
        <family val="2"/>
        <scheme val="minor"/>
      </rPr>
      <t>3</t>
    </r>
    <r>
      <rPr>
        <b/>
        <sz val="9"/>
        <color theme="1"/>
        <rFont val="Calibri"/>
        <family val="2"/>
        <scheme val="minor"/>
      </rPr>
      <t>)</t>
    </r>
  </si>
  <si>
    <t>INFORME MENSUAL SOBRE LAS ESPECIFICACIONES DEL GAS NATURAL
(Registros máximos diarios)</t>
  </si>
  <si>
    <t>INFORME MENSUAL SOBRE LAS ESPECIFICACIONES DEL GAS NATURAL
(Registros mínimos diarios)</t>
  </si>
  <si>
    <r>
      <t>Azufre total*
(mg/m</t>
    </r>
    <r>
      <rPr>
        <b/>
        <vertAlign val="superscript"/>
        <sz val="9"/>
        <color theme="1"/>
        <rFont val="Calibri"/>
        <family val="2"/>
        <scheme val="minor"/>
      </rPr>
      <t>3</t>
    </r>
    <r>
      <rPr>
        <b/>
        <sz val="9"/>
        <color theme="1"/>
        <rFont val="Calibri"/>
        <family val="2"/>
        <scheme val="minor"/>
      </rPr>
      <t>)</t>
    </r>
  </si>
  <si>
    <t>Oxígeno*
(% vol)</t>
  </si>
  <si>
    <t>Desv. Est.</t>
  </si>
  <si>
    <t>*/ Los valores trimestrales se deberán reportar en los meses de enero, abril, julio y octubre de cada año, respecto del trimestre inmediato anterior.</t>
  </si>
  <si>
    <t>TARAHUMARA PIPELINE</t>
  </si>
  <si>
    <t>EL ENCINO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</si>
</sst>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_(* #,##0.000_);_(* \(#,##0.000\);_(* &quot;-&quot;??_);_(@_)"/>
    <numFmt numFmtId="165" formatCode="0.0000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9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vertAlign val="superscript"/>
      <sz val="9"/>
      <color theme="1"/>
      <name val="Calibri"/>
      <family val="2"/>
      <scheme val="minor"/>
    </font>
    <font>
      <sz val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</fills>
  <borders count="37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ck">
        <color auto="1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ck">
        <color auto="1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ck">
        <color auto="1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hair">
        <color auto="1"/>
      </right>
      <top style="medium">
        <color auto="1"/>
      </top>
      <bottom style="hair">
        <color indexed="64"/>
      </bottom>
      <diagonal/>
    </border>
    <border>
      <left/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thin">
        <color auto="1"/>
      </right>
      <top style="medium">
        <color auto="1"/>
      </top>
      <bottom style="hair">
        <color indexed="64"/>
      </bottom>
      <diagonal/>
    </border>
    <border>
      <left style="hair">
        <color auto="1"/>
      </left>
      <right style="thin">
        <color auto="1"/>
      </right>
      <top style="hair">
        <color indexed="64"/>
      </top>
      <bottom style="hair">
        <color indexed="64"/>
      </bottom>
      <diagonal/>
    </border>
    <border>
      <left style="hair">
        <color auto="1"/>
      </left>
      <right style="thin">
        <color auto="1"/>
      </right>
      <top/>
      <bottom style="hair">
        <color indexed="64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12" fillId="0" borderId="0"/>
    <xf numFmtId="0" fontId="12" fillId="0" borderId="0"/>
  </cellStyleXfs>
  <cellXfs count="88">
    <xf numFmtId="0" fontId="0" fillId="0" borderId="0" xfId="0"/>
    <xf numFmtId="0" fontId="4" fillId="0" borderId="0" xfId="0" applyFont="1" applyFill="1" applyBorder="1"/>
    <xf numFmtId="0" fontId="5" fillId="0" borderId="0" xfId="0" applyFont="1"/>
    <xf numFmtId="0" fontId="0" fillId="0" borderId="0" xfId="0" applyProtection="1"/>
    <xf numFmtId="0" fontId="7" fillId="0" borderId="0" xfId="0" applyFont="1" applyProtection="1">
      <protection hidden="1"/>
    </xf>
    <xf numFmtId="0" fontId="5" fillId="0" borderId="0" xfId="0" applyFont="1" applyBorder="1" applyAlignment="1" applyProtection="1">
      <alignment vertical="top" wrapText="1"/>
      <protection locked="0"/>
    </xf>
    <xf numFmtId="0" fontId="5" fillId="0" borderId="13" xfId="0" applyFont="1" applyBorder="1"/>
    <xf numFmtId="165" fontId="5" fillId="0" borderId="15" xfId="1" applyNumberFormat="1" applyFont="1" applyFill="1" applyBorder="1" applyAlignment="1" applyProtection="1">
      <alignment horizontal="center" vertical="center"/>
      <protection locked="0"/>
    </xf>
    <xf numFmtId="165" fontId="5" fillId="0" borderId="15" xfId="1" applyNumberFormat="1" applyFont="1" applyBorder="1" applyAlignment="1" applyProtection="1">
      <alignment horizontal="center" vertical="center"/>
      <protection locked="0"/>
    </xf>
    <xf numFmtId="165" fontId="5" fillId="0" borderId="17" xfId="1" applyNumberFormat="1" applyFont="1" applyBorder="1" applyAlignment="1" applyProtection="1">
      <alignment horizontal="center" vertical="center"/>
      <protection locked="0"/>
    </xf>
    <xf numFmtId="165" fontId="5" fillId="0" borderId="19" xfId="1" applyNumberFormat="1" applyFont="1" applyFill="1" applyBorder="1" applyAlignment="1" applyProtection="1">
      <alignment horizontal="center" vertical="center"/>
      <protection locked="0"/>
    </xf>
    <xf numFmtId="165" fontId="5" fillId="0" borderId="18" xfId="1" applyNumberFormat="1" applyFont="1" applyFill="1" applyBorder="1" applyAlignment="1" applyProtection="1">
      <alignment horizontal="center" vertical="center"/>
      <protection locked="0"/>
    </xf>
    <xf numFmtId="165" fontId="5" fillId="0" borderId="14" xfId="1" applyNumberFormat="1" applyFont="1" applyBorder="1" applyAlignment="1" applyProtection="1">
      <alignment horizontal="center" vertical="center"/>
      <protection locked="0"/>
    </xf>
    <xf numFmtId="165" fontId="5" fillId="0" borderId="16" xfId="1" applyNumberFormat="1" applyFont="1" applyBorder="1" applyAlignment="1" applyProtection="1">
      <alignment horizontal="center" vertical="center"/>
      <protection locked="0"/>
    </xf>
    <xf numFmtId="14" fontId="6" fillId="0" borderId="20" xfId="0" applyNumberFormat="1" applyFont="1" applyFill="1" applyBorder="1" applyAlignment="1" applyProtection="1">
      <alignment horizontal="left"/>
      <protection locked="0"/>
    </xf>
    <xf numFmtId="0" fontId="0" fillId="0" borderId="0" xfId="0" applyAlignment="1">
      <alignment wrapText="1"/>
    </xf>
    <xf numFmtId="0" fontId="4" fillId="3" borderId="21" xfId="0" applyFont="1" applyFill="1" applyBorder="1" applyAlignment="1">
      <alignment horizontal="center" vertical="center" wrapText="1"/>
    </xf>
    <xf numFmtId="0" fontId="9" fillId="2" borderId="12" xfId="0" applyFont="1" applyFill="1" applyBorder="1" applyAlignment="1">
      <alignment horizontal="center" vertical="center" wrapText="1"/>
    </xf>
    <xf numFmtId="164" fontId="9" fillId="2" borderId="12" xfId="1" applyNumberFormat="1" applyFont="1" applyFill="1" applyBorder="1" applyAlignment="1">
      <alignment horizontal="center" vertical="center" wrapText="1"/>
    </xf>
    <xf numFmtId="0" fontId="4" fillId="0" borderId="24" xfId="0" applyFont="1" applyFill="1" applyBorder="1"/>
    <xf numFmtId="0" fontId="4" fillId="0" borderId="25" xfId="0" applyFont="1" applyFill="1" applyBorder="1"/>
    <xf numFmtId="0" fontId="4" fillId="0" borderId="26" xfId="0" applyFont="1" applyFill="1" applyBorder="1"/>
    <xf numFmtId="0" fontId="4" fillId="0" borderId="27" xfId="0" applyFont="1" applyFill="1" applyBorder="1"/>
    <xf numFmtId="0" fontId="9" fillId="4" borderId="12" xfId="0" applyFont="1" applyFill="1" applyBorder="1" applyAlignment="1">
      <alignment horizontal="center" vertical="center" wrapText="1"/>
    </xf>
    <xf numFmtId="0" fontId="4" fillId="0" borderId="27" xfId="0" applyFont="1" applyFill="1" applyBorder="1" applyAlignment="1">
      <alignment wrapText="1"/>
    </xf>
    <xf numFmtId="0" fontId="5" fillId="0" borderId="0" xfId="0" applyFont="1" applyBorder="1"/>
    <xf numFmtId="165" fontId="5" fillId="0" borderId="31" xfId="1" applyNumberFormat="1" applyFont="1" applyBorder="1" applyAlignment="1" applyProtection="1">
      <alignment horizontal="center" vertical="center"/>
      <protection locked="0"/>
    </xf>
    <xf numFmtId="165" fontId="5" fillId="0" borderId="32" xfId="1" applyNumberFormat="1" applyFont="1" applyBorder="1" applyAlignment="1" applyProtection="1">
      <alignment horizontal="center" vertical="center"/>
      <protection locked="0"/>
    </xf>
    <xf numFmtId="0" fontId="0" fillId="0" borderId="0" xfId="0" applyBorder="1" applyProtection="1">
      <protection locked="0"/>
    </xf>
    <xf numFmtId="0" fontId="2" fillId="0" borderId="0" xfId="0" applyFont="1" applyBorder="1" applyAlignment="1" applyProtection="1">
      <alignment vertical="center"/>
      <protection locked="0"/>
    </xf>
    <xf numFmtId="165" fontId="5" fillId="0" borderId="36" xfId="1" applyNumberFormat="1" applyFont="1" applyFill="1" applyBorder="1" applyAlignment="1" applyProtection="1">
      <alignment horizontal="center" vertical="center"/>
      <protection locked="0"/>
    </xf>
    <xf numFmtId="165" fontId="5" fillId="0" borderId="22" xfId="0" applyNumberFormat="1" applyFont="1" applyBorder="1" applyProtection="1">
      <protection locked="0"/>
    </xf>
    <xf numFmtId="165" fontId="5" fillId="0" borderId="14" xfId="0" applyNumberFormat="1" applyFont="1" applyBorder="1" applyProtection="1">
      <protection locked="0"/>
    </xf>
    <xf numFmtId="165" fontId="5" fillId="0" borderId="18" xfId="0" applyNumberFormat="1" applyFont="1" applyBorder="1" applyProtection="1">
      <protection locked="0"/>
    </xf>
    <xf numFmtId="0" fontId="5" fillId="0" borderId="23" xfId="0" applyFont="1" applyBorder="1" applyProtection="1">
      <protection locked="0"/>
    </xf>
    <xf numFmtId="165" fontId="5" fillId="0" borderId="23" xfId="0" applyNumberFormat="1" applyFont="1" applyBorder="1" applyProtection="1">
      <protection locked="0"/>
    </xf>
    <xf numFmtId="165" fontId="9" fillId="0" borderId="0" xfId="1" applyNumberFormat="1" applyFont="1" applyFill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vertical="center"/>
    </xf>
    <xf numFmtId="0" fontId="9" fillId="0" borderId="0" xfId="0" applyFont="1" applyFill="1" applyBorder="1" applyAlignment="1" applyProtection="1">
      <alignment horizontal="center" vertical="center" wrapText="1"/>
    </xf>
    <xf numFmtId="165" fontId="6" fillId="0" borderId="34" xfId="1" applyNumberFormat="1" applyFont="1" applyFill="1" applyBorder="1" applyAlignment="1" applyProtection="1">
      <alignment horizontal="center" vertical="center"/>
    </xf>
    <xf numFmtId="165" fontId="6" fillId="0" borderId="35" xfId="1" applyNumberFormat="1" applyFont="1" applyFill="1" applyBorder="1" applyAlignment="1" applyProtection="1">
      <alignment horizontal="center" vertical="center"/>
    </xf>
    <xf numFmtId="0" fontId="9" fillId="0" borderId="0" xfId="0" applyFont="1" applyBorder="1" applyAlignment="1">
      <alignment vertical="center"/>
    </xf>
    <xf numFmtId="0" fontId="9" fillId="5" borderId="12" xfId="0" applyFont="1" applyFill="1" applyBorder="1" applyAlignment="1">
      <alignment horizontal="center" vertical="center" wrapText="1"/>
    </xf>
    <xf numFmtId="164" fontId="9" fillId="5" borderId="12" xfId="1" applyNumberFormat="1" applyFont="1" applyFill="1" applyBorder="1" applyAlignment="1">
      <alignment horizontal="center" vertical="center" wrapText="1"/>
    </xf>
    <xf numFmtId="0" fontId="9" fillId="6" borderId="12" xfId="0" applyFont="1" applyFill="1" applyBorder="1" applyAlignment="1">
      <alignment horizontal="center" vertical="center" wrapText="1"/>
    </xf>
    <xf numFmtId="164" fontId="9" fillId="6" borderId="12" xfId="1" applyNumberFormat="1" applyFont="1" applyFill="1" applyBorder="1" applyAlignment="1">
      <alignment horizontal="center" vertical="center" wrapText="1"/>
    </xf>
    <xf numFmtId="165" fontId="5" fillId="0" borderId="17" xfId="1" applyNumberFormat="1" applyFont="1" applyFill="1" applyBorder="1" applyAlignment="1" applyProtection="1">
      <alignment horizontal="center" vertical="center"/>
      <protection locked="0"/>
    </xf>
    <xf numFmtId="0" fontId="3" fillId="2" borderId="28" xfId="0" applyFont="1" applyFill="1" applyBorder="1" applyAlignment="1">
      <alignment horizontal="center" vertical="center" wrapText="1"/>
    </xf>
    <xf numFmtId="0" fontId="9" fillId="2" borderId="2" xfId="0" quotePrefix="1" applyFont="1" applyFill="1" applyBorder="1" applyAlignment="1" applyProtection="1">
      <alignment horizontal="left" vertical="top" wrapText="1"/>
      <protection locked="0"/>
    </xf>
    <xf numFmtId="0" fontId="9" fillId="2" borderId="1" xfId="0" applyFont="1" applyFill="1" applyBorder="1" applyAlignment="1" applyProtection="1">
      <alignment horizontal="left" vertical="top" wrapText="1"/>
      <protection locked="0"/>
    </xf>
    <xf numFmtId="0" fontId="9" fillId="2" borderId="3" xfId="0" applyFont="1" applyFill="1" applyBorder="1" applyAlignment="1" applyProtection="1">
      <alignment horizontal="left" vertical="top" wrapText="1"/>
      <protection locked="0"/>
    </xf>
    <xf numFmtId="0" fontId="9" fillId="2" borderId="4" xfId="0" applyFont="1" applyFill="1" applyBorder="1" applyAlignment="1" applyProtection="1">
      <alignment horizontal="left" vertical="top" wrapText="1"/>
      <protection locked="0"/>
    </xf>
    <xf numFmtId="0" fontId="9" fillId="2" borderId="0" xfId="0" applyFont="1" applyFill="1" applyBorder="1" applyAlignment="1" applyProtection="1">
      <alignment horizontal="left" vertical="top" wrapText="1"/>
      <protection locked="0"/>
    </xf>
    <xf numFmtId="0" fontId="9" fillId="2" borderId="5" xfId="0" applyFont="1" applyFill="1" applyBorder="1" applyAlignment="1" applyProtection="1">
      <alignment horizontal="left" vertical="top" wrapText="1"/>
      <protection locked="0"/>
    </xf>
    <xf numFmtId="0" fontId="9" fillId="2" borderId="6" xfId="0" applyFont="1" applyFill="1" applyBorder="1" applyAlignment="1" applyProtection="1">
      <alignment horizontal="left" vertical="top" wrapText="1"/>
      <protection locked="0"/>
    </xf>
    <xf numFmtId="0" fontId="9" fillId="2" borderId="7" xfId="0" applyFont="1" applyFill="1" applyBorder="1" applyAlignment="1" applyProtection="1">
      <alignment horizontal="left" vertical="top" wrapText="1"/>
      <protection locked="0"/>
    </xf>
    <xf numFmtId="0" fontId="9" fillId="2" borderId="8" xfId="0" applyFont="1" applyFill="1" applyBorder="1" applyAlignment="1" applyProtection="1">
      <alignment horizontal="left" vertical="top" wrapText="1"/>
      <protection locked="0"/>
    </xf>
    <xf numFmtId="0" fontId="9" fillId="0" borderId="33" xfId="0" applyFont="1" applyBorder="1" applyAlignment="1">
      <alignment horizontal="left" vertical="center"/>
    </xf>
    <xf numFmtId="0" fontId="8" fillId="0" borderId="0" xfId="0" applyNumberFormat="1" applyFont="1" applyFill="1" applyAlignment="1" applyProtection="1">
      <alignment horizontal="right" vertical="center"/>
    </xf>
    <xf numFmtId="0" fontId="2" fillId="0" borderId="29" xfId="0" applyFont="1" applyBorder="1" applyAlignment="1" applyProtection="1">
      <alignment horizontal="center" vertical="center"/>
      <protection locked="0"/>
    </xf>
    <xf numFmtId="0" fontId="8" fillId="0" borderId="5" xfId="0" applyNumberFormat="1" applyFont="1" applyFill="1" applyBorder="1" applyAlignment="1" applyProtection="1">
      <alignment horizontal="right" vertical="center"/>
    </xf>
    <xf numFmtId="0" fontId="2" fillId="0" borderId="30" xfId="0" applyFont="1" applyBorder="1" applyAlignment="1" applyProtection="1">
      <alignment horizontal="center" vertical="center"/>
      <protection locked="0"/>
    </xf>
    <xf numFmtId="0" fontId="2" fillId="0" borderId="28" xfId="0" applyFont="1" applyBorder="1" applyAlignment="1" applyProtection="1">
      <alignment horizontal="center" vertical="center"/>
      <protection locked="0"/>
    </xf>
    <xf numFmtId="0" fontId="9" fillId="5" borderId="2" xfId="0" quotePrefix="1" applyFont="1" applyFill="1" applyBorder="1" applyAlignment="1" applyProtection="1">
      <alignment horizontal="justify" vertical="top" wrapText="1"/>
      <protection locked="0"/>
    </xf>
    <xf numFmtId="0" fontId="9" fillId="5" borderId="1" xfId="0" applyFont="1" applyFill="1" applyBorder="1" applyAlignment="1" applyProtection="1">
      <alignment horizontal="justify" vertical="top" wrapText="1"/>
      <protection locked="0"/>
    </xf>
    <xf numFmtId="0" fontId="9" fillId="5" borderId="3" xfId="0" applyFont="1" applyFill="1" applyBorder="1" applyAlignment="1" applyProtection="1">
      <alignment horizontal="justify" vertical="top" wrapText="1"/>
      <protection locked="0"/>
    </xf>
    <xf numFmtId="0" fontId="9" fillId="5" borderId="4" xfId="0" applyFont="1" applyFill="1" applyBorder="1" applyAlignment="1" applyProtection="1">
      <alignment horizontal="justify" vertical="top" wrapText="1"/>
      <protection locked="0"/>
    </xf>
    <xf numFmtId="0" fontId="9" fillId="5" borderId="0" xfId="0" applyFont="1" applyFill="1" applyBorder="1" applyAlignment="1" applyProtection="1">
      <alignment horizontal="justify" vertical="top" wrapText="1"/>
      <protection locked="0"/>
    </xf>
    <xf numFmtId="0" fontId="9" fillId="5" borderId="5" xfId="0" applyFont="1" applyFill="1" applyBorder="1" applyAlignment="1" applyProtection="1">
      <alignment horizontal="justify" vertical="top" wrapText="1"/>
      <protection locked="0"/>
    </xf>
    <xf numFmtId="0" fontId="9" fillId="5" borderId="6" xfId="0" applyFont="1" applyFill="1" applyBorder="1" applyAlignment="1" applyProtection="1">
      <alignment horizontal="justify" vertical="top" wrapText="1"/>
      <protection locked="0"/>
    </xf>
    <xf numFmtId="0" fontId="9" fillId="5" borderId="7" xfId="0" applyFont="1" applyFill="1" applyBorder="1" applyAlignment="1" applyProtection="1">
      <alignment horizontal="justify" vertical="top" wrapText="1"/>
      <protection locked="0"/>
    </xf>
    <xf numFmtId="0" fontId="9" fillId="5" borderId="8" xfId="0" applyFont="1" applyFill="1" applyBorder="1" applyAlignment="1" applyProtection="1">
      <alignment horizontal="justify" vertical="top" wrapText="1"/>
      <protection locked="0"/>
    </xf>
    <xf numFmtId="0" fontId="3" fillId="5" borderId="9" xfId="0" applyFont="1" applyFill="1" applyBorder="1" applyAlignment="1">
      <alignment horizontal="center" vertical="center" wrapText="1"/>
    </xf>
    <xf numFmtId="0" fontId="3" fillId="5" borderId="10" xfId="0" applyFont="1" applyFill="1" applyBorder="1" applyAlignment="1">
      <alignment horizontal="center" vertical="center"/>
    </xf>
    <xf numFmtId="0" fontId="3" fillId="5" borderId="11" xfId="0" applyFont="1" applyFill="1" applyBorder="1" applyAlignment="1">
      <alignment horizontal="center" vertical="center"/>
    </xf>
    <xf numFmtId="0" fontId="2" fillId="0" borderId="12" xfId="0" applyFont="1" applyBorder="1" applyAlignment="1" applyProtection="1">
      <alignment horizontal="center" vertical="center"/>
      <protection locked="0"/>
    </xf>
    <xf numFmtId="0" fontId="9" fillId="6" borderId="2" xfId="0" quotePrefix="1" applyFont="1" applyFill="1" applyBorder="1" applyAlignment="1" applyProtection="1">
      <alignment horizontal="justify" vertical="top" wrapText="1"/>
      <protection locked="0"/>
    </xf>
    <xf numFmtId="0" fontId="9" fillId="6" borderId="1" xfId="0" applyFont="1" applyFill="1" applyBorder="1" applyAlignment="1" applyProtection="1">
      <alignment horizontal="justify" vertical="top" wrapText="1"/>
      <protection locked="0"/>
    </xf>
    <xf numFmtId="0" fontId="9" fillId="6" borderId="3" xfId="0" applyFont="1" applyFill="1" applyBorder="1" applyAlignment="1" applyProtection="1">
      <alignment horizontal="justify" vertical="top" wrapText="1"/>
      <protection locked="0"/>
    </xf>
    <xf numFmtId="0" fontId="9" fillId="6" borderId="4" xfId="0" applyFont="1" applyFill="1" applyBorder="1" applyAlignment="1" applyProtection="1">
      <alignment horizontal="justify" vertical="top" wrapText="1"/>
      <protection locked="0"/>
    </xf>
    <xf numFmtId="0" fontId="9" fillId="6" borderId="0" xfId="0" applyFont="1" applyFill="1" applyBorder="1" applyAlignment="1" applyProtection="1">
      <alignment horizontal="justify" vertical="top" wrapText="1"/>
      <protection locked="0"/>
    </xf>
    <xf numFmtId="0" fontId="9" fillId="6" borderId="5" xfId="0" applyFont="1" applyFill="1" applyBorder="1" applyAlignment="1" applyProtection="1">
      <alignment horizontal="justify" vertical="top" wrapText="1"/>
      <protection locked="0"/>
    </xf>
    <xf numFmtId="0" fontId="9" fillId="6" borderId="6" xfId="0" applyFont="1" applyFill="1" applyBorder="1" applyAlignment="1" applyProtection="1">
      <alignment horizontal="justify" vertical="top" wrapText="1"/>
      <protection locked="0"/>
    </xf>
    <xf numFmtId="0" fontId="9" fillId="6" borderId="7" xfId="0" applyFont="1" applyFill="1" applyBorder="1" applyAlignment="1" applyProtection="1">
      <alignment horizontal="justify" vertical="top" wrapText="1"/>
      <protection locked="0"/>
    </xf>
    <xf numFmtId="0" fontId="9" fillId="6" borderId="8" xfId="0" applyFont="1" applyFill="1" applyBorder="1" applyAlignment="1" applyProtection="1">
      <alignment horizontal="justify" vertical="top" wrapText="1"/>
      <protection locked="0"/>
    </xf>
    <xf numFmtId="0" fontId="3" fillId="6" borderId="9" xfId="0" applyFont="1" applyFill="1" applyBorder="1" applyAlignment="1">
      <alignment horizontal="center" vertical="center" wrapText="1"/>
    </xf>
    <xf numFmtId="0" fontId="3" fillId="6" borderId="10" xfId="0" applyFont="1" applyFill="1" applyBorder="1" applyAlignment="1">
      <alignment horizontal="center" vertical="center"/>
    </xf>
    <xf numFmtId="0" fontId="3" fillId="6" borderId="11" xfId="0" applyFont="1" applyFill="1" applyBorder="1" applyAlignment="1">
      <alignment horizontal="center" vertical="center"/>
    </xf>
  </cellXfs>
  <cellStyles count="4">
    <cellStyle name="Millares" xfId="1" builtinId="3"/>
    <cellStyle name="Normal" xfId="0" builtinId="0"/>
    <cellStyle name="Normal 2" xfId="3"/>
    <cellStyle name="Normal 6" xfId="2"/>
  </cellStyles>
  <dxfs count="0"/>
  <tableStyles count="0" defaultTableStyle="TableStyleMedium2" defaultPivotStyle="PivotStyleLight16"/>
  <colors>
    <mruColors>
      <color rgb="FFF6E7E6"/>
      <color rgb="FFFF7C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12</xdr:col>
      <xdr:colOff>657225</xdr:colOff>
      <xdr:row>0</xdr:row>
      <xdr:rowOff>19052</xdr:rowOff>
    </xdr:from>
    <xdr:to>
      <xdr:col>13</xdr:col>
      <xdr:colOff>685540</xdr:colOff>
      <xdr:row>0</xdr:row>
      <xdr:rowOff>401846</xdr:rowOff>
    </xdr:to>
    <xdr:pic>
      <xdr:nvPicPr>
        <xdr:cNvPr id="2" name="Imagen 1" descr="9A3B5F5E28724D49A7589FD010D51352@GasSilzaBC1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48675" y="19052"/>
          <a:ext cx="723640" cy="3827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10</xdr:col>
      <xdr:colOff>190500</xdr:colOff>
      <xdr:row>0</xdr:row>
      <xdr:rowOff>19052</xdr:rowOff>
    </xdr:from>
    <xdr:to>
      <xdr:col>10</xdr:col>
      <xdr:colOff>914140</xdr:colOff>
      <xdr:row>0</xdr:row>
      <xdr:rowOff>401846</xdr:rowOff>
    </xdr:to>
    <xdr:pic>
      <xdr:nvPicPr>
        <xdr:cNvPr id="2" name="Imagen 1" descr="9A3B5F5E28724D49A7589FD010D51352@GasSilzaBC1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34500" y="19052"/>
          <a:ext cx="723640" cy="3827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10</xdr:col>
      <xdr:colOff>190500</xdr:colOff>
      <xdr:row>0</xdr:row>
      <xdr:rowOff>9527</xdr:rowOff>
    </xdr:from>
    <xdr:to>
      <xdr:col>10</xdr:col>
      <xdr:colOff>914140</xdr:colOff>
      <xdr:row>0</xdr:row>
      <xdr:rowOff>392321</xdr:rowOff>
    </xdr:to>
    <xdr:pic>
      <xdr:nvPicPr>
        <xdr:cNvPr id="2" name="Imagen 1" descr="9A3B5F5E28724D49A7589FD010D51352@GasSilzaBC1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34500" y="9527"/>
          <a:ext cx="723640" cy="3827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tabColor theme="8" tint="0.79998168889431442"/>
    <pageSetUpPr fitToPage="1"/>
  </sheetPr>
  <dimension ref="A1:Q49"/>
  <sheetViews>
    <sheetView showGridLines="0" tabSelected="1" view="pageBreakPreview" zoomScale="60" zoomScaleNormal="100" workbookViewId="0">
      <selection sqref="A1:N1"/>
    </sheetView>
  </sheetViews>
  <sheetFormatPr baseColWidth="10" defaultRowHeight="15" x14ac:dyDescent="0.25"/>
  <cols>
    <col min="1" max="1" width="12.140625" customWidth="1"/>
    <col min="2" max="11" width="10.42578125" customWidth="1"/>
    <col min="12" max="12" width="0.42578125" customWidth="1"/>
    <col min="13" max="14" width="10.42578125" customWidth="1"/>
  </cols>
  <sheetData>
    <row r="1" spans="1:17" ht="32.25" customHeight="1" x14ac:dyDescent="0.25">
      <c r="A1" s="47" t="s">
        <v>16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</row>
    <row r="2" spans="1:17" x14ac:dyDescent="0.25">
      <c r="A2" s="58" t="s">
        <v>0</v>
      </c>
      <c r="B2" s="60"/>
      <c r="C2" s="61" t="s">
        <v>27</v>
      </c>
      <c r="D2" s="61"/>
      <c r="E2" s="61"/>
      <c r="F2" s="61"/>
      <c r="G2" s="61"/>
      <c r="H2" s="61"/>
      <c r="I2" s="61"/>
      <c r="J2" s="61"/>
      <c r="K2" s="61"/>
      <c r="L2" s="37"/>
      <c r="M2" s="29"/>
      <c r="N2" s="29"/>
    </row>
    <row r="3" spans="1:17" x14ac:dyDescent="0.25">
      <c r="A3" s="58" t="s">
        <v>1</v>
      </c>
      <c r="B3" s="60"/>
      <c r="C3" s="62" t="s">
        <v>28</v>
      </c>
      <c r="D3" s="62"/>
      <c r="E3" s="62"/>
      <c r="F3" s="62"/>
      <c r="G3" s="62"/>
      <c r="H3" s="62"/>
      <c r="I3" s="62"/>
      <c r="J3" s="62"/>
      <c r="K3" s="62"/>
      <c r="L3" s="37"/>
      <c r="M3" s="29"/>
      <c r="N3" s="29"/>
    </row>
    <row r="4" spans="1:17" ht="15.75" thickBot="1" x14ac:dyDescent="0.3">
      <c r="A4" s="58" t="s">
        <v>2</v>
      </c>
      <c r="B4" s="58"/>
      <c r="C4" s="59" t="s">
        <v>9</v>
      </c>
      <c r="D4" s="59"/>
      <c r="E4" s="3"/>
      <c r="F4" s="3"/>
      <c r="G4" s="3"/>
      <c r="H4" s="3"/>
      <c r="I4" s="3"/>
      <c r="J4" s="3"/>
      <c r="K4" s="3"/>
      <c r="L4" s="3"/>
      <c r="Q4" s="4" t="s">
        <v>9</v>
      </c>
    </row>
    <row r="5" spans="1:17" ht="9" customHeight="1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Q5" s="4" t="s">
        <v>8</v>
      </c>
    </row>
    <row r="6" spans="1:17" ht="42" customHeight="1" thickBot="1" x14ac:dyDescent="0.3">
      <c r="A6" s="16" t="s">
        <v>15</v>
      </c>
      <c r="B6" s="17" t="s">
        <v>3</v>
      </c>
      <c r="C6" s="17" t="s">
        <v>14</v>
      </c>
      <c r="D6" s="17" t="s">
        <v>4</v>
      </c>
      <c r="E6" s="18" t="s">
        <v>5</v>
      </c>
      <c r="F6" s="17" t="s">
        <v>6</v>
      </c>
      <c r="G6" s="17" t="s">
        <v>10</v>
      </c>
      <c r="H6" s="17" t="s">
        <v>11</v>
      </c>
      <c r="I6" s="17" t="s">
        <v>12</v>
      </c>
      <c r="J6" s="17" t="s">
        <v>20</v>
      </c>
      <c r="K6" s="17" t="s">
        <v>13</v>
      </c>
      <c r="L6" s="38"/>
      <c r="M6" s="23" t="s">
        <v>23</v>
      </c>
      <c r="N6" s="23" t="s">
        <v>24</v>
      </c>
    </row>
    <row r="7" spans="1:17" ht="12" customHeight="1" x14ac:dyDescent="0.25">
      <c r="A7" s="14">
        <v>41609</v>
      </c>
      <c r="B7" s="11">
        <v>91.272876374999996</v>
      </c>
      <c r="C7" s="10">
        <v>0.26779333333333333</v>
      </c>
      <c r="D7" s="10">
        <v>2.1115453333333334</v>
      </c>
      <c r="E7" s="10">
        <v>2.3793386666666665</v>
      </c>
      <c r="F7" s="10">
        <v>5.6174456249999993</v>
      </c>
      <c r="G7" s="10">
        <v>257.88545169688075</v>
      </c>
      <c r="H7" s="10">
        <v>6.7624609210719173</v>
      </c>
      <c r="I7" s="10">
        <v>38.960401458333322</v>
      </c>
      <c r="J7" s="10">
        <v>50.226603667465504</v>
      </c>
      <c r="K7" s="10">
        <v>0.35240619413999991</v>
      </c>
      <c r="L7" s="39"/>
      <c r="M7" s="30"/>
      <c r="N7" s="30"/>
    </row>
    <row r="8" spans="1:17" ht="12" customHeight="1" x14ac:dyDescent="0.25">
      <c r="A8" s="14">
        <v>41610</v>
      </c>
      <c r="B8" s="12">
        <v>92.945618958333341</v>
      </c>
      <c r="C8" s="8">
        <v>0.29959483333333331</v>
      </c>
      <c r="D8" s="7">
        <v>0.50998041666666671</v>
      </c>
      <c r="E8" s="10">
        <v>0.80957524999999997</v>
      </c>
      <c r="F8" s="8">
        <v>5.4570640416666665</v>
      </c>
      <c r="G8" s="8">
        <v>257.53603162994222</v>
      </c>
      <c r="H8" s="8">
        <v>7.3391255712699168</v>
      </c>
      <c r="I8" s="8">
        <v>39.549023249999998</v>
      </c>
      <c r="J8" s="7">
        <v>51.259477848262875</v>
      </c>
      <c r="K8" s="7">
        <v>0.36451538966375008</v>
      </c>
      <c r="L8" s="40"/>
      <c r="M8" s="36"/>
      <c r="N8" s="36"/>
    </row>
    <row r="9" spans="1:17" ht="12" customHeight="1" x14ac:dyDescent="0.25">
      <c r="A9" s="14">
        <v>41611</v>
      </c>
      <c r="B9" s="12">
        <v>93.147540916666685</v>
      </c>
      <c r="C9" s="8">
        <v>0.37897645833333332</v>
      </c>
      <c r="D9" s="7">
        <v>0</v>
      </c>
      <c r="E9" s="10">
        <v>0.37897645833333332</v>
      </c>
      <c r="F9" s="8">
        <v>5.7061298749999994</v>
      </c>
      <c r="G9" s="8">
        <v>256.20486883614569</v>
      </c>
      <c r="H9" s="8">
        <v>7.2098336953326667</v>
      </c>
      <c r="I9" s="8">
        <v>39.887026624999997</v>
      </c>
      <c r="J9" s="7">
        <v>51.60433152761518</v>
      </c>
      <c r="K9" s="7">
        <v>0.33028545900999995</v>
      </c>
      <c r="L9" s="40"/>
      <c r="M9" s="36"/>
      <c r="N9" s="36"/>
    </row>
    <row r="10" spans="1:17" ht="12" customHeight="1" x14ac:dyDescent="0.25">
      <c r="A10" s="14">
        <v>41612</v>
      </c>
      <c r="B10" s="12">
        <v>90.733546291666684</v>
      </c>
      <c r="C10" s="8">
        <v>0.52766737499999994</v>
      </c>
      <c r="D10" s="7">
        <v>0</v>
      </c>
      <c r="E10" s="10">
        <v>0.52766737499999994</v>
      </c>
      <c r="F10" s="8">
        <v>7.6724097916666656</v>
      </c>
      <c r="G10" s="8">
        <v>256.60977769195756</v>
      </c>
      <c r="H10" s="8">
        <v>7.7362209352649582</v>
      </c>
      <c r="I10" s="8">
        <v>41.146738249999991</v>
      </c>
      <c r="J10" s="7">
        <v>50.085987126539749</v>
      </c>
      <c r="K10" s="7">
        <v>0.2963913191256522</v>
      </c>
      <c r="L10" s="40"/>
      <c r="M10" s="36"/>
      <c r="N10" s="36"/>
    </row>
    <row r="11" spans="1:17" ht="12" customHeight="1" x14ac:dyDescent="0.25">
      <c r="A11" s="14">
        <v>41613</v>
      </c>
      <c r="B11" s="12">
        <v>80.959182291666664</v>
      </c>
      <c r="C11" s="8">
        <v>1.1453953749999999</v>
      </c>
      <c r="D11" s="7">
        <v>0</v>
      </c>
      <c r="E11" s="10">
        <v>1.1453953749999999</v>
      </c>
      <c r="F11" s="8">
        <v>15.88533908333333</v>
      </c>
      <c r="G11" s="8">
        <v>262.58384502790074</v>
      </c>
      <c r="H11" s="8">
        <v>8.8449771226021756</v>
      </c>
      <c r="I11" s="8">
        <v>45.343348124999999</v>
      </c>
      <c r="J11" s="7">
        <v>46.616608910097938</v>
      </c>
      <c r="K11" s="7">
        <v>0.30375384266217392</v>
      </c>
      <c r="L11" s="40"/>
      <c r="M11" s="36"/>
      <c r="N11" s="36"/>
    </row>
    <row r="12" spans="1:17" ht="12" customHeight="1" x14ac:dyDescent="0.25">
      <c r="A12" s="14">
        <v>41614</v>
      </c>
      <c r="B12" s="12">
        <v>93.158702291666657</v>
      </c>
      <c r="C12" s="8">
        <v>0.34113341666666669</v>
      </c>
      <c r="D12" s="7">
        <v>1.3486125000000002E-2</v>
      </c>
      <c r="E12" s="10">
        <v>0.3546195416666667</v>
      </c>
      <c r="F12" s="8">
        <v>5.7798444166666672</v>
      </c>
      <c r="G12" s="8">
        <v>256.10777381768429</v>
      </c>
      <c r="H12" s="8">
        <v>9.8612706319573338</v>
      </c>
      <c r="I12" s="8">
        <v>39.756993999999999</v>
      </c>
      <c r="J12" s="7">
        <v>51.577462232827862</v>
      </c>
      <c r="K12" s="7">
        <v>0.25433396942571429</v>
      </c>
      <c r="L12" s="40"/>
      <c r="M12" s="36"/>
      <c r="N12" s="36"/>
    </row>
    <row r="13" spans="1:17" ht="12" customHeight="1" x14ac:dyDescent="0.25">
      <c r="A13" s="14">
        <v>41615</v>
      </c>
      <c r="B13" s="12">
        <v>92.931771874999995</v>
      </c>
      <c r="C13" s="8">
        <v>0.31683762500000007</v>
      </c>
      <c r="D13" s="8">
        <v>0.20229158333333333</v>
      </c>
      <c r="E13" s="10">
        <v>0.51912920833333343</v>
      </c>
      <c r="F13" s="8">
        <v>5.8006912499999999</v>
      </c>
      <c r="G13" s="8">
        <v>257.40934669224686</v>
      </c>
      <c r="H13" s="8">
        <v>9.9751334693340894</v>
      </c>
      <c r="I13" s="8">
        <v>39.775951375000012</v>
      </c>
      <c r="J13" s="7">
        <v>51.548449446914532</v>
      </c>
      <c r="K13" s="7">
        <v>1.2273887517272729E-2</v>
      </c>
      <c r="L13" s="40"/>
      <c r="M13" s="36"/>
      <c r="N13" s="36"/>
    </row>
    <row r="14" spans="1:17" ht="12" customHeight="1" x14ac:dyDescent="0.25">
      <c r="A14" s="14">
        <v>41616</v>
      </c>
      <c r="B14" s="12">
        <v>93.128130583333316</v>
      </c>
      <c r="C14" s="8">
        <v>0.3931902083333334</v>
      </c>
      <c r="D14" s="8">
        <v>0.33175833333333332</v>
      </c>
      <c r="E14" s="10">
        <v>0.72494854166666678</v>
      </c>
      <c r="F14" s="8">
        <v>5.4148753750000003</v>
      </c>
      <c r="G14" s="8">
        <v>258.15521459333382</v>
      </c>
      <c r="H14" s="8">
        <v>9.9984330511602746</v>
      </c>
      <c r="I14" s="8">
        <v>39.604932958333329</v>
      </c>
      <c r="J14" s="7">
        <v>51.3589544655106</v>
      </c>
      <c r="K14" s="7">
        <v>4.8679486085454554E-2</v>
      </c>
      <c r="L14" s="40"/>
      <c r="M14" s="36"/>
      <c r="N14" s="36"/>
    </row>
    <row r="15" spans="1:17" ht="12" customHeight="1" x14ac:dyDescent="0.25">
      <c r="A15" s="14">
        <v>41617</v>
      </c>
      <c r="B15" s="12">
        <v>87.035480750000019</v>
      </c>
      <c r="C15" s="8">
        <v>0.54187420833333333</v>
      </c>
      <c r="D15" s="8">
        <v>1.9599645833333337</v>
      </c>
      <c r="E15" s="10">
        <v>2.5018387916666671</v>
      </c>
      <c r="F15" s="8">
        <v>8.8187791666666673</v>
      </c>
      <c r="G15" s="8">
        <v>261.62656224912581</v>
      </c>
      <c r="H15" s="8">
        <v>7.9318086839734177</v>
      </c>
      <c r="I15" s="8">
        <v>40.422627708333344</v>
      </c>
      <c r="J15" s="7">
        <v>48.854767708783108</v>
      </c>
      <c r="K15" s="7">
        <v>0.26039537775874999</v>
      </c>
      <c r="L15" s="40"/>
      <c r="M15" s="36"/>
      <c r="N15" s="36"/>
    </row>
    <row r="16" spans="1:17" ht="12" customHeight="1" x14ac:dyDescent="0.25">
      <c r="A16" s="14">
        <v>41618</v>
      </c>
      <c r="B16" s="12">
        <v>91.962660166666652</v>
      </c>
      <c r="C16" s="8">
        <v>0.23180233333333333</v>
      </c>
      <c r="D16" s="8">
        <v>2.1905425416666668</v>
      </c>
      <c r="E16" s="10">
        <v>2.4223448750000003</v>
      </c>
      <c r="F16" s="8">
        <v>4.8270237499999995</v>
      </c>
      <c r="G16" s="8">
        <v>261.03518194014526</v>
      </c>
      <c r="H16" s="8">
        <v>7.6007604588597504</v>
      </c>
      <c r="I16" s="8">
        <v>38.754572583333321</v>
      </c>
      <c r="J16" s="7">
        <v>50.098236280481139</v>
      </c>
      <c r="K16" s="7">
        <v>0.25333962603624999</v>
      </c>
      <c r="L16" s="40"/>
      <c r="M16" s="36"/>
      <c r="N16" s="36"/>
    </row>
    <row r="17" spans="1:14" ht="12" customHeight="1" x14ac:dyDescent="0.25">
      <c r="A17" s="14">
        <v>41619</v>
      </c>
      <c r="B17" s="12">
        <v>92.153247541666659</v>
      </c>
      <c r="C17" s="8">
        <v>0.23067458333333335</v>
      </c>
      <c r="D17" s="8">
        <v>2.2309477916666665</v>
      </c>
      <c r="E17" s="10">
        <v>2.4616223749999997</v>
      </c>
      <c r="F17" s="8">
        <v>4.6909687500000006</v>
      </c>
      <c r="G17" s="8">
        <v>261.18577250003568</v>
      </c>
      <c r="H17" s="8">
        <v>8.9090509726241756</v>
      </c>
      <c r="I17" s="8">
        <v>38.641267374999998</v>
      </c>
      <c r="J17" s="7">
        <v>50.015954655904679</v>
      </c>
      <c r="K17" s="8">
        <v>0.29698828049347836</v>
      </c>
      <c r="L17" s="40"/>
      <c r="M17" s="36"/>
      <c r="N17" s="36"/>
    </row>
    <row r="18" spans="1:14" ht="12" customHeight="1" x14ac:dyDescent="0.25">
      <c r="A18" s="14">
        <v>41620</v>
      </c>
      <c r="B18" s="12">
        <v>92.398617750000014</v>
      </c>
      <c r="C18" s="8">
        <v>0.25610725000000001</v>
      </c>
      <c r="D18" s="8">
        <v>2.3092402916666663</v>
      </c>
      <c r="E18" s="10">
        <v>2.5653475416666662</v>
      </c>
      <c r="F18" s="8">
        <v>4.3561960000000006</v>
      </c>
      <c r="G18" s="8">
        <v>260.75498819277391</v>
      </c>
      <c r="H18" s="8">
        <v>8.9470394212538178</v>
      </c>
      <c r="I18" s="8">
        <v>38.493567624999997</v>
      </c>
      <c r="J18" s="7">
        <v>49.878429067917338</v>
      </c>
      <c r="K18" s="8">
        <v>0.27855483704454537</v>
      </c>
      <c r="L18" s="40"/>
      <c r="M18" s="36"/>
      <c r="N18" s="36"/>
    </row>
    <row r="19" spans="1:14" ht="12" customHeight="1" x14ac:dyDescent="0.25">
      <c r="A19" s="14">
        <v>41621</v>
      </c>
      <c r="B19" s="12">
        <v>92.262901374999998</v>
      </c>
      <c r="C19" s="8">
        <v>0.29053358333333329</v>
      </c>
      <c r="D19" s="8">
        <v>2.251841666666667</v>
      </c>
      <c r="E19" s="10">
        <v>2.5423752500000001</v>
      </c>
      <c r="F19" s="8">
        <v>4.4467121249999986</v>
      </c>
      <c r="G19" s="8">
        <v>259.64567937155368</v>
      </c>
      <c r="H19" s="8">
        <v>6.9092968273723336</v>
      </c>
      <c r="I19" s="8">
        <v>38.567089791666668</v>
      </c>
      <c r="J19" s="7">
        <v>49.923109381169844</v>
      </c>
      <c r="K19" s="8">
        <v>0.24895361820875003</v>
      </c>
      <c r="L19" s="40"/>
      <c r="M19" s="36"/>
      <c r="N19" s="36"/>
    </row>
    <row r="20" spans="1:14" ht="12" customHeight="1" x14ac:dyDescent="0.25">
      <c r="A20" s="14">
        <v>41622</v>
      </c>
      <c r="B20" s="12">
        <v>91.671495499999992</v>
      </c>
      <c r="C20" s="8">
        <v>0.21082458333333334</v>
      </c>
      <c r="D20" s="8">
        <v>2.3950618333333336</v>
      </c>
      <c r="E20" s="10">
        <v>2.6058864166666669</v>
      </c>
      <c r="F20" s="8">
        <v>4.9606687083333325</v>
      </c>
      <c r="G20" s="8">
        <v>258.80454627609862</v>
      </c>
      <c r="H20" s="8">
        <v>5.7773254769836662</v>
      </c>
      <c r="I20" s="8">
        <v>38.694161749999999</v>
      </c>
      <c r="J20" s="7">
        <v>49.987316931055773</v>
      </c>
      <c r="K20" s="8">
        <v>0.26516277757124995</v>
      </c>
      <c r="L20" s="40"/>
      <c r="M20" s="36"/>
      <c r="N20" s="36"/>
    </row>
    <row r="21" spans="1:14" ht="12" customHeight="1" x14ac:dyDescent="0.25">
      <c r="A21" s="14">
        <v>41623</v>
      </c>
      <c r="B21" s="12">
        <v>92.115184166666623</v>
      </c>
      <c r="C21" s="8">
        <v>0.23907358333333328</v>
      </c>
      <c r="D21" s="8">
        <v>2.4030333333333331</v>
      </c>
      <c r="E21" s="10">
        <v>2.6421069166666662</v>
      </c>
      <c r="F21" s="8">
        <v>4.6086693333333333</v>
      </c>
      <c r="G21" s="8">
        <v>258.24664722181143</v>
      </c>
      <c r="H21" s="8">
        <v>5.6918936769543329</v>
      </c>
      <c r="I21" s="8">
        <v>38.499786374999999</v>
      </c>
      <c r="J21" s="7">
        <v>49.852298866948672</v>
      </c>
      <c r="K21" s="7">
        <v>0.28928582062250002</v>
      </c>
      <c r="L21" s="40"/>
      <c r="M21" s="36"/>
      <c r="N21" s="36"/>
    </row>
    <row r="22" spans="1:14" ht="12" customHeight="1" x14ac:dyDescent="0.25">
      <c r="A22" s="14">
        <v>41624</v>
      </c>
      <c r="B22" s="12">
        <v>91.813377125000031</v>
      </c>
      <c r="C22" s="8">
        <v>0.26052779166666662</v>
      </c>
      <c r="D22" s="8">
        <v>2.379622083333333</v>
      </c>
      <c r="E22" s="10">
        <v>2.6401498749999996</v>
      </c>
      <c r="F22" s="8">
        <v>4.7702354166666661</v>
      </c>
      <c r="G22" s="8">
        <v>255.18637205316983</v>
      </c>
      <c r="H22" s="8">
        <v>5.9134824082804167</v>
      </c>
      <c r="I22" s="8">
        <v>38.635780266666664</v>
      </c>
      <c r="J22" s="7">
        <v>49.927414804805984</v>
      </c>
      <c r="K22" s="7">
        <v>0.30444615202625003</v>
      </c>
      <c r="L22" s="40"/>
      <c r="M22" s="36"/>
      <c r="N22" s="36"/>
    </row>
    <row r="23" spans="1:14" ht="12" customHeight="1" x14ac:dyDescent="0.25">
      <c r="A23" s="14">
        <v>41625</v>
      </c>
      <c r="B23" s="12">
        <v>91.464439999999982</v>
      </c>
      <c r="C23" s="8">
        <v>0.22144753333333334</v>
      </c>
      <c r="D23" s="8">
        <v>2.4755050833333336</v>
      </c>
      <c r="E23" s="10">
        <v>2.6969526166666671</v>
      </c>
      <c r="F23" s="8">
        <v>5.048477000000001</v>
      </c>
      <c r="G23" s="8">
        <v>258.88191121069758</v>
      </c>
      <c r="H23" s="8">
        <v>8.0677334636396516</v>
      </c>
      <c r="I23" s="8">
        <v>38.704434166666665</v>
      </c>
      <c r="J23" s="7">
        <v>49.950410938252048</v>
      </c>
      <c r="K23" s="7">
        <v>0.2598771821269566</v>
      </c>
      <c r="L23" s="40"/>
      <c r="M23" s="36"/>
      <c r="N23" s="36"/>
    </row>
    <row r="24" spans="1:14" ht="12" customHeight="1" x14ac:dyDescent="0.25">
      <c r="A24" s="14">
        <v>41626</v>
      </c>
      <c r="B24" s="12">
        <v>91.69124416666665</v>
      </c>
      <c r="C24" s="8">
        <v>0.22059948333333332</v>
      </c>
      <c r="D24" s="8">
        <v>2.5551306249999999</v>
      </c>
      <c r="E24" s="10">
        <v>2.7757301083333332</v>
      </c>
      <c r="F24" s="8">
        <v>4.8607424583333323</v>
      </c>
      <c r="G24" s="8">
        <v>260.55307792375237</v>
      </c>
      <c r="H24" s="8">
        <v>7.8532253570442636</v>
      </c>
      <c r="I24" s="8">
        <v>38.548774166666668</v>
      </c>
      <c r="J24" s="7">
        <v>49.825825228526469</v>
      </c>
      <c r="K24" s="7">
        <v>0.26952805757347831</v>
      </c>
      <c r="L24" s="40"/>
      <c r="M24" s="36"/>
      <c r="N24" s="36"/>
    </row>
    <row r="25" spans="1:14" ht="12" customHeight="1" x14ac:dyDescent="0.25">
      <c r="A25" s="14">
        <v>41627</v>
      </c>
      <c r="B25" s="12">
        <v>91.382729999999995</v>
      </c>
      <c r="C25" s="8">
        <v>0.20348002500000004</v>
      </c>
      <c r="D25" s="8">
        <v>2.3683098749999996</v>
      </c>
      <c r="E25" s="10">
        <v>2.5717898999999997</v>
      </c>
      <c r="F25" s="8">
        <v>5.2841391250000012</v>
      </c>
      <c r="G25" s="8">
        <v>260.69152220591832</v>
      </c>
      <c r="H25" s="8">
        <v>7.0035503893612185</v>
      </c>
      <c r="I25" s="8">
        <v>38.805406666666663</v>
      </c>
      <c r="J25" s="7">
        <v>50.06831308358543</v>
      </c>
      <c r="K25" s="7">
        <v>0.24793795477043484</v>
      </c>
      <c r="L25" s="40"/>
      <c r="M25" s="36"/>
      <c r="N25" s="36"/>
    </row>
    <row r="26" spans="1:14" ht="12" customHeight="1" x14ac:dyDescent="0.25">
      <c r="A26" s="14">
        <v>41628</v>
      </c>
      <c r="B26" s="12">
        <v>91.330789999999979</v>
      </c>
      <c r="C26" s="8">
        <v>0.21767264583333334</v>
      </c>
      <c r="D26" s="8">
        <v>2.1746856249999991</v>
      </c>
      <c r="E26" s="10">
        <v>2.3923582708333324</v>
      </c>
      <c r="F26" s="8">
        <v>5.4196641249999997</v>
      </c>
      <c r="G26" s="8">
        <v>257.64388442428498</v>
      </c>
      <c r="H26" s="8">
        <v>6.4436006565602595</v>
      </c>
      <c r="I26" s="8">
        <v>38.971702916666672</v>
      </c>
      <c r="J26" s="7">
        <v>50.240057062568496</v>
      </c>
      <c r="K26" s="7">
        <v>0.26554831512130433</v>
      </c>
      <c r="L26" s="40"/>
      <c r="M26" s="36"/>
      <c r="N26" s="36"/>
    </row>
    <row r="27" spans="1:14" ht="12" customHeight="1" x14ac:dyDescent="0.25">
      <c r="A27" s="14">
        <v>41629</v>
      </c>
      <c r="B27" s="12">
        <v>91.855096666666668</v>
      </c>
      <c r="C27" s="8">
        <v>0.25948593333333331</v>
      </c>
      <c r="D27" s="8">
        <v>2.0913900416666666</v>
      </c>
      <c r="E27" s="10">
        <v>2.3508759750000001</v>
      </c>
      <c r="F27" s="8">
        <v>5.0542900000000008</v>
      </c>
      <c r="G27" s="8">
        <v>257.01676747479598</v>
      </c>
      <c r="H27" s="8">
        <v>5.3608454518406665</v>
      </c>
      <c r="I27" s="8">
        <v>38.811131666666661</v>
      </c>
      <c r="J27" s="7">
        <v>50.156519262949928</v>
      </c>
      <c r="K27" s="7">
        <v>0.23960951457625002</v>
      </c>
      <c r="L27" s="40"/>
      <c r="M27" s="36"/>
      <c r="N27" s="36"/>
    </row>
    <row r="28" spans="1:14" ht="12" customHeight="1" x14ac:dyDescent="0.25">
      <c r="A28" s="14">
        <v>41630</v>
      </c>
      <c r="B28" s="12">
        <v>91.554244166666663</v>
      </c>
      <c r="C28" s="8">
        <v>0.25517297499999997</v>
      </c>
      <c r="D28" s="8">
        <v>2.1686894166666661</v>
      </c>
      <c r="E28" s="10">
        <v>2.4238623916666659</v>
      </c>
      <c r="F28" s="8">
        <v>5.2760534166666675</v>
      </c>
      <c r="G28" s="8">
        <v>256.78238081235156</v>
      </c>
      <c r="H28" s="8">
        <v>4.8429151641628332</v>
      </c>
      <c r="I28" s="8">
        <v>38.850963749999998</v>
      </c>
      <c r="J28" s="7">
        <v>50.14819878328548</v>
      </c>
      <c r="K28" s="7">
        <v>0.29004860459250004</v>
      </c>
      <c r="L28" s="40"/>
      <c r="M28" s="36"/>
      <c r="N28" s="36"/>
    </row>
    <row r="29" spans="1:14" ht="12" customHeight="1" x14ac:dyDescent="0.25">
      <c r="A29" s="14">
        <v>41631</v>
      </c>
      <c r="B29" s="12">
        <v>91.661384583333344</v>
      </c>
      <c r="C29" s="8">
        <v>0.26700135416666665</v>
      </c>
      <c r="D29" s="8">
        <v>2.2112669583333333</v>
      </c>
      <c r="E29" s="10">
        <v>2.4782683125</v>
      </c>
      <c r="F29" s="8">
        <v>5.137099375</v>
      </c>
      <c r="G29" s="8">
        <v>257.56294102273074</v>
      </c>
      <c r="H29" s="8">
        <v>5.6635711780315656</v>
      </c>
      <c r="I29" s="8">
        <v>38.775479166666663</v>
      </c>
      <c r="J29" s="8">
        <v>50.077844667654432</v>
      </c>
      <c r="K29" s="8">
        <v>0.24425669300217398</v>
      </c>
      <c r="L29" s="40"/>
      <c r="M29" s="36"/>
      <c r="N29" s="36"/>
    </row>
    <row r="30" spans="1:14" ht="12" customHeight="1" x14ac:dyDescent="0.25">
      <c r="A30" s="14">
        <v>41632</v>
      </c>
      <c r="B30" s="12">
        <v>91.628106666666653</v>
      </c>
      <c r="C30" s="8">
        <v>0.27289558333333336</v>
      </c>
      <c r="D30" s="8">
        <v>2.1535835416666669</v>
      </c>
      <c r="E30" s="10">
        <v>2.4264791250000002</v>
      </c>
      <c r="F30" s="8">
        <v>5.2357506666666671</v>
      </c>
      <c r="G30" s="8">
        <v>257.47003570728248</v>
      </c>
      <c r="H30" s="8">
        <v>4.9672489445626669</v>
      </c>
      <c r="I30" s="8">
        <v>38.810368749999995</v>
      </c>
      <c r="J30" s="7">
        <v>50.119733841634307</v>
      </c>
      <c r="K30" s="7">
        <v>0.29933822365571433</v>
      </c>
      <c r="L30" s="40"/>
      <c r="M30" s="36"/>
      <c r="N30" s="36"/>
    </row>
    <row r="31" spans="1:14" ht="12" customHeight="1" x14ac:dyDescent="0.25">
      <c r="A31" s="14">
        <v>41633</v>
      </c>
      <c r="B31" s="12">
        <v>91.57056041666668</v>
      </c>
      <c r="C31" s="8">
        <v>0.2707402083333334</v>
      </c>
      <c r="D31" s="8">
        <v>2.2080894583333337</v>
      </c>
      <c r="E31" s="10">
        <v>2.4788296666666669</v>
      </c>
      <c r="F31" s="8">
        <v>5.3071854583333318</v>
      </c>
      <c r="G31" s="8">
        <v>254.97558790652525</v>
      </c>
      <c r="H31" s="8">
        <v>4.4935269602385217</v>
      </c>
      <c r="I31" s="8">
        <v>38.769915833333343</v>
      </c>
      <c r="J31" s="7">
        <v>50.073925793058677</v>
      </c>
      <c r="K31" s="7">
        <v>0.27012501894130436</v>
      </c>
      <c r="L31" s="40"/>
      <c r="M31" s="36"/>
      <c r="N31" s="36"/>
    </row>
    <row r="32" spans="1:14" ht="12" customHeight="1" x14ac:dyDescent="0.25">
      <c r="A32" s="14">
        <v>41634</v>
      </c>
      <c r="B32" s="12">
        <v>91.322857083333361</v>
      </c>
      <c r="C32" s="8">
        <v>0.2422458333333333</v>
      </c>
      <c r="D32" s="8">
        <v>2.233905041666667</v>
      </c>
      <c r="E32" s="10">
        <v>2.4761508750000005</v>
      </c>
      <c r="F32" s="8">
        <v>5.5127512083333334</v>
      </c>
      <c r="G32" s="8">
        <v>255.20983537229768</v>
      </c>
      <c r="H32" s="8">
        <v>5.1259080017600001</v>
      </c>
      <c r="I32" s="8">
        <v>38.857625000000006</v>
      </c>
      <c r="J32" s="7">
        <v>50.132249369947466</v>
      </c>
      <c r="K32" s="7">
        <v>0.25606657872900007</v>
      </c>
      <c r="L32" s="40"/>
      <c r="M32" s="36"/>
      <c r="N32" s="36"/>
    </row>
    <row r="33" spans="1:14" ht="12" customHeight="1" x14ac:dyDescent="0.25">
      <c r="A33" s="14">
        <v>41635</v>
      </c>
      <c r="B33" s="12">
        <v>91.585958291666671</v>
      </c>
      <c r="C33" s="8">
        <v>0.250090125</v>
      </c>
      <c r="D33" s="8">
        <v>2.2184601666666661</v>
      </c>
      <c r="E33" s="10">
        <v>2.468550291666666</v>
      </c>
      <c r="F33" s="8">
        <v>5.196778291666666</v>
      </c>
      <c r="G33" s="8">
        <v>255.21673208495665</v>
      </c>
      <c r="H33" s="8">
        <v>4.4015949145547824</v>
      </c>
      <c r="I33" s="8">
        <v>38.814545208333328</v>
      </c>
      <c r="J33" s="7">
        <v>50.108541300111547</v>
      </c>
      <c r="K33" s="7">
        <v>0.26296148252739132</v>
      </c>
      <c r="L33" s="40"/>
      <c r="M33" s="36"/>
      <c r="N33" s="36"/>
    </row>
    <row r="34" spans="1:14" ht="12" customHeight="1" x14ac:dyDescent="0.25">
      <c r="A34" s="14">
        <v>41636</v>
      </c>
      <c r="B34" s="12">
        <v>91.79704895833332</v>
      </c>
      <c r="C34" s="8">
        <v>0.26888516666666668</v>
      </c>
      <c r="D34" s="8">
        <v>2.1686397500000001</v>
      </c>
      <c r="E34" s="10">
        <v>2.4375249166666668</v>
      </c>
      <c r="F34" s="8">
        <v>4.964015166666667</v>
      </c>
      <c r="G34" s="8">
        <v>254.65289956427489</v>
      </c>
      <c r="H34" s="8">
        <v>5.4044899583773915</v>
      </c>
      <c r="I34" s="8">
        <v>38.795602625000008</v>
      </c>
      <c r="J34" s="8">
        <v>50.106648875817413</v>
      </c>
      <c r="K34" s="8">
        <v>0.3207672416452173</v>
      </c>
      <c r="L34" s="40"/>
      <c r="M34" s="36"/>
      <c r="N34" s="36"/>
    </row>
    <row r="35" spans="1:14" ht="12" customHeight="1" x14ac:dyDescent="0.25">
      <c r="A35" s="14">
        <v>41637</v>
      </c>
      <c r="B35" s="12">
        <v>91.911224000000004</v>
      </c>
      <c r="C35" s="8">
        <v>0.27682516666666662</v>
      </c>
      <c r="D35" s="8">
        <v>2.1317965416666667</v>
      </c>
      <c r="E35" s="10">
        <v>2.4086217083333334</v>
      </c>
      <c r="F35" s="8">
        <v>4.9866210416666661</v>
      </c>
      <c r="G35" s="8">
        <v>253.49330047312083</v>
      </c>
      <c r="H35" s="8">
        <v>4.9278615562374544</v>
      </c>
      <c r="I35" s="8">
        <v>38.741760791666671</v>
      </c>
      <c r="J35" s="7">
        <v>50.086995366938318</v>
      </c>
      <c r="K35" s="7">
        <v>0.30164638813636369</v>
      </c>
      <c r="L35" s="40"/>
      <c r="M35" s="36"/>
      <c r="N35" s="36"/>
    </row>
    <row r="36" spans="1:14" ht="12" customHeight="1" x14ac:dyDescent="0.25">
      <c r="A36" s="14">
        <v>41638</v>
      </c>
      <c r="B36" s="12">
        <v>92.231952083333326</v>
      </c>
      <c r="C36" s="8">
        <v>0.25035029166666667</v>
      </c>
      <c r="D36" s="8">
        <v>2.0957151666666665</v>
      </c>
      <c r="E36" s="10">
        <v>2.3460654583333334</v>
      </c>
      <c r="F36" s="8">
        <v>4.8187250416666672</v>
      </c>
      <c r="G36" s="8">
        <v>254.70139610335261</v>
      </c>
      <c r="H36" s="8">
        <v>4.5631724493928685</v>
      </c>
      <c r="I36" s="8">
        <v>38.654843624999998</v>
      </c>
      <c r="J36" s="7">
        <v>50.071087179712457</v>
      </c>
      <c r="K36" s="7">
        <v>0.28703892436304346</v>
      </c>
      <c r="L36" s="40"/>
      <c r="M36" s="36"/>
      <c r="N36" s="36"/>
    </row>
    <row r="37" spans="1:14" ht="12" customHeight="1" thickBot="1" x14ac:dyDescent="0.3">
      <c r="A37" s="14">
        <v>41639</v>
      </c>
      <c r="B37" s="26">
        <v>91.923081166666648</v>
      </c>
      <c r="C37" s="27">
        <v>0.27432133333333331</v>
      </c>
      <c r="D37" s="27">
        <v>2.0792451666666665</v>
      </c>
      <c r="E37" s="10">
        <v>2.3535664999999999</v>
      </c>
      <c r="F37" s="27">
        <v>5.0683491666666667</v>
      </c>
      <c r="G37" s="27">
        <v>253.79199051415776</v>
      </c>
      <c r="H37" s="8">
        <v>4.1369420557682606</v>
      </c>
      <c r="I37" s="8">
        <v>38.761511083333332</v>
      </c>
      <c r="J37" s="7">
        <v>50.123609367255561</v>
      </c>
      <c r="K37" s="7">
        <v>0.25032580024173912</v>
      </c>
      <c r="L37" s="40"/>
      <c r="M37" s="36"/>
      <c r="N37" s="36"/>
    </row>
    <row r="38" spans="1:14" ht="17.25" customHeight="1" x14ac:dyDescent="0.25">
      <c r="A38" s="57" t="s">
        <v>26</v>
      </c>
      <c r="B38" s="57"/>
      <c r="C38" s="57"/>
      <c r="D38" s="57"/>
      <c r="E38" s="57"/>
      <c r="F38" s="57"/>
      <c r="G38" s="57"/>
      <c r="H38" s="57"/>
      <c r="I38" s="57"/>
      <c r="J38" s="57"/>
      <c r="K38" s="57"/>
      <c r="L38" s="41"/>
      <c r="M38" s="41"/>
      <c r="N38" s="41"/>
    </row>
    <row r="39" spans="1:14" ht="7.5" customHeight="1" thickBot="1" x14ac:dyDescent="0.3">
      <c r="A39" s="25"/>
      <c r="B39" s="25"/>
      <c r="C39" s="25"/>
      <c r="D39" s="25"/>
      <c r="E39" s="25"/>
      <c r="F39" s="25"/>
      <c r="G39" s="25"/>
      <c r="H39" s="25"/>
      <c r="I39" s="25"/>
      <c r="J39" s="25"/>
      <c r="K39" s="25"/>
      <c r="L39" s="25"/>
    </row>
    <row r="40" spans="1:14" x14ac:dyDescent="0.25">
      <c r="A40" s="19" t="s">
        <v>17</v>
      </c>
      <c r="B40" s="31">
        <f>MIN(B7:B37)</f>
        <v>80.959182291666664</v>
      </c>
      <c r="C40" s="31">
        <f>MIN(C7:C37)</f>
        <v>0.20348002500000004</v>
      </c>
      <c r="D40" s="31">
        <f t="shared" ref="D40:K40" si="0">MIN(D7:D37)</f>
        <v>0</v>
      </c>
      <c r="E40" s="31">
        <f t="shared" si="0"/>
        <v>0.3546195416666667</v>
      </c>
      <c r="F40" s="31">
        <f t="shared" si="0"/>
        <v>4.3561960000000006</v>
      </c>
      <c r="G40" s="31">
        <f t="shared" si="0"/>
        <v>253.49330047312083</v>
      </c>
      <c r="H40" s="31">
        <f t="shared" si="0"/>
        <v>4.1369420557682606</v>
      </c>
      <c r="I40" s="31">
        <f t="shared" si="0"/>
        <v>38.493567624999997</v>
      </c>
      <c r="J40" s="31">
        <f t="shared" si="0"/>
        <v>46.616608910097938</v>
      </c>
      <c r="K40" s="31">
        <f t="shared" si="0"/>
        <v>1.2273887517272729E-2</v>
      </c>
      <c r="L40" s="28"/>
    </row>
    <row r="41" spans="1:14" x14ac:dyDescent="0.25">
      <c r="A41" s="20" t="s">
        <v>18</v>
      </c>
      <c r="B41" s="32">
        <f>AVERAGE(B7:B37)</f>
        <v>91.438743619623651</v>
      </c>
      <c r="C41" s="32">
        <f t="shared" ref="C41:L41" si="1">AVERAGE(C7:C37)</f>
        <v>0.31236194193548383</v>
      </c>
      <c r="D41" s="32">
        <f t="shared" si="1"/>
        <v>1.7620557540322581</v>
      </c>
      <c r="E41" s="32">
        <f t="shared" si="1"/>
        <v>2.0744176959677421</v>
      </c>
      <c r="F41" s="32">
        <f t="shared" si="1"/>
        <v>5.6768933629032254</v>
      </c>
      <c r="G41" s="32">
        <f t="shared" si="1"/>
        <v>257.66523621262286</v>
      </c>
      <c r="H41" s="32">
        <f t="shared" si="1"/>
        <v>6.7311064459944383</v>
      </c>
      <c r="I41" s="32">
        <f t="shared" si="1"/>
        <v>39.238946288172031</v>
      </c>
      <c r="J41" s="32">
        <f t="shared" si="1"/>
        <v>50.132431065922539</v>
      </c>
      <c r="K41" s="32">
        <f t="shared" si="1"/>
        <v>0.26531748443208591</v>
      </c>
      <c r="L41" s="32" t="e">
        <f t="shared" si="1"/>
        <v>#DIV/0!</v>
      </c>
    </row>
    <row r="42" spans="1:14" x14ac:dyDescent="0.25">
      <c r="A42" s="21" t="s">
        <v>19</v>
      </c>
      <c r="B42" s="33">
        <f>MAX(B7:B37)</f>
        <v>93.158702291666657</v>
      </c>
      <c r="C42" s="33">
        <f t="shared" ref="C42:K42" si="2">MAX(C7:C37)</f>
        <v>1.1453953749999999</v>
      </c>
      <c r="D42" s="33">
        <f t="shared" si="2"/>
        <v>2.5551306249999999</v>
      </c>
      <c r="E42" s="33">
        <f t="shared" si="2"/>
        <v>2.7757301083333332</v>
      </c>
      <c r="F42" s="33">
        <f t="shared" si="2"/>
        <v>15.88533908333333</v>
      </c>
      <c r="G42" s="33">
        <f t="shared" si="2"/>
        <v>262.58384502790074</v>
      </c>
      <c r="H42" s="33">
        <f>MAX(H7:H37)</f>
        <v>9.9984330511602746</v>
      </c>
      <c r="I42" s="33">
        <f t="shared" si="2"/>
        <v>45.343348124999999</v>
      </c>
      <c r="J42" s="33">
        <f t="shared" si="2"/>
        <v>51.60433152761518</v>
      </c>
      <c r="K42" s="33">
        <f t="shared" si="2"/>
        <v>0.36451538966375008</v>
      </c>
      <c r="L42" s="28"/>
    </row>
    <row r="43" spans="1:14" ht="15.75" thickBot="1" x14ac:dyDescent="0.3">
      <c r="A43" s="24" t="s">
        <v>25</v>
      </c>
      <c r="B43" s="34">
        <f>STDEV(B7:B37)</f>
        <v>2.2182854221466504</v>
      </c>
      <c r="C43" s="34">
        <f t="shared" ref="C43:K43" si="3">STDEV(C7:C37)</f>
        <v>0.17399973412990943</v>
      </c>
      <c r="D43" s="34">
        <f t="shared" si="3"/>
        <v>0.89747545664626671</v>
      </c>
      <c r="E43" s="34">
        <f t="shared" si="3"/>
        <v>0.80514924983896252</v>
      </c>
      <c r="F43" s="34">
        <f t="shared" si="3"/>
        <v>2.0852059987813343</v>
      </c>
      <c r="G43" s="34">
        <f t="shared" si="3"/>
        <v>2.4541085410497367</v>
      </c>
      <c r="H43" s="34">
        <f t="shared" si="3"/>
        <v>1.7697920467261059</v>
      </c>
      <c r="I43" s="34">
        <f t="shared" si="3"/>
        <v>1.2872002940647871</v>
      </c>
      <c r="J43" s="34">
        <f t="shared" si="3"/>
        <v>0.88432199231899944</v>
      </c>
      <c r="K43" s="34">
        <f t="shared" si="3"/>
        <v>7.0076068815044926E-2</v>
      </c>
      <c r="L43" s="28"/>
    </row>
    <row r="44" spans="1:14" ht="7.5" customHeight="1" x14ac:dyDescent="0.25">
      <c r="A44" s="2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</row>
    <row r="45" spans="1:14" x14ac:dyDescent="0.25">
      <c r="A45" s="1" t="s">
        <v>7</v>
      </c>
      <c r="B45" s="48"/>
      <c r="C45" s="49"/>
      <c r="D45" s="49"/>
      <c r="E45" s="49"/>
      <c r="F45" s="49"/>
      <c r="G45" s="49"/>
      <c r="H45" s="49"/>
      <c r="I45" s="49"/>
      <c r="J45" s="49"/>
      <c r="K45" s="49"/>
      <c r="L45" s="49"/>
      <c r="M45" s="49"/>
      <c r="N45" s="50"/>
    </row>
    <row r="46" spans="1:14" x14ac:dyDescent="0.25">
      <c r="A46" s="2"/>
      <c r="B46" s="51"/>
      <c r="C46" s="52"/>
      <c r="D46" s="52"/>
      <c r="E46" s="52"/>
      <c r="F46" s="52"/>
      <c r="G46" s="52"/>
      <c r="H46" s="52"/>
      <c r="I46" s="52"/>
      <c r="J46" s="52"/>
      <c r="K46" s="52"/>
      <c r="L46" s="52"/>
      <c r="M46" s="52"/>
      <c r="N46" s="53"/>
    </row>
    <row r="47" spans="1:14" x14ac:dyDescent="0.25">
      <c r="A47" s="2"/>
      <c r="B47" s="51"/>
      <c r="C47" s="52"/>
      <c r="D47" s="52"/>
      <c r="E47" s="52"/>
      <c r="F47" s="52"/>
      <c r="G47" s="52"/>
      <c r="H47" s="52"/>
      <c r="I47" s="52"/>
      <c r="J47" s="52"/>
      <c r="K47" s="52"/>
      <c r="L47" s="52"/>
      <c r="M47" s="52"/>
      <c r="N47" s="53"/>
    </row>
    <row r="48" spans="1:14" x14ac:dyDescent="0.25">
      <c r="A48" s="2"/>
      <c r="B48" s="51"/>
      <c r="C48" s="52"/>
      <c r="D48" s="52"/>
      <c r="E48" s="52"/>
      <c r="F48" s="52"/>
      <c r="G48" s="52"/>
      <c r="H48" s="52"/>
      <c r="I48" s="52"/>
      <c r="J48" s="52"/>
      <c r="K48" s="52"/>
      <c r="L48" s="52"/>
      <c r="M48" s="52"/>
      <c r="N48" s="53"/>
    </row>
    <row r="49" spans="1:14" x14ac:dyDescent="0.25">
      <c r="A49" s="2"/>
      <c r="B49" s="54"/>
      <c r="C49" s="55"/>
      <c r="D49" s="55"/>
      <c r="E49" s="55"/>
      <c r="F49" s="55"/>
      <c r="G49" s="55"/>
      <c r="H49" s="55"/>
      <c r="I49" s="55"/>
      <c r="J49" s="55"/>
      <c r="K49" s="55"/>
      <c r="L49" s="55"/>
      <c r="M49" s="55"/>
      <c r="N49" s="56"/>
    </row>
  </sheetData>
  <sheetProtection password="CF7A" sheet="1" objects="1" scenarios="1" insertRows="0"/>
  <protectedRanges>
    <protectedRange sqref="A2:L4" name="Rango1"/>
  </protectedRanges>
  <mergeCells count="9">
    <mergeCell ref="A1:N1"/>
    <mergeCell ref="B45:N49"/>
    <mergeCell ref="A38:K38"/>
    <mergeCell ref="A4:B4"/>
    <mergeCell ref="C4:D4"/>
    <mergeCell ref="A2:B2"/>
    <mergeCell ref="A3:B3"/>
    <mergeCell ref="C2:K2"/>
    <mergeCell ref="C3:K3"/>
  </mergeCells>
  <dataValidations disablePrompts="1" count="3">
    <dataValidation type="list" allowBlank="1" showInputMessage="1" showErrorMessage="1" sqref="C4:D4">
      <formula1>regiones</formula1>
    </dataValidation>
    <dataValidation type="date" operator="greaterThan" allowBlank="1" showInputMessage="1" showErrorMessage="1" errorTitle="Error" error="Sólo formato de fecha, por ejemplo: 01/06/12 o 1-6-12." sqref="A7:A37">
      <formula1>40909</formula1>
    </dataValidation>
    <dataValidation type="decimal" allowBlank="1" showInputMessage="1" showErrorMessage="1" errorTitle="Error" error="El valor deberá estar entre 0 y 100" sqref="N7 B7:F37">
      <formula1>0</formula1>
      <formula2>100</formula2>
    </dataValidation>
  </dataValidations>
  <printOptions horizontalCentered="1" verticalCentered="1"/>
  <pageMargins left="0.23622047244094491" right="0.23622047244094491" top="0.39370078740157483" bottom="0.39370078740157483" header="0.31496062992125984" footer="0.11811023622047245"/>
  <pageSetup scale="82" orientation="landscape" r:id="rId1"/>
  <headerFooter>
    <oddFooter>&amp;R&amp;P de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tabColor theme="8" tint="0.79998168889431442"/>
    <pageSetUpPr fitToPage="1"/>
  </sheetPr>
  <dimension ref="A1:M45"/>
  <sheetViews>
    <sheetView showGridLines="0" view="pageBreakPreview" topLeftCell="A13" zoomScale="60" zoomScaleNormal="100" workbookViewId="0">
      <selection activeCell="B41" sqref="B41:K45"/>
    </sheetView>
  </sheetViews>
  <sheetFormatPr baseColWidth="10" defaultRowHeight="15" x14ac:dyDescent="0.25"/>
  <cols>
    <col min="1" max="11" width="13.7109375" customWidth="1"/>
  </cols>
  <sheetData>
    <row r="1" spans="1:13" ht="32.25" customHeight="1" x14ac:dyDescent="0.25">
      <c r="A1" s="72" t="s">
        <v>21</v>
      </c>
      <c r="B1" s="73"/>
      <c r="C1" s="73"/>
      <c r="D1" s="73"/>
      <c r="E1" s="73"/>
      <c r="F1" s="73"/>
      <c r="G1" s="73"/>
      <c r="H1" s="73"/>
      <c r="I1" s="73"/>
      <c r="J1" s="73"/>
      <c r="K1" s="74"/>
    </row>
    <row r="2" spans="1:13" x14ac:dyDescent="0.25">
      <c r="A2" s="58" t="s">
        <v>0</v>
      </c>
      <c r="B2" s="60"/>
      <c r="C2" s="61" t="s">
        <v>27</v>
      </c>
      <c r="D2" s="61"/>
      <c r="E2" s="61"/>
      <c r="F2" s="61"/>
      <c r="G2" s="61"/>
      <c r="H2" s="61"/>
      <c r="I2" s="61"/>
      <c r="J2" s="61"/>
      <c r="K2" s="61"/>
    </row>
    <row r="3" spans="1:13" x14ac:dyDescent="0.25">
      <c r="A3" s="58" t="s">
        <v>1</v>
      </c>
      <c r="B3" s="60"/>
      <c r="C3" s="62" t="s">
        <v>28</v>
      </c>
      <c r="D3" s="62"/>
      <c r="E3" s="62"/>
      <c r="F3" s="62"/>
      <c r="G3" s="62"/>
      <c r="H3" s="62"/>
      <c r="I3" s="62"/>
      <c r="J3" s="62"/>
      <c r="K3" s="62"/>
    </row>
    <row r="4" spans="1:13" ht="15.75" thickBot="1" x14ac:dyDescent="0.3">
      <c r="A4" s="58" t="s">
        <v>2</v>
      </c>
      <c r="B4" s="58"/>
      <c r="C4" s="75" t="s">
        <v>9</v>
      </c>
      <c r="D4" s="75"/>
      <c r="E4" s="3"/>
      <c r="F4" s="3"/>
      <c r="G4" s="3"/>
      <c r="H4" s="3"/>
      <c r="I4" s="3"/>
      <c r="J4" s="3"/>
      <c r="K4" s="3"/>
      <c r="M4" s="4" t="s">
        <v>9</v>
      </c>
    </row>
    <row r="5" spans="1:13" ht="9" customHeight="1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M5" s="4" t="s">
        <v>8</v>
      </c>
    </row>
    <row r="6" spans="1:13" ht="42" customHeight="1" thickBot="1" x14ac:dyDescent="0.3">
      <c r="A6" s="16" t="s">
        <v>15</v>
      </c>
      <c r="B6" s="42" t="s">
        <v>3</v>
      </c>
      <c r="C6" s="42" t="s">
        <v>14</v>
      </c>
      <c r="D6" s="42" t="s">
        <v>4</v>
      </c>
      <c r="E6" s="43" t="s">
        <v>5</v>
      </c>
      <c r="F6" s="42" t="s">
        <v>6</v>
      </c>
      <c r="G6" s="42" t="s">
        <v>10</v>
      </c>
      <c r="H6" s="42" t="s">
        <v>11</v>
      </c>
      <c r="I6" s="42" t="s">
        <v>12</v>
      </c>
      <c r="J6" s="42" t="s">
        <v>20</v>
      </c>
      <c r="K6" s="42" t="s">
        <v>13</v>
      </c>
      <c r="L6" s="15"/>
    </row>
    <row r="7" spans="1:13" ht="12" customHeight="1" x14ac:dyDescent="0.25">
      <c r="A7" s="14">
        <v>41609</v>
      </c>
      <c r="B7" s="11">
        <v>92.277816999999999</v>
      </c>
      <c r="C7" s="10">
        <v>0.34133999999999998</v>
      </c>
      <c r="D7" s="10">
        <v>2.3366060000000002</v>
      </c>
      <c r="E7" s="10">
        <v>2.6779460000000004</v>
      </c>
      <c r="F7" s="10">
        <v>5.8449400000000002</v>
      </c>
      <c r="G7" s="10">
        <v>259.20548460512185</v>
      </c>
      <c r="H7" s="10">
        <v>9.9314467534100004</v>
      </c>
      <c r="I7" s="10">
        <v>39.290264000000001</v>
      </c>
      <c r="J7" s="10">
        <v>50.548957549154849</v>
      </c>
      <c r="K7" s="10">
        <v>0.57895303323000002</v>
      </c>
    </row>
    <row r="8" spans="1:13" ht="12" customHeight="1" x14ac:dyDescent="0.25">
      <c r="A8" s="14">
        <v>41610</v>
      </c>
      <c r="B8" s="12">
        <v>93.527145000000004</v>
      </c>
      <c r="C8" s="8">
        <v>0.35774800000000001</v>
      </c>
      <c r="D8" s="7">
        <v>2.2381530000000001</v>
      </c>
      <c r="E8" s="10">
        <v>2.595901</v>
      </c>
      <c r="F8" s="10">
        <v>5.7256460000000002</v>
      </c>
      <c r="G8" s="8">
        <v>259.75542581114473</v>
      </c>
      <c r="H8" s="8">
        <v>9.482929803255999</v>
      </c>
      <c r="I8" s="8">
        <v>39.806773999999997</v>
      </c>
      <c r="J8" s="7">
        <v>51.376326839635432</v>
      </c>
      <c r="K8" s="7">
        <v>0.67048710963000002</v>
      </c>
    </row>
    <row r="9" spans="1:13" ht="12" customHeight="1" x14ac:dyDescent="0.25">
      <c r="A9" s="14">
        <v>41611</v>
      </c>
      <c r="B9" s="12">
        <v>94.282722000000007</v>
      </c>
      <c r="C9" s="8">
        <v>1.0498339999999999</v>
      </c>
      <c r="D9" s="7">
        <v>0</v>
      </c>
      <c r="E9" s="10">
        <v>1.0498339999999999</v>
      </c>
      <c r="F9" s="10">
        <v>11.514986</v>
      </c>
      <c r="G9" s="8">
        <v>260.9575810404109</v>
      </c>
      <c r="H9" s="8">
        <v>9.8673729033880004</v>
      </c>
      <c r="I9" s="8">
        <v>44.700634000000001</v>
      </c>
      <c r="J9" s="7">
        <v>53.323976942880087</v>
      </c>
      <c r="K9" s="7">
        <v>0.92449417164000003</v>
      </c>
    </row>
    <row r="10" spans="1:13" ht="12" customHeight="1" x14ac:dyDescent="0.25">
      <c r="A10" s="14">
        <v>41612</v>
      </c>
      <c r="B10" s="12">
        <v>93.869392000000005</v>
      </c>
      <c r="C10" s="8">
        <v>2.0437650000000001</v>
      </c>
      <c r="D10" s="7">
        <v>0</v>
      </c>
      <c r="E10" s="10">
        <v>2.0437650000000001</v>
      </c>
      <c r="F10" s="10">
        <v>32.067703000000002</v>
      </c>
      <c r="G10" s="8">
        <v>274.38360839756052</v>
      </c>
      <c r="H10" s="8">
        <v>9.0344128531019994</v>
      </c>
      <c r="I10" s="8">
        <v>55.176476000000001</v>
      </c>
      <c r="J10" s="7">
        <v>58.139444240400501</v>
      </c>
      <c r="K10" s="7">
        <v>0.47597719727999999</v>
      </c>
    </row>
    <row r="11" spans="1:13" ht="12" customHeight="1" x14ac:dyDescent="0.25">
      <c r="A11" s="14">
        <v>41613</v>
      </c>
      <c r="B11" s="12">
        <v>93.465171999999995</v>
      </c>
      <c r="C11" s="8">
        <v>4.0779379999999996</v>
      </c>
      <c r="D11" s="7">
        <v>0</v>
      </c>
      <c r="E11" s="10">
        <v>4.0779379999999996</v>
      </c>
      <c r="F11" s="10">
        <v>51.888786000000003</v>
      </c>
      <c r="G11" s="8">
        <v>286.27829872867534</v>
      </c>
      <c r="H11" s="8">
        <v>10.508111403608</v>
      </c>
      <c r="I11" s="8">
        <v>60.986342999999998</v>
      </c>
      <c r="J11" s="8">
        <v>60.089909177538161</v>
      </c>
      <c r="K11" s="8">
        <v>0.43936356671999999</v>
      </c>
    </row>
    <row r="12" spans="1:13" ht="12" customHeight="1" x14ac:dyDescent="0.25">
      <c r="A12" s="14">
        <v>41614</v>
      </c>
      <c r="B12" s="12">
        <v>93.395645000000002</v>
      </c>
      <c r="C12" s="8">
        <v>0.369672</v>
      </c>
      <c r="D12" s="7">
        <v>0.161833</v>
      </c>
      <c r="E12" s="10">
        <v>0.53150500000000001</v>
      </c>
      <c r="F12" s="10">
        <v>5.9691609999999997</v>
      </c>
      <c r="G12" s="8">
        <v>258.29404352751158</v>
      </c>
      <c r="H12" s="8">
        <v>11.341071453893999</v>
      </c>
      <c r="I12" s="8">
        <v>39.834792999999998</v>
      </c>
      <c r="J12" s="7">
        <v>51.62260556446072</v>
      </c>
      <c r="K12" s="7">
        <v>0.45538203009000006</v>
      </c>
    </row>
    <row r="13" spans="1:13" ht="12" customHeight="1" x14ac:dyDescent="0.25">
      <c r="A13" s="14">
        <v>41615</v>
      </c>
      <c r="B13" s="12">
        <v>93.465819999999994</v>
      </c>
      <c r="C13" s="8">
        <v>0.39724100000000001</v>
      </c>
      <c r="D13" s="8">
        <v>0.84153299999999998</v>
      </c>
      <c r="E13" s="10">
        <v>1.238774</v>
      </c>
      <c r="F13" s="10">
        <v>7.0152089999999996</v>
      </c>
      <c r="G13" s="8">
        <v>260.29578938887937</v>
      </c>
      <c r="H13" s="8">
        <v>11.276997603871999</v>
      </c>
      <c r="I13" s="8">
        <v>40.178196</v>
      </c>
      <c r="J13" s="7">
        <v>51.804423761343109</v>
      </c>
      <c r="K13" s="7">
        <v>5.0343742020000005E-2</v>
      </c>
    </row>
    <row r="14" spans="1:13" ht="12" customHeight="1" x14ac:dyDescent="0.25">
      <c r="A14" s="14">
        <v>41616</v>
      </c>
      <c r="B14" s="12">
        <v>93.332481000000001</v>
      </c>
      <c r="C14" s="8">
        <v>0.53201399999999999</v>
      </c>
      <c r="D14" s="8">
        <v>1.3270329999999999</v>
      </c>
      <c r="E14" s="10">
        <v>1.8590469999999999</v>
      </c>
      <c r="F14" s="10">
        <v>6.1174710000000001</v>
      </c>
      <c r="G14" s="8">
        <v>260.59797846703049</v>
      </c>
      <c r="H14" s="8">
        <v>11.725514554026001</v>
      </c>
      <c r="I14" s="8">
        <v>39.887149999999998</v>
      </c>
      <c r="J14" s="7">
        <v>51.653125095553868</v>
      </c>
      <c r="K14" s="7">
        <v>0.27231387729000001</v>
      </c>
    </row>
    <row r="15" spans="1:13" ht="12" customHeight="1" x14ac:dyDescent="0.25">
      <c r="A15" s="14">
        <v>41617</v>
      </c>
      <c r="B15" s="12">
        <v>93.138000000000005</v>
      </c>
      <c r="C15" s="8">
        <v>4.5434929999999998</v>
      </c>
      <c r="D15" s="8">
        <v>2.2311570000000001</v>
      </c>
      <c r="E15" s="10">
        <v>6.7746499999999994</v>
      </c>
      <c r="F15" s="10">
        <v>83.547759999999997</v>
      </c>
      <c r="G15" s="8">
        <v>308.81372457229315</v>
      </c>
      <c r="H15" s="8">
        <v>11.212923753849999</v>
      </c>
      <c r="I15" s="8">
        <v>67.959502999999998</v>
      </c>
      <c r="J15" s="7">
        <v>63.52726191232891</v>
      </c>
      <c r="K15" s="7">
        <v>0.37528971324000004</v>
      </c>
    </row>
    <row r="16" spans="1:13" ht="12" customHeight="1" x14ac:dyDescent="0.25">
      <c r="A16" s="14">
        <v>41618</v>
      </c>
      <c r="B16" s="12">
        <v>92.263617999999994</v>
      </c>
      <c r="C16" s="8">
        <v>0.25907599999999997</v>
      </c>
      <c r="D16" s="8">
        <v>2.2407400000000002</v>
      </c>
      <c r="E16" s="10">
        <v>2.499816</v>
      </c>
      <c r="F16" s="10">
        <v>5.0370419999999996</v>
      </c>
      <c r="G16" s="8">
        <v>261.86366578518511</v>
      </c>
      <c r="H16" s="8">
        <v>9.0344128531019994</v>
      </c>
      <c r="I16" s="8">
        <v>38.901885999999998</v>
      </c>
      <c r="J16" s="8">
        <v>50.169469264680828</v>
      </c>
      <c r="K16" s="7">
        <v>0.56751127367999998</v>
      </c>
    </row>
    <row r="17" spans="1:11" ht="12" customHeight="1" x14ac:dyDescent="0.25">
      <c r="A17" s="14">
        <v>41619</v>
      </c>
      <c r="B17" s="12">
        <v>92.563545000000005</v>
      </c>
      <c r="C17" s="8">
        <v>0.29274800000000001</v>
      </c>
      <c r="D17" s="8">
        <v>2.317526</v>
      </c>
      <c r="E17" s="10">
        <v>2.610274</v>
      </c>
      <c r="F17" s="10">
        <v>5.2049510000000003</v>
      </c>
      <c r="G17" s="8">
        <v>261.93887851731563</v>
      </c>
      <c r="H17" s="8">
        <v>10.187742153498</v>
      </c>
      <c r="I17" s="8">
        <v>38.831757000000003</v>
      </c>
      <c r="J17" s="8">
        <v>50.142448803966353</v>
      </c>
      <c r="K17" s="8">
        <v>0.42792180717000006</v>
      </c>
    </row>
    <row r="18" spans="1:11" ht="12" customHeight="1" x14ac:dyDescent="0.25">
      <c r="A18" s="14">
        <v>41620</v>
      </c>
      <c r="B18" s="12">
        <v>92.748260000000002</v>
      </c>
      <c r="C18" s="8">
        <v>0.29025800000000002</v>
      </c>
      <c r="D18" s="8">
        <v>2.4290349999999998</v>
      </c>
      <c r="E18" s="10">
        <v>2.719293</v>
      </c>
      <c r="F18" s="10">
        <v>4.5977490000000003</v>
      </c>
      <c r="G18" s="8">
        <v>261.44054175116128</v>
      </c>
      <c r="H18" s="8">
        <v>14.544763954994002</v>
      </c>
      <c r="I18" s="8">
        <v>38.679938999999997</v>
      </c>
      <c r="J18" s="8">
        <v>50.02178233037349</v>
      </c>
      <c r="K18" s="8">
        <v>0.65218029435000002</v>
      </c>
    </row>
    <row r="19" spans="1:11" ht="12" customHeight="1" x14ac:dyDescent="0.25">
      <c r="A19" s="14">
        <v>41621</v>
      </c>
      <c r="B19" s="12">
        <v>92.772475999999997</v>
      </c>
      <c r="C19" s="8">
        <v>0.32242399999999999</v>
      </c>
      <c r="D19" s="8">
        <v>2.433996</v>
      </c>
      <c r="E19" s="10">
        <v>2.7564199999999999</v>
      </c>
      <c r="F19" s="10">
        <v>5.0112230000000002</v>
      </c>
      <c r="G19" s="8">
        <v>261.83954106537476</v>
      </c>
      <c r="H19" s="8">
        <v>10.059594453454</v>
      </c>
      <c r="I19" s="8">
        <v>38.728825000000001</v>
      </c>
      <c r="J19" s="8">
        <v>49.973343747299928</v>
      </c>
      <c r="K19" s="8">
        <v>0.72540755547000002</v>
      </c>
    </row>
    <row r="20" spans="1:11" ht="12" customHeight="1" x14ac:dyDescent="0.25">
      <c r="A20" s="14">
        <v>41622</v>
      </c>
      <c r="B20" s="12">
        <v>92.147605999999996</v>
      </c>
      <c r="C20" s="8">
        <v>0.26082</v>
      </c>
      <c r="D20" s="8">
        <v>2.4644499999999998</v>
      </c>
      <c r="E20" s="10">
        <v>2.7252699999999996</v>
      </c>
      <c r="F20" s="10">
        <v>5.3805709999999998</v>
      </c>
      <c r="G20" s="8">
        <v>260.63829886645942</v>
      </c>
      <c r="H20" s="8">
        <v>6.8559019523540004</v>
      </c>
      <c r="I20" s="8">
        <v>38.854225</v>
      </c>
      <c r="J20" s="8">
        <v>50.07894390466749</v>
      </c>
      <c r="K20" s="8">
        <v>0.72998425928999999</v>
      </c>
    </row>
    <row r="21" spans="1:11" ht="12" customHeight="1" x14ac:dyDescent="0.25">
      <c r="A21" s="14">
        <v>41623</v>
      </c>
      <c r="B21" s="12">
        <v>92.333336000000003</v>
      </c>
      <c r="C21" s="8">
        <v>0.27216899999999999</v>
      </c>
      <c r="D21" s="8">
        <v>2.432553</v>
      </c>
      <c r="E21" s="10">
        <v>2.7047219999999998</v>
      </c>
      <c r="F21" s="10">
        <v>4.8578770000000002</v>
      </c>
      <c r="G21" s="8">
        <v>260.68252194492283</v>
      </c>
      <c r="H21" s="8">
        <v>6.5355327022439997</v>
      </c>
      <c r="I21" s="8">
        <v>38.62603</v>
      </c>
      <c r="J21" s="7">
        <v>49.930067437690226</v>
      </c>
      <c r="K21" s="7">
        <v>0.87415042962</v>
      </c>
    </row>
    <row r="22" spans="1:11" ht="12" customHeight="1" x14ac:dyDescent="0.25">
      <c r="A22" s="14">
        <v>41624</v>
      </c>
      <c r="B22" s="12">
        <v>91.986519000000001</v>
      </c>
      <c r="C22" s="8">
        <v>0.29116799999999998</v>
      </c>
      <c r="D22" s="8">
        <v>2.4257580000000001</v>
      </c>
      <c r="E22" s="10">
        <v>2.716926</v>
      </c>
      <c r="F22" s="10">
        <v>4.8520859999999999</v>
      </c>
      <c r="G22" s="8">
        <v>259.6037390083585</v>
      </c>
      <c r="H22" s="8">
        <v>10.892554503740001</v>
      </c>
      <c r="I22" s="8">
        <v>38.693278999999997</v>
      </c>
      <c r="J22" s="7">
        <v>49.95922094252677</v>
      </c>
      <c r="K22" s="7">
        <v>0.57208797750000007</v>
      </c>
    </row>
    <row r="23" spans="1:11" ht="12" customHeight="1" x14ac:dyDescent="0.25">
      <c r="A23" s="14">
        <v>41625</v>
      </c>
      <c r="B23" s="12">
        <v>91.882339999999999</v>
      </c>
      <c r="C23" s="8">
        <v>0.28293190000000001</v>
      </c>
      <c r="D23" s="8">
        <v>2.570411</v>
      </c>
      <c r="E23" s="10">
        <v>2.8533428999999999</v>
      </c>
      <c r="F23" s="10">
        <v>5.3365549999999997</v>
      </c>
      <c r="G23" s="8">
        <v>260.88986525591503</v>
      </c>
      <c r="H23" s="8">
        <v>11.341071453893999</v>
      </c>
      <c r="I23" s="8">
        <v>38.801110000000001</v>
      </c>
      <c r="J23" s="7">
        <v>49.9926857203398</v>
      </c>
      <c r="K23" s="7">
        <v>0.35240619414000002</v>
      </c>
    </row>
    <row r="24" spans="1:11" ht="12" customHeight="1" x14ac:dyDescent="0.25">
      <c r="A24" s="14">
        <v>41626</v>
      </c>
      <c r="B24" s="12">
        <v>91.891919999999999</v>
      </c>
      <c r="C24" s="8">
        <v>0.248838</v>
      </c>
      <c r="D24" s="8">
        <v>2.6318380000000001</v>
      </c>
      <c r="E24" s="10">
        <v>2.8806760000000002</v>
      </c>
      <c r="F24" s="10">
        <v>5.218934</v>
      </c>
      <c r="G24" s="8">
        <v>261.90022560856761</v>
      </c>
      <c r="H24" s="8">
        <v>10.059594453454</v>
      </c>
      <c r="I24" s="8">
        <v>38.707900000000002</v>
      </c>
      <c r="J24" s="7">
        <v>49.926509193702685</v>
      </c>
      <c r="K24" s="7">
        <v>0.59039479278000007</v>
      </c>
    </row>
    <row r="25" spans="1:11" ht="12" customHeight="1" x14ac:dyDescent="0.25">
      <c r="A25" s="14">
        <v>41627</v>
      </c>
      <c r="B25" s="12">
        <v>91.91001</v>
      </c>
      <c r="C25" s="8">
        <v>0.22523280000000001</v>
      </c>
      <c r="D25" s="8">
        <v>2.4652159999999999</v>
      </c>
      <c r="E25" s="10">
        <v>2.6904488</v>
      </c>
      <c r="F25" s="10">
        <v>5.6238289999999997</v>
      </c>
      <c r="G25" s="8">
        <v>262.90388607719183</v>
      </c>
      <c r="H25" s="8">
        <v>8.5218220529260016</v>
      </c>
      <c r="I25" s="8">
        <v>38.996040000000001</v>
      </c>
      <c r="J25" s="7">
        <v>50.222418106998973</v>
      </c>
      <c r="K25" s="7">
        <v>0.41419169571000003</v>
      </c>
    </row>
    <row r="26" spans="1:11" ht="12" customHeight="1" x14ac:dyDescent="0.25">
      <c r="A26" s="14">
        <v>41628</v>
      </c>
      <c r="B26" s="12">
        <v>91.847239999999999</v>
      </c>
      <c r="C26" s="8">
        <v>0.3301557</v>
      </c>
      <c r="D26" s="8">
        <v>2.2513719999999999</v>
      </c>
      <c r="E26" s="10">
        <v>2.5815277000000001</v>
      </c>
      <c r="F26" s="10">
        <v>5.766737</v>
      </c>
      <c r="G26" s="8">
        <v>259.94792056391049</v>
      </c>
      <c r="H26" s="8">
        <v>8.0092312527500003</v>
      </c>
      <c r="I26" s="8">
        <v>39.111179999999997</v>
      </c>
      <c r="J26" s="7">
        <v>50.307295790168666</v>
      </c>
      <c r="K26" s="7">
        <v>0.91534076400000008</v>
      </c>
    </row>
    <row r="27" spans="1:11" ht="12" customHeight="1" x14ac:dyDescent="0.25">
      <c r="A27" s="14">
        <v>41629</v>
      </c>
      <c r="B27" s="12">
        <v>92.009200000000007</v>
      </c>
      <c r="C27" s="8">
        <v>0.33409339999999998</v>
      </c>
      <c r="D27" s="8">
        <v>2.1572650000000002</v>
      </c>
      <c r="E27" s="10">
        <v>2.4913584000000002</v>
      </c>
      <c r="F27" s="10">
        <v>5.3243309999999999</v>
      </c>
      <c r="G27" s="8">
        <v>258.52214641885399</v>
      </c>
      <c r="H27" s="8">
        <v>6.9199758023760003</v>
      </c>
      <c r="I27" s="8">
        <v>38.900350000000003</v>
      </c>
      <c r="J27" s="8">
        <v>50.20117669886789</v>
      </c>
      <c r="K27" s="8">
        <v>0.35698289795999999</v>
      </c>
    </row>
    <row r="28" spans="1:11" ht="12" customHeight="1" x14ac:dyDescent="0.25">
      <c r="A28" s="14">
        <v>41630</v>
      </c>
      <c r="B28" s="12">
        <v>91.740179999999995</v>
      </c>
      <c r="C28" s="8">
        <v>0.28402179999999999</v>
      </c>
      <c r="D28" s="8">
        <v>2.27251</v>
      </c>
      <c r="E28" s="10">
        <v>2.5565318000000001</v>
      </c>
      <c r="F28" s="10">
        <v>5.4779929999999997</v>
      </c>
      <c r="G28" s="8">
        <v>258.08660991635639</v>
      </c>
      <c r="H28" s="8">
        <v>6.4073850022000007</v>
      </c>
      <c r="I28" s="8">
        <v>38.948839999999997</v>
      </c>
      <c r="J28" s="7">
        <v>50.218648614708293</v>
      </c>
      <c r="K28" s="7">
        <v>0.44622862245</v>
      </c>
    </row>
    <row r="29" spans="1:11" ht="12" customHeight="1" x14ac:dyDescent="0.25">
      <c r="A29" s="14">
        <v>41631</v>
      </c>
      <c r="B29" s="12">
        <v>91.995729999999995</v>
      </c>
      <c r="C29" s="8">
        <v>0.2956183</v>
      </c>
      <c r="D29" s="8">
        <v>2.239614</v>
      </c>
      <c r="E29" s="10">
        <v>2.5352323000000001</v>
      </c>
      <c r="F29" s="10">
        <v>5.314934</v>
      </c>
      <c r="G29" s="8">
        <v>258.52478380269514</v>
      </c>
      <c r="H29" s="8">
        <v>8.6499697529700015</v>
      </c>
      <c r="I29" s="8">
        <v>38.864449999999998</v>
      </c>
      <c r="J29" s="7">
        <v>50.115776890397555</v>
      </c>
      <c r="K29" s="7">
        <v>0.63158512716000004</v>
      </c>
    </row>
    <row r="30" spans="1:11" ht="12" customHeight="1" x14ac:dyDescent="0.25">
      <c r="A30" s="14">
        <v>41632</v>
      </c>
      <c r="B30" s="12">
        <v>92.161609999999996</v>
      </c>
      <c r="C30" s="8">
        <v>0.31478040000000002</v>
      </c>
      <c r="D30" s="8">
        <v>2.232542</v>
      </c>
      <c r="E30" s="10">
        <v>2.5473224000000001</v>
      </c>
      <c r="F30" s="10">
        <v>5.5826979999999997</v>
      </c>
      <c r="G30" s="8">
        <v>258.8639751398207</v>
      </c>
      <c r="H30" s="8">
        <v>6.9840496523980002</v>
      </c>
      <c r="I30" s="8">
        <v>38.923920000000003</v>
      </c>
      <c r="J30" s="7">
        <v>50.185763002634765</v>
      </c>
      <c r="K30" s="7">
        <v>0.60412490423999998</v>
      </c>
    </row>
    <row r="31" spans="1:11" ht="12" customHeight="1" x14ac:dyDescent="0.25">
      <c r="A31" s="14">
        <v>41633</v>
      </c>
      <c r="B31" s="12">
        <v>91.967179999999999</v>
      </c>
      <c r="C31" s="8">
        <v>0.3169072</v>
      </c>
      <c r="D31" s="8">
        <v>2.2869280000000001</v>
      </c>
      <c r="E31" s="10">
        <v>2.6038352000000002</v>
      </c>
      <c r="F31" s="10">
        <v>5.4981159999999996</v>
      </c>
      <c r="G31" s="8">
        <v>256.88710267954019</v>
      </c>
      <c r="H31" s="8">
        <v>6.215163452134</v>
      </c>
      <c r="I31" s="8">
        <v>38.832680000000003</v>
      </c>
      <c r="J31" s="7">
        <v>50.108415721179028</v>
      </c>
      <c r="K31" s="7">
        <v>0.37528971324000004</v>
      </c>
    </row>
    <row r="32" spans="1:11" ht="12" customHeight="1" x14ac:dyDescent="0.25">
      <c r="A32" s="14">
        <v>41634</v>
      </c>
      <c r="B32" s="12">
        <v>91.51567</v>
      </c>
      <c r="C32" s="8">
        <v>0.2634649</v>
      </c>
      <c r="D32" s="8">
        <v>2.2910339999999998</v>
      </c>
      <c r="E32" s="10">
        <v>2.5544988999999996</v>
      </c>
      <c r="F32" s="10">
        <v>5.9272039999999997</v>
      </c>
      <c r="G32" s="8">
        <v>256.57377706238236</v>
      </c>
      <c r="H32" s="8">
        <v>7.1762712024640001</v>
      </c>
      <c r="I32" s="8">
        <v>39.086730000000003</v>
      </c>
      <c r="J32" s="7">
        <v>50.278941225543271</v>
      </c>
      <c r="K32" s="7">
        <v>0.42563345525999996</v>
      </c>
    </row>
    <row r="33" spans="1:11" ht="12" customHeight="1" x14ac:dyDescent="0.25">
      <c r="A33" s="14">
        <v>41635</v>
      </c>
      <c r="B33" s="12">
        <v>91.849723999999995</v>
      </c>
      <c r="C33" s="8">
        <v>0.26474599999999998</v>
      </c>
      <c r="D33" s="8">
        <v>2.2885789999999999</v>
      </c>
      <c r="E33" s="10">
        <v>2.5533250000000001</v>
      </c>
      <c r="F33" s="10">
        <v>5.3892319999999998</v>
      </c>
      <c r="G33" s="8">
        <v>256.27542186571117</v>
      </c>
      <c r="H33" s="8">
        <v>6.4714588522220007</v>
      </c>
      <c r="I33" s="8">
        <v>38.941195999999998</v>
      </c>
      <c r="J33" s="7">
        <v>50.182912689462846</v>
      </c>
      <c r="K33" s="7">
        <v>0.40046158425000006</v>
      </c>
    </row>
    <row r="34" spans="1:11" ht="12" customHeight="1" x14ac:dyDescent="0.25">
      <c r="A34" s="14">
        <v>41636</v>
      </c>
      <c r="B34" s="12">
        <v>92.330001999999993</v>
      </c>
      <c r="C34" s="8">
        <v>0.30330400000000002</v>
      </c>
      <c r="D34" s="8">
        <v>2.2418480000000001</v>
      </c>
      <c r="E34" s="10">
        <v>2.5451519999999999</v>
      </c>
      <c r="F34" s="10">
        <v>5.2994700000000003</v>
      </c>
      <c r="G34" s="8">
        <v>256.2712082852259</v>
      </c>
      <c r="H34" s="8">
        <v>6.4073850022000007</v>
      </c>
      <c r="I34" s="8">
        <v>39.054423999999997</v>
      </c>
      <c r="J34" s="7">
        <v>50.281212283646582</v>
      </c>
      <c r="K34" s="7">
        <v>0.86270867006999996</v>
      </c>
    </row>
    <row r="35" spans="1:11" ht="12" customHeight="1" x14ac:dyDescent="0.25">
      <c r="A35" s="14">
        <v>41637</v>
      </c>
      <c r="B35" s="12">
        <v>92.139221000000006</v>
      </c>
      <c r="C35" s="8">
        <v>0.29960799999999999</v>
      </c>
      <c r="D35" s="8">
        <v>2.1752950000000002</v>
      </c>
      <c r="E35" s="10">
        <v>2.4749030000000003</v>
      </c>
      <c r="F35" s="10">
        <v>5.1384470000000002</v>
      </c>
      <c r="G35" s="8">
        <v>254.68059994703916</v>
      </c>
      <c r="H35" s="8">
        <v>6.4073850022000007</v>
      </c>
      <c r="I35" s="8">
        <v>38.873707000000003</v>
      </c>
      <c r="J35" s="7">
        <v>50.176667853558975</v>
      </c>
      <c r="K35" s="7">
        <v>0.60183655233</v>
      </c>
    </row>
    <row r="36" spans="1:11" ht="12" customHeight="1" x14ac:dyDescent="0.25">
      <c r="A36" s="14">
        <v>41638</v>
      </c>
      <c r="B36" s="12">
        <v>92.527168000000003</v>
      </c>
      <c r="C36" s="8">
        <v>0.262353</v>
      </c>
      <c r="D36" s="8">
        <v>2.202064</v>
      </c>
      <c r="E36" s="10">
        <v>2.4644170000000001</v>
      </c>
      <c r="F36" s="10">
        <v>5.0513459999999997</v>
      </c>
      <c r="G36" s="8">
        <v>256.11127667676953</v>
      </c>
      <c r="H36" s="8">
        <v>5.6384988019359996</v>
      </c>
      <c r="I36" s="8">
        <v>38.765289000000003</v>
      </c>
      <c r="J36" s="7">
        <v>50.130440224999482</v>
      </c>
      <c r="K36" s="8">
        <v>0.43936356671999999</v>
      </c>
    </row>
    <row r="37" spans="1:11" ht="12" customHeight="1" thickBot="1" x14ac:dyDescent="0.3">
      <c r="A37" s="14">
        <v>41639</v>
      </c>
      <c r="B37" s="13">
        <v>92.326012000000006</v>
      </c>
      <c r="C37" s="9">
        <v>0.29596499999999998</v>
      </c>
      <c r="D37" s="9">
        <v>2.143615</v>
      </c>
      <c r="E37" s="10">
        <v>2.4395799999999999</v>
      </c>
      <c r="F37" s="10">
        <v>5.3410489999999999</v>
      </c>
      <c r="G37" s="9">
        <v>256.19580720559259</v>
      </c>
      <c r="H37" s="9">
        <v>5.9588680520460002</v>
      </c>
      <c r="I37" s="9">
        <v>38.856696999999997</v>
      </c>
      <c r="J37" s="46">
        <v>50.176200978447397</v>
      </c>
      <c r="K37" s="46">
        <v>0.37300136133</v>
      </c>
    </row>
    <row r="38" spans="1:11" ht="7.5" customHeight="1" thickTop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</row>
    <row r="39" spans="1:11" ht="15.75" thickBot="1" x14ac:dyDescent="0.3">
      <c r="A39" s="22" t="s">
        <v>19</v>
      </c>
      <c r="B39" s="35">
        <f>MAX(B7:B37)</f>
        <v>94.282722000000007</v>
      </c>
      <c r="C39" s="35">
        <f t="shared" ref="C39:K39" si="0">MAX(C7:C37)</f>
        <v>4.5434929999999998</v>
      </c>
      <c r="D39" s="35">
        <f t="shared" si="0"/>
        <v>2.6318380000000001</v>
      </c>
      <c r="E39" s="35">
        <f t="shared" si="0"/>
        <v>6.7746499999999994</v>
      </c>
      <c r="F39" s="35">
        <f t="shared" si="0"/>
        <v>83.547759999999997</v>
      </c>
      <c r="G39" s="35">
        <f t="shared" si="0"/>
        <v>308.81372457229315</v>
      </c>
      <c r="H39" s="35">
        <f t="shared" si="0"/>
        <v>14.544763954994002</v>
      </c>
      <c r="I39" s="35">
        <f t="shared" si="0"/>
        <v>67.959502999999998</v>
      </c>
      <c r="J39" s="35">
        <f t="shared" si="0"/>
        <v>63.52726191232891</v>
      </c>
      <c r="K39" s="35">
        <f t="shared" si="0"/>
        <v>0.92449417164000003</v>
      </c>
    </row>
    <row r="40" spans="1:11" ht="7.5" customHeight="1" x14ac:dyDescent="0.25">
      <c r="A40" s="2"/>
      <c r="B40" s="5"/>
      <c r="C40" s="5"/>
      <c r="D40" s="5"/>
      <c r="E40" s="5"/>
      <c r="F40" s="5"/>
      <c r="G40" s="5"/>
      <c r="H40" s="5"/>
      <c r="I40" s="5"/>
      <c r="J40" s="5"/>
      <c r="K40" s="5"/>
    </row>
    <row r="41" spans="1:11" x14ac:dyDescent="0.25">
      <c r="A41" s="1" t="s">
        <v>7</v>
      </c>
      <c r="B41" s="63"/>
      <c r="C41" s="64"/>
      <c r="D41" s="64"/>
      <c r="E41" s="64"/>
      <c r="F41" s="64"/>
      <c r="G41" s="64"/>
      <c r="H41" s="64"/>
      <c r="I41" s="64"/>
      <c r="J41" s="64"/>
      <c r="K41" s="65"/>
    </row>
    <row r="42" spans="1:11" x14ac:dyDescent="0.25">
      <c r="A42" s="2"/>
      <c r="B42" s="66"/>
      <c r="C42" s="67"/>
      <c r="D42" s="67"/>
      <c r="E42" s="67"/>
      <c r="F42" s="67"/>
      <c r="G42" s="67"/>
      <c r="H42" s="67"/>
      <c r="I42" s="67"/>
      <c r="J42" s="67"/>
      <c r="K42" s="68"/>
    </row>
    <row r="43" spans="1:11" x14ac:dyDescent="0.25">
      <c r="A43" s="2"/>
      <c r="B43" s="66"/>
      <c r="C43" s="67"/>
      <c r="D43" s="67"/>
      <c r="E43" s="67"/>
      <c r="F43" s="67"/>
      <c r="G43" s="67"/>
      <c r="H43" s="67"/>
      <c r="I43" s="67"/>
      <c r="J43" s="67"/>
      <c r="K43" s="68"/>
    </row>
    <row r="44" spans="1:11" x14ac:dyDescent="0.25">
      <c r="A44" s="2"/>
      <c r="B44" s="66"/>
      <c r="C44" s="67"/>
      <c r="D44" s="67"/>
      <c r="E44" s="67"/>
      <c r="F44" s="67"/>
      <c r="G44" s="67"/>
      <c r="H44" s="67"/>
      <c r="I44" s="67"/>
      <c r="J44" s="67"/>
      <c r="K44" s="68"/>
    </row>
    <row r="45" spans="1:11" x14ac:dyDescent="0.25">
      <c r="A45" s="2"/>
      <c r="B45" s="69"/>
      <c r="C45" s="70"/>
      <c r="D45" s="70"/>
      <c r="E45" s="70"/>
      <c r="F45" s="70"/>
      <c r="G45" s="70"/>
      <c r="H45" s="70"/>
      <c r="I45" s="70"/>
      <c r="J45" s="70"/>
      <c r="K45" s="71"/>
    </row>
  </sheetData>
  <sheetProtection password="CF7A" sheet="1" objects="1" scenarios="1" insertRows="0"/>
  <protectedRanges>
    <protectedRange sqref="A2:K4" name="Rango1"/>
  </protectedRanges>
  <mergeCells count="8">
    <mergeCell ref="B41:K45"/>
    <mergeCell ref="A1:K1"/>
    <mergeCell ref="A2:B2"/>
    <mergeCell ref="C2:K2"/>
    <mergeCell ref="A3:B3"/>
    <mergeCell ref="C3:K3"/>
    <mergeCell ref="A4:B4"/>
    <mergeCell ref="C4:D4"/>
  </mergeCells>
  <dataValidations count="3">
    <dataValidation type="list" allowBlank="1" showInputMessage="1" showErrorMessage="1" sqref="C4:D4">
      <formula1>regiones</formula1>
    </dataValidation>
    <dataValidation type="decimal" allowBlank="1" showInputMessage="1" showErrorMessage="1" errorTitle="Error" error="El valor tiene que estar entre 0 y 100" sqref="B7:F37">
      <formula1>0</formula1>
      <formula2>100</formula2>
    </dataValidation>
    <dataValidation type="date" operator="greaterThan" allowBlank="1" showInputMessage="1" showErrorMessage="1" errorTitle="Error" error="Sólo formato de fecha, por ejemplo: 01/06/12 o 1-6-12." sqref="A7:A37">
      <formula1>40909</formula1>
    </dataValidation>
  </dataValidations>
  <printOptions horizontalCentered="1" verticalCentered="1"/>
  <pageMargins left="0.23622047244094491" right="0.23622047244094491" top="0.39370078740157483" bottom="0.39370078740157483" header="0.31496062992125984" footer="0.11811023622047245"/>
  <pageSetup scale="82" orientation="landscape" r:id="rId1"/>
  <headerFooter>
    <oddFooter>&amp;R&amp;P de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tabColor theme="8" tint="0.79998168889431442"/>
    <pageSetUpPr fitToPage="1"/>
  </sheetPr>
  <dimension ref="A1:M45"/>
  <sheetViews>
    <sheetView showGridLines="0" view="pageBreakPreview" topLeftCell="A10" zoomScale="60" zoomScaleNormal="100" workbookViewId="0">
      <selection activeCell="F54" sqref="F54"/>
    </sheetView>
  </sheetViews>
  <sheetFormatPr baseColWidth="10" defaultRowHeight="15" x14ac:dyDescent="0.25"/>
  <cols>
    <col min="1" max="11" width="13.7109375" customWidth="1"/>
  </cols>
  <sheetData>
    <row r="1" spans="1:13" ht="32.25" customHeight="1" x14ac:dyDescent="0.25">
      <c r="A1" s="85" t="s">
        <v>22</v>
      </c>
      <c r="B1" s="86"/>
      <c r="C1" s="86"/>
      <c r="D1" s="86"/>
      <c r="E1" s="86"/>
      <c r="F1" s="86"/>
      <c r="G1" s="86"/>
      <c r="H1" s="86"/>
      <c r="I1" s="86"/>
      <c r="J1" s="86"/>
      <c r="K1" s="87"/>
    </row>
    <row r="2" spans="1:13" x14ac:dyDescent="0.25">
      <c r="A2" s="58" t="s">
        <v>0</v>
      </c>
      <c r="B2" s="60"/>
      <c r="C2" s="61" t="s">
        <v>27</v>
      </c>
      <c r="D2" s="61"/>
      <c r="E2" s="61"/>
      <c r="F2" s="61"/>
      <c r="G2" s="61"/>
      <c r="H2" s="61"/>
      <c r="I2" s="61"/>
      <c r="J2" s="61"/>
      <c r="K2" s="61"/>
    </row>
    <row r="3" spans="1:13" x14ac:dyDescent="0.25">
      <c r="A3" s="58" t="s">
        <v>1</v>
      </c>
      <c r="B3" s="60"/>
      <c r="C3" s="62" t="s">
        <v>28</v>
      </c>
      <c r="D3" s="62"/>
      <c r="E3" s="62"/>
      <c r="F3" s="62"/>
      <c r="G3" s="62"/>
      <c r="H3" s="62"/>
      <c r="I3" s="62"/>
      <c r="J3" s="62"/>
      <c r="K3" s="62"/>
    </row>
    <row r="4" spans="1:13" ht="15.75" thickBot="1" x14ac:dyDescent="0.3">
      <c r="A4" s="58" t="s">
        <v>2</v>
      </c>
      <c r="B4" s="58"/>
      <c r="C4" s="75" t="s">
        <v>9</v>
      </c>
      <c r="D4" s="75"/>
      <c r="E4" s="3"/>
      <c r="F4" s="3"/>
      <c r="G4" s="3"/>
      <c r="H4" s="3"/>
      <c r="I4" s="3"/>
      <c r="J4" s="3"/>
      <c r="K4" s="3"/>
      <c r="M4" s="4" t="s">
        <v>9</v>
      </c>
    </row>
    <row r="5" spans="1:13" ht="9" customHeight="1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M5" s="4" t="s">
        <v>8</v>
      </c>
    </row>
    <row r="6" spans="1:13" ht="42" customHeight="1" thickBot="1" x14ac:dyDescent="0.3">
      <c r="A6" s="16" t="s">
        <v>15</v>
      </c>
      <c r="B6" s="44" t="s">
        <v>3</v>
      </c>
      <c r="C6" s="44" t="s">
        <v>14</v>
      </c>
      <c r="D6" s="44" t="s">
        <v>4</v>
      </c>
      <c r="E6" s="45" t="s">
        <v>5</v>
      </c>
      <c r="F6" s="44" t="s">
        <v>6</v>
      </c>
      <c r="G6" s="44" t="s">
        <v>10</v>
      </c>
      <c r="H6" s="44" t="s">
        <v>11</v>
      </c>
      <c r="I6" s="44" t="s">
        <v>12</v>
      </c>
      <c r="J6" s="44" t="s">
        <v>20</v>
      </c>
      <c r="K6" s="44" t="s">
        <v>13</v>
      </c>
      <c r="L6" s="15"/>
    </row>
    <row r="7" spans="1:13" ht="12" customHeight="1" x14ac:dyDescent="0.25">
      <c r="A7" s="14">
        <v>41609</v>
      </c>
      <c r="B7" s="11">
        <v>90.862708999999995</v>
      </c>
      <c r="C7" s="10">
        <v>0.21537600000000001</v>
      </c>
      <c r="D7" s="10">
        <v>1.210404</v>
      </c>
      <c r="E7" s="10">
        <v>1.42578</v>
      </c>
      <c r="F7" s="10">
        <v>5.3185650000000004</v>
      </c>
      <c r="G7" s="10">
        <v>256.25426894120119</v>
      </c>
      <c r="H7" s="10">
        <v>5.4462772518700007</v>
      </c>
      <c r="I7" s="10">
        <v>38.749930999999997</v>
      </c>
      <c r="J7" s="10">
        <v>50.142957920350987</v>
      </c>
      <c r="K7" s="10">
        <v>0.19450991235000001</v>
      </c>
    </row>
    <row r="8" spans="1:13" ht="12" customHeight="1" x14ac:dyDescent="0.25">
      <c r="A8" s="14">
        <v>41610</v>
      </c>
      <c r="B8" s="12">
        <v>91.497901999999996</v>
      </c>
      <c r="C8" s="8">
        <v>0.22087899999999999</v>
      </c>
      <c r="D8" s="7">
        <v>0</v>
      </c>
      <c r="E8" s="10">
        <v>0.22087899999999999</v>
      </c>
      <c r="F8" s="8">
        <v>5.2269459999999999</v>
      </c>
      <c r="G8" s="8">
        <v>256.076933476492</v>
      </c>
      <c r="H8" s="8">
        <v>6.0229419020680002</v>
      </c>
      <c r="I8" s="8">
        <v>38.789817999999997</v>
      </c>
      <c r="J8" s="7">
        <v>50.395303325154096</v>
      </c>
      <c r="K8" s="7">
        <v>0.19222156043999999</v>
      </c>
    </row>
    <row r="9" spans="1:13" ht="12" customHeight="1" x14ac:dyDescent="0.25">
      <c r="A9" s="14">
        <v>41611</v>
      </c>
      <c r="B9" s="12">
        <v>85.742889000000005</v>
      </c>
      <c r="C9" s="8">
        <v>0.247084</v>
      </c>
      <c r="D9" s="7">
        <v>0</v>
      </c>
      <c r="E9" s="10">
        <v>0.247084</v>
      </c>
      <c r="F9" s="8">
        <v>4.5050179999999997</v>
      </c>
      <c r="G9" s="8">
        <v>255.26589739029117</v>
      </c>
      <c r="H9" s="8">
        <v>6.1510896021120001</v>
      </c>
      <c r="I9" s="8">
        <v>39.330486000000001</v>
      </c>
      <c r="J9" s="7">
        <v>51.23676892104293</v>
      </c>
      <c r="K9" s="7">
        <v>4.1190334379999999E-2</v>
      </c>
    </row>
    <row r="10" spans="1:13" ht="12" customHeight="1" x14ac:dyDescent="0.25">
      <c r="A10" s="14">
        <v>41612</v>
      </c>
      <c r="B10" s="12">
        <v>60.589675999999997</v>
      </c>
      <c r="C10" s="8">
        <v>0.33311299999999999</v>
      </c>
      <c r="D10" s="7">
        <v>0</v>
      </c>
      <c r="E10" s="10">
        <v>0.33311299999999999</v>
      </c>
      <c r="F10" s="8">
        <v>5.0387180000000003</v>
      </c>
      <c r="G10" s="8">
        <v>256.8995540027193</v>
      </c>
      <c r="H10" s="8">
        <v>6.7277542523099996</v>
      </c>
      <c r="I10" s="8">
        <v>39.510071000000003</v>
      </c>
      <c r="J10" s="7">
        <v>51.407854310116889</v>
      </c>
      <c r="K10" s="7">
        <v>0.18306815280000002</v>
      </c>
    </row>
    <row r="11" spans="1:13" ht="12" customHeight="1" x14ac:dyDescent="0.25">
      <c r="A11" s="14">
        <v>41613</v>
      </c>
      <c r="B11" s="12">
        <v>37.321185999999997</v>
      </c>
      <c r="C11" s="8">
        <v>0.337426</v>
      </c>
      <c r="D11" s="7">
        <v>0</v>
      </c>
      <c r="E11" s="10">
        <v>0.337426</v>
      </c>
      <c r="F11" s="8">
        <v>5.4152009999999997</v>
      </c>
      <c r="G11" s="8">
        <v>144.07510087103338</v>
      </c>
      <c r="H11" s="8">
        <v>7.6247881526179997</v>
      </c>
      <c r="I11" s="8">
        <v>39.584553</v>
      </c>
      <c r="J11" s="7">
        <v>51.428161485554419</v>
      </c>
      <c r="K11" s="7">
        <v>0.20137496808000002</v>
      </c>
    </row>
    <row r="12" spans="1:13" ht="12" customHeight="1" x14ac:dyDescent="0.25">
      <c r="A12" s="14">
        <v>41614</v>
      </c>
      <c r="B12" s="12">
        <v>92.944289999999995</v>
      </c>
      <c r="C12" s="8">
        <v>0.31166500000000003</v>
      </c>
      <c r="D12" s="7">
        <v>0</v>
      </c>
      <c r="E12" s="10">
        <v>0.31166500000000003</v>
      </c>
      <c r="F12" s="8">
        <v>5.5204810000000002</v>
      </c>
      <c r="G12" s="8">
        <v>254.26480208746995</v>
      </c>
      <c r="H12" s="8">
        <v>9.0984867031239993</v>
      </c>
      <c r="I12" s="8">
        <v>39.654387999999997</v>
      </c>
      <c r="J12" s="7">
        <v>51.506069222002566</v>
      </c>
      <c r="K12" s="7">
        <v>0</v>
      </c>
    </row>
    <row r="13" spans="1:13" ht="12" customHeight="1" x14ac:dyDescent="0.25">
      <c r="A13" s="14">
        <v>41615</v>
      </c>
      <c r="B13" s="12">
        <v>91.730682000000002</v>
      </c>
      <c r="C13" s="8">
        <v>0.20621700000000001</v>
      </c>
      <c r="D13" s="8">
        <v>0</v>
      </c>
      <c r="E13" s="10">
        <v>0.20621700000000001</v>
      </c>
      <c r="F13" s="8">
        <v>5.0024439999999997</v>
      </c>
      <c r="G13" s="8">
        <v>254.75605762116902</v>
      </c>
      <c r="H13" s="8">
        <v>8.265526652838</v>
      </c>
      <c r="I13" s="8">
        <v>39.374214000000002</v>
      </c>
      <c r="J13" s="7">
        <v>51.16244640332873</v>
      </c>
      <c r="K13" s="7">
        <v>0</v>
      </c>
    </row>
    <row r="14" spans="1:13" ht="12" customHeight="1" x14ac:dyDescent="0.25">
      <c r="A14" s="14">
        <v>41616</v>
      </c>
      <c r="B14" s="12">
        <v>92.788826</v>
      </c>
      <c r="C14" s="8">
        <v>0.33505099999999999</v>
      </c>
      <c r="D14" s="8">
        <v>0</v>
      </c>
      <c r="E14" s="10">
        <v>0.33505099999999999</v>
      </c>
      <c r="F14" s="8">
        <v>4.4410189999999998</v>
      </c>
      <c r="G14" s="8">
        <v>255.8343929033276</v>
      </c>
      <c r="H14" s="8">
        <v>8.7781174530140014</v>
      </c>
      <c r="I14" s="8">
        <v>39.119971999999997</v>
      </c>
      <c r="J14" s="7">
        <v>50.782766232396632</v>
      </c>
      <c r="K14" s="7">
        <v>0</v>
      </c>
    </row>
    <row r="15" spans="1:13" ht="12" customHeight="1" x14ac:dyDescent="0.25">
      <c r="A15" s="14">
        <v>41617</v>
      </c>
      <c r="B15" s="12">
        <v>0</v>
      </c>
      <c r="C15" s="8">
        <v>0.23066200000000001</v>
      </c>
      <c r="D15" s="8">
        <v>0</v>
      </c>
      <c r="E15" s="10">
        <v>0.23066200000000001</v>
      </c>
      <c r="F15" s="8">
        <v>3.8639999999999999</v>
      </c>
      <c r="G15" s="8">
        <v>147.33231582120195</v>
      </c>
      <c r="H15" s="8">
        <v>6.0870157520900001</v>
      </c>
      <c r="I15" s="8">
        <v>38.104835999999999</v>
      </c>
      <c r="J15" s="7">
        <v>49.459321662535274</v>
      </c>
      <c r="K15" s="7">
        <v>0.10984089168</v>
      </c>
    </row>
    <row r="16" spans="1:13" ht="12" customHeight="1" x14ac:dyDescent="0.25">
      <c r="A16" s="14">
        <v>41618</v>
      </c>
      <c r="B16" s="12">
        <v>91.589721999999995</v>
      </c>
      <c r="C16" s="8">
        <v>0.19536200000000001</v>
      </c>
      <c r="D16" s="8">
        <v>2.1485240000000001</v>
      </c>
      <c r="E16" s="10">
        <v>2.3438859999999999</v>
      </c>
      <c r="F16" s="8">
        <v>4.7014839999999998</v>
      </c>
      <c r="G16" s="8">
        <v>259.79708743221482</v>
      </c>
      <c r="H16" s="8">
        <v>6.5355327022439997</v>
      </c>
      <c r="I16" s="8">
        <v>38.661236000000002</v>
      </c>
      <c r="J16" s="7">
        <v>50.076045181691185</v>
      </c>
      <c r="K16" s="7">
        <v>0</v>
      </c>
    </row>
    <row r="17" spans="1:11" ht="12" customHeight="1" x14ac:dyDescent="0.25">
      <c r="A17" s="14">
        <v>41619</v>
      </c>
      <c r="B17" s="12">
        <v>91.603035000000006</v>
      </c>
      <c r="C17" s="8">
        <v>0.160083</v>
      </c>
      <c r="D17" s="8">
        <v>2.1596069999999998</v>
      </c>
      <c r="E17" s="10">
        <v>2.31969</v>
      </c>
      <c r="F17" s="8">
        <v>4.3499840000000001</v>
      </c>
      <c r="G17" s="8">
        <v>260.55883174771355</v>
      </c>
      <c r="H17" s="8">
        <v>8.0733051027720002</v>
      </c>
      <c r="I17" s="8">
        <v>38.494563999999997</v>
      </c>
      <c r="J17" s="7">
        <v>49.91987012839688</v>
      </c>
      <c r="K17" s="7">
        <v>0</v>
      </c>
    </row>
    <row r="18" spans="1:11" ht="12" customHeight="1" x14ac:dyDescent="0.25">
      <c r="A18" s="14">
        <v>41620</v>
      </c>
      <c r="B18" s="12">
        <v>92.054267999999993</v>
      </c>
      <c r="C18" s="8">
        <v>0.22075800000000001</v>
      </c>
      <c r="D18" s="8">
        <v>2.1646909999999999</v>
      </c>
      <c r="E18" s="10">
        <v>2.3854489999999999</v>
      </c>
      <c r="F18" s="8">
        <v>4.0806649999999998</v>
      </c>
      <c r="G18" s="8">
        <v>260.10794557294383</v>
      </c>
      <c r="H18" s="8">
        <v>7.1762712024640001</v>
      </c>
      <c r="I18" s="8">
        <v>38.377170999999997</v>
      </c>
      <c r="J18" s="7">
        <v>49.809072973004461</v>
      </c>
      <c r="K18" s="7">
        <v>7.7803964939999998E-2</v>
      </c>
    </row>
    <row r="19" spans="1:11" ht="12" customHeight="1" x14ac:dyDescent="0.25">
      <c r="A19" s="14">
        <v>41621</v>
      </c>
      <c r="B19" s="12">
        <v>91.489182</v>
      </c>
      <c r="C19" s="8">
        <v>0.22595699999999999</v>
      </c>
      <c r="D19" s="8">
        <v>2.1547040000000002</v>
      </c>
      <c r="E19" s="10">
        <v>2.3806610000000004</v>
      </c>
      <c r="F19" s="8">
        <v>4.0745940000000003</v>
      </c>
      <c r="G19" s="8">
        <v>257.75945632160352</v>
      </c>
      <c r="H19" s="8">
        <v>5.8307203520020003</v>
      </c>
      <c r="I19" s="8">
        <v>38.411194000000002</v>
      </c>
      <c r="J19" s="7">
        <v>49.845296837852246</v>
      </c>
      <c r="K19" s="7">
        <v>0.13501276269000001</v>
      </c>
    </row>
    <row r="20" spans="1:11" ht="12" customHeight="1" x14ac:dyDescent="0.25">
      <c r="A20" s="14">
        <v>41622</v>
      </c>
      <c r="B20" s="12">
        <v>91.160758999999999</v>
      </c>
      <c r="C20" s="8">
        <v>0.181282</v>
      </c>
      <c r="D20" s="8">
        <v>2.2817229999999999</v>
      </c>
      <c r="E20" s="10">
        <v>2.4630049999999999</v>
      </c>
      <c r="F20" s="8">
        <v>4.5362049999999998</v>
      </c>
      <c r="G20" s="8">
        <v>256.8625762091977</v>
      </c>
      <c r="H20" s="8">
        <v>4.9977603017160002</v>
      </c>
      <c r="I20" s="8">
        <v>38.583534</v>
      </c>
      <c r="J20" s="7">
        <v>49.944743341582374</v>
      </c>
      <c r="K20" s="7">
        <v>0</v>
      </c>
    </row>
    <row r="21" spans="1:11" ht="12" customHeight="1" x14ac:dyDescent="0.25">
      <c r="A21" s="14">
        <v>41623</v>
      </c>
      <c r="B21" s="12">
        <v>91.766609000000003</v>
      </c>
      <c r="C21" s="8">
        <v>0.21721799999999999</v>
      </c>
      <c r="D21" s="8">
        <v>2.369853</v>
      </c>
      <c r="E21" s="10">
        <v>2.5870709999999999</v>
      </c>
      <c r="F21" s="8">
        <v>4.3935469999999999</v>
      </c>
      <c r="G21" s="8">
        <v>256.20634369262581</v>
      </c>
      <c r="H21" s="8">
        <v>4.4210956515180007</v>
      </c>
      <c r="I21" s="8">
        <v>38.398257999999998</v>
      </c>
      <c r="J21" s="7">
        <v>49.788198643567057</v>
      </c>
      <c r="K21" s="7">
        <v>0.12357100314000001</v>
      </c>
    </row>
    <row r="22" spans="1:11" ht="12" customHeight="1" x14ac:dyDescent="0.25">
      <c r="A22" s="14">
        <v>41624</v>
      </c>
      <c r="B22" s="12">
        <v>91.701424000000003</v>
      </c>
      <c r="C22" s="8">
        <v>0.227266</v>
      </c>
      <c r="D22" s="8">
        <v>2.332722</v>
      </c>
      <c r="E22" s="10">
        <v>2.5599880000000002</v>
      </c>
      <c r="F22" s="8">
        <v>4.6209709999999999</v>
      </c>
      <c r="G22" s="8">
        <v>244.122276159411</v>
      </c>
      <c r="H22" s="8">
        <v>4.3570218014960007</v>
      </c>
      <c r="I22" s="8">
        <v>38.598689999999998</v>
      </c>
      <c r="J22" s="7">
        <v>49.908863808801712</v>
      </c>
      <c r="K22" s="7">
        <v>0.17620309707000001</v>
      </c>
    </row>
    <row r="23" spans="1:11" ht="12" customHeight="1" x14ac:dyDescent="0.25">
      <c r="A23" s="14">
        <v>41625</v>
      </c>
      <c r="B23" s="12">
        <v>91.082059999999998</v>
      </c>
      <c r="C23" s="8">
        <v>0.18940100000000001</v>
      </c>
      <c r="D23" s="8">
        <v>2.327305</v>
      </c>
      <c r="E23" s="10">
        <v>2.5167060000000001</v>
      </c>
      <c r="F23" s="8">
        <v>4.7386569999999999</v>
      </c>
      <c r="G23" s="8">
        <v>257.47745138022827</v>
      </c>
      <c r="H23" s="8">
        <v>6.4714588522220007</v>
      </c>
      <c r="I23" s="8">
        <v>38.61271</v>
      </c>
      <c r="J23" s="7">
        <v>49.912861805249683</v>
      </c>
      <c r="K23" s="7">
        <v>0.12585935505000001</v>
      </c>
    </row>
    <row r="24" spans="1:11" ht="12" customHeight="1" x14ac:dyDescent="0.25">
      <c r="A24" s="14">
        <v>41626</v>
      </c>
      <c r="B24" s="12">
        <v>91.252269999999996</v>
      </c>
      <c r="C24" s="8">
        <v>0.18588150000000001</v>
      </c>
      <c r="D24" s="8">
        <v>2.463991</v>
      </c>
      <c r="E24" s="10">
        <v>2.6498724999999999</v>
      </c>
      <c r="F24" s="8">
        <v>4.6654819999999999</v>
      </c>
      <c r="G24" s="8">
        <v>259.03345161827741</v>
      </c>
      <c r="H24" s="8">
        <v>6.7918281023320004</v>
      </c>
      <c r="I24" s="8">
        <v>38.453580000000002</v>
      </c>
      <c r="J24" s="7">
        <v>49.751503650011166</v>
      </c>
      <c r="K24" s="7">
        <v>0.11899429932</v>
      </c>
    </row>
    <row r="25" spans="1:11" ht="12" customHeight="1" x14ac:dyDescent="0.25">
      <c r="A25" s="14">
        <v>41627</v>
      </c>
      <c r="B25" s="12">
        <v>90.999129999999994</v>
      </c>
      <c r="C25" s="8">
        <v>0.1775766</v>
      </c>
      <c r="D25" s="8">
        <v>2.2240419999999999</v>
      </c>
      <c r="E25" s="10">
        <v>2.4016185999999999</v>
      </c>
      <c r="F25" s="8">
        <v>4.7679900000000002</v>
      </c>
      <c r="G25" s="8">
        <v>258.20429289913261</v>
      </c>
      <c r="H25" s="8">
        <v>6.0870157520900001</v>
      </c>
      <c r="I25" s="8">
        <v>38.595050000000001</v>
      </c>
      <c r="J25" s="7">
        <v>49.936515454542636</v>
      </c>
      <c r="K25" s="7">
        <v>5.9497149659999998E-2</v>
      </c>
    </row>
    <row r="26" spans="1:11" ht="12" customHeight="1" x14ac:dyDescent="0.25">
      <c r="A26" s="14">
        <v>41628</v>
      </c>
      <c r="B26" s="12">
        <v>90.834220000000002</v>
      </c>
      <c r="C26" s="8">
        <v>0.1637132</v>
      </c>
      <c r="D26" s="8">
        <v>2.030138</v>
      </c>
      <c r="E26" s="10">
        <v>2.1938512000000001</v>
      </c>
      <c r="F26" s="8">
        <v>5.0201130000000003</v>
      </c>
      <c r="G26" s="8">
        <v>255.32879979980598</v>
      </c>
      <c r="H26" s="8">
        <v>4.9336864516940002</v>
      </c>
      <c r="I26" s="8">
        <v>38.821179999999998</v>
      </c>
      <c r="J26" s="7">
        <v>50.141647011351687</v>
      </c>
      <c r="K26" s="7">
        <v>0.12814770696</v>
      </c>
    </row>
    <row r="27" spans="1:11" ht="12" customHeight="1" x14ac:dyDescent="0.25">
      <c r="A27" s="14">
        <v>41629</v>
      </c>
      <c r="B27" s="12">
        <v>91.522540000000006</v>
      </c>
      <c r="C27" s="8">
        <v>0.20508209999999999</v>
      </c>
      <c r="D27" s="8">
        <v>2.016931</v>
      </c>
      <c r="E27" s="10">
        <v>2.2220130999999999</v>
      </c>
      <c r="F27" s="8">
        <v>4.9291010000000002</v>
      </c>
      <c r="G27" s="8">
        <v>254.22578532707985</v>
      </c>
      <c r="H27" s="8">
        <v>4.8055387516500003</v>
      </c>
      <c r="I27" s="8">
        <v>38.74335</v>
      </c>
      <c r="J27" s="8">
        <v>50.125013032667205</v>
      </c>
      <c r="K27" s="8">
        <v>0</v>
      </c>
    </row>
    <row r="28" spans="1:11" ht="12" customHeight="1" x14ac:dyDescent="0.25">
      <c r="A28" s="14">
        <v>41630</v>
      </c>
      <c r="B28" s="12">
        <v>91.352149999999995</v>
      </c>
      <c r="C28" s="8">
        <v>0.22208339999999999</v>
      </c>
      <c r="D28" s="8">
        <v>2.0898210000000002</v>
      </c>
      <c r="E28" s="10">
        <v>2.3119044</v>
      </c>
      <c r="F28" s="8">
        <v>5.0819219999999996</v>
      </c>
      <c r="G28" s="8">
        <v>255.71794437671772</v>
      </c>
      <c r="H28" s="8">
        <v>3.6522094512540004</v>
      </c>
      <c r="I28" s="8">
        <v>38.720660000000002</v>
      </c>
      <c r="J28" s="8">
        <v>50.0436703559484</v>
      </c>
      <c r="K28" s="7">
        <v>5.4920445839999998E-2</v>
      </c>
    </row>
    <row r="29" spans="1:11" ht="12" customHeight="1" x14ac:dyDescent="0.25">
      <c r="A29" s="14">
        <v>41631</v>
      </c>
      <c r="B29" s="12">
        <v>91.411959999999993</v>
      </c>
      <c r="C29" s="8">
        <v>0.24295929999999999</v>
      </c>
      <c r="D29" s="8">
        <v>2.1455869999999999</v>
      </c>
      <c r="E29" s="10">
        <v>2.3885462999999998</v>
      </c>
      <c r="F29" s="8">
        <v>4.9441990000000002</v>
      </c>
      <c r="G29" s="8">
        <v>256.46572622583386</v>
      </c>
      <c r="H29" s="8">
        <v>4.4851695015400006</v>
      </c>
      <c r="I29" s="8">
        <v>38.673229999999997</v>
      </c>
      <c r="J29" s="7">
        <v>50.041133379534038</v>
      </c>
      <c r="K29" s="7">
        <v>0</v>
      </c>
    </row>
    <row r="30" spans="1:11" ht="12" customHeight="1" x14ac:dyDescent="0.25">
      <c r="A30" s="14">
        <v>41632</v>
      </c>
      <c r="B30" s="12">
        <v>91.236149999999995</v>
      </c>
      <c r="C30" s="8">
        <v>0.2199422</v>
      </c>
      <c r="D30" s="8">
        <v>2.0500340000000001</v>
      </c>
      <c r="E30" s="10">
        <v>2.2699762000000003</v>
      </c>
      <c r="F30" s="8">
        <v>4.9129300000000002</v>
      </c>
      <c r="G30" s="8">
        <v>255.22051324508504</v>
      </c>
      <c r="H30" s="8">
        <v>3.6522094512540004</v>
      </c>
      <c r="I30" s="8">
        <v>38.648710000000001</v>
      </c>
      <c r="J30" s="7">
        <v>50.046292278488188</v>
      </c>
      <c r="K30" s="7">
        <v>0.18535650471000001</v>
      </c>
    </row>
    <row r="31" spans="1:11" ht="12" customHeight="1" x14ac:dyDescent="0.25">
      <c r="A31" s="14">
        <v>41633</v>
      </c>
      <c r="B31" s="12">
        <v>91.356830000000002</v>
      </c>
      <c r="C31" s="8">
        <v>0.21204219999999999</v>
      </c>
      <c r="D31" s="8">
        <v>2.1410650000000002</v>
      </c>
      <c r="E31" s="10">
        <v>2.3531072000000002</v>
      </c>
      <c r="F31" s="8">
        <v>5.0491590000000004</v>
      </c>
      <c r="G31" s="8">
        <v>253.28199017605914</v>
      </c>
      <c r="H31" s="8">
        <v>3.588135601232</v>
      </c>
      <c r="I31" s="8">
        <v>38.70635</v>
      </c>
      <c r="J31" s="7">
        <v>50.084752028019302</v>
      </c>
      <c r="K31" s="7">
        <v>0.10297583595</v>
      </c>
    </row>
    <row r="32" spans="1:11" ht="12" customHeight="1" x14ac:dyDescent="0.25">
      <c r="A32" s="14">
        <v>41634</v>
      </c>
      <c r="B32" s="12">
        <v>90.799459999999996</v>
      </c>
      <c r="C32" s="8">
        <v>0.2275373</v>
      </c>
      <c r="D32" s="8">
        <v>2.161718</v>
      </c>
      <c r="E32" s="10">
        <v>2.3892552999999999</v>
      </c>
      <c r="F32" s="8">
        <v>5.3719460000000003</v>
      </c>
      <c r="G32" s="8">
        <v>253.69576767630616</v>
      </c>
      <c r="H32" s="8">
        <v>3.9725787013640002</v>
      </c>
      <c r="I32" s="8">
        <v>38.771900000000002</v>
      </c>
      <c r="J32" s="7">
        <v>50.069218703681578</v>
      </c>
      <c r="K32" s="7">
        <v>0.17162639325000001</v>
      </c>
    </row>
    <row r="33" spans="1:11" ht="12" customHeight="1" x14ac:dyDescent="0.25">
      <c r="A33" s="14">
        <v>41635</v>
      </c>
      <c r="B33" s="12">
        <v>91.274117000000004</v>
      </c>
      <c r="C33" s="8">
        <v>0.23787</v>
      </c>
      <c r="D33" s="8">
        <v>2.1693440000000002</v>
      </c>
      <c r="E33" s="10">
        <v>2.4072140000000002</v>
      </c>
      <c r="F33" s="8">
        <v>4.9836</v>
      </c>
      <c r="G33" s="8">
        <v>253.91194584317785</v>
      </c>
      <c r="H33" s="8">
        <v>2.9473971010120001</v>
      </c>
      <c r="I33" s="8">
        <v>38.728988999999999</v>
      </c>
      <c r="J33" s="7">
        <v>50.055296189420602</v>
      </c>
      <c r="K33" s="7">
        <v>4.5767038200000006E-2</v>
      </c>
    </row>
    <row r="34" spans="1:11" ht="12" customHeight="1" x14ac:dyDescent="0.25">
      <c r="A34" s="14">
        <v>41636</v>
      </c>
      <c r="B34" s="12">
        <v>91.372146999999998</v>
      </c>
      <c r="C34" s="8">
        <v>0.248861</v>
      </c>
      <c r="D34" s="8">
        <v>2.0684260000000001</v>
      </c>
      <c r="E34" s="10">
        <v>2.3172870000000003</v>
      </c>
      <c r="F34" s="8">
        <v>4.4474980000000004</v>
      </c>
      <c r="G34" s="8">
        <v>252.2257571334026</v>
      </c>
      <c r="H34" s="8">
        <v>4.6773910516059996</v>
      </c>
      <c r="I34" s="8">
        <v>38.701625999999997</v>
      </c>
      <c r="J34" s="7">
        <v>50.073366042297074</v>
      </c>
      <c r="K34" s="7">
        <v>0.10526418786</v>
      </c>
    </row>
    <row r="35" spans="1:11" ht="12" customHeight="1" x14ac:dyDescent="0.25">
      <c r="A35" s="14">
        <v>41637</v>
      </c>
      <c r="B35" s="12">
        <v>91.736496000000002</v>
      </c>
      <c r="C35" s="8">
        <v>0.25468600000000002</v>
      </c>
      <c r="D35" s="8">
        <v>2.101801</v>
      </c>
      <c r="E35" s="10">
        <v>2.356487</v>
      </c>
      <c r="F35" s="8">
        <v>4.8077690000000004</v>
      </c>
      <c r="G35" s="8">
        <v>252.22162246984038</v>
      </c>
      <c r="H35" s="8">
        <v>3.9725787013640002</v>
      </c>
      <c r="I35" s="8">
        <v>38.634464000000001</v>
      </c>
      <c r="J35" s="7">
        <v>50.015363457932359</v>
      </c>
      <c r="K35" s="8">
        <v>0.12814770696</v>
      </c>
    </row>
    <row r="36" spans="1:11" ht="12" customHeight="1" x14ac:dyDescent="0.25">
      <c r="A36" s="14">
        <v>41638</v>
      </c>
      <c r="B36" s="12">
        <v>91.919578999999999</v>
      </c>
      <c r="C36" s="8">
        <v>0.23824000000000001</v>
      </c>
      <c r="D36" s="8">
        <v>2.0384690000000001</v>
      </c>
      <c r="E36" s="10">
        <v>2.2767090000000003</v>
      </c>
      <c r="F36" s="8">
        <v>4.5900160000000003</v>
      </c>
      <c r="G36" s="8">
        <v>253.00684379282495</v>
      </c>
      <c r="H36" s="8">
        <v>3.3318402011439998</v>
      </c>
      <c r="I36" s="8">
        <v>38.593952000000002</v>
      </c>
      <c r="J36" s="7">
        <v>50.054649519420636</v>
      </c>
      <c r="K36" s="8">
        <v>4.8055390109999999E-2</v>
      </c>
    </row>
    <row r="37" spans="1:11" ht="12" customHeight="1" thickBot="1" x14ac:dyDescent="0.3">
      <c r="A37" s="14">
        <v>41639</v>
      </c>
      <c r="B37" s="13">
        <v>91.600104999999999</v>
      </c>
      <c r="C37" s="9">
        <v>0.25296800000000003</v>
      </c>
      <c r="D37" s="9">
        <v>2.0474960000000002</v>
      </c>
      <c r="E37" s="10">
        <v>2.3004640000000003</v>
      </c>
      <c r="F37" s="9">
        <v>4.7564070000000003</v>
      </c>
      <c r="G37" s="9">
        <v>251.93464269196096</v>
      </c>
      <c r="H37" s="9">
        <v>2.9473971010120001</v>
      </c>
      <c r="I37" s="9">
        <v>38.635810999999997</v>
      </c>
      <c r="J37" s="46">
        <v>50.064998341842937</v>
      </c>
      <c r="K37" s="46">
        <v>0</v>
      </c>
    </row>
    <row r="38" spans="1:11" ht="7.5" customHeight="1" thickTop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</row>
    <row r="39" spans="1:11" ht="15.75" thickBot="1" x14ac:dyDescent="0.3">
      <c r="A39" s="22" t="s">
        <v>17</v>
      </c>
      <c r="B39" s="35">
        <f t="shared" ref="B39:K39" si="0">MIN(B7:B37)</f>
        <v>0</v>
      </c>
      <c r="C39" s="35">
        <f t="shared" si="0"/>
        <v>0.160083</v>
      </c>
      <c r="D39" s="35">
        <f t="shared" si="0"/>
        <v>0</v>
      </c>
      <c r="E39" s="35">
        <f t="shared" si="0"/>
        <v>0.20621700000000001</v>
      </c>
      <c r="F39" s="35">
        <f t="shared" si="0"/>
        <v>3.8639999999999999</v>
      </c>
      <c r="G39" s="35">
        <f t="shared" si="0"/>
        <v>144.07510087103338</v>
      </c>
      <c r="H39" s="35">
        <f t="shared" si="0"/>
        <v>2.9473971010120001</v>
      </c>
      <c r="I39" s="35">
        <f t="shared" si="0"/>
        <v>38.104835999999999</v>
      </c>
      <c r="J39" s="35">
        <f t="shared" si="0"/>
        <v>49.459321662535274</v>
      </c>
      <c r="K39" s="35">
        <f t="shared" si="0"/>
        <v>0</v>
      </c>
    </row>
    <row r="40" spans="1:11" ht="7.5" customHeight="1" x14ac:dyDescent="0.25">
      <c r="A40" s="2"/>
      <c r="B40" s="5"/>
      <c r="C40" s="5"/>
      <c r="D40" s="5"/>
      <c r="E40" s="5"/>
      <c r="F40" s="5"/>
      <c r="G40" s="5"/>
      <c r="H40" s="5"/>
      <c r="I40" s="5"/>
      <c r="J40" s="5"/>
      <c r="K40" s="5"/>
    </row>
    <row r="41" spans="1:11" x14ac:dyDescent="0.25">
      <c r="A41" s="1" t="s">
        <v>7</v>
      </c>
      <c r="B41" s="76"/>
      <c r="C41" s="77"/>
      <c r="D41" s="77"/>
      <c r="E41" s="77"/>
      <c r="F41" s="77"/>
      <c r="G41" s="77"/>
      <c r="H41" s="77"/>
      <c r="I41" s="77"/>
      <c r="J41" s="77"/>
      <c r="K41" s="78"/>
    </row>
    <row r="42" spans="1:11" x14ac:dyDescent="0.25">
      <c r="A42" s="2"/>
      <c r="B42" s="79"/>
      <c r="C42" s="80"/>
      <c r="D42" s="80"/>
      <c r="E42" s="80"/>
      <c r="F42" s="80"/>
      <c r="G42" s="80"/>
      <c r="H42" s="80"/>
      <c r="I42" s="80"/>
      <c r="J42" s="80"/>
      <c r="K42" s="81"/>
    </row>
    <row r="43" spans="1:11" x14ac:dyDescent="0.25">
      <c r="A43" s="2"/>
      <c r="B43" s="79"/>
      <c r="C43" s="80"/>
      <c r="D43" s="80"/>
      <c r="E43" s="80"/>
      <c r="F43" s="80"/>
      <c r="G43" s="80"/>
      <c r="H43" s="80"/>
      <c r="I43" s="80"/>
      <c r="J43" s="80"/>
      <c r="K43" s="81"/>
    </row>
    <row r="44" spans="1:11" x14ac:dyDescent="0.25">
      <c r="A44" s="2"/>
      <c r="B44" s="79"/>
      <c r="C44" s="80"/>
      <c r="D44" s="80"/>
      <c r="E44" s="80"/>
      <c r="F44" s="80"/>
      <c r="G44" s="80"/>
      <c r="H44" s="80"/>
      <c r="I44" s="80"/>
      <c r="J44" s="80"/>
      <c r="K44" s="81"/>
    </row>
    <row r="45" spans="1:11" x14ac:dyDescent="0.25">
      <c r="A45" s="2"/>
      <c r="B45" s="82"/>
      <c r="C45" s="83"/>
      <c r="D45" s="83"/>
      <c r="E45" s="83"/>
      <c r="F45" s="83"/>
      <c r="G45" s="83"/>
      <c r="H45" s="83"/>
      <c r="I45" s="83"/>
      <c r="J45" s="83"/>
      <c r="K45" s="84"/>
    </row>
  </sheetData>
  <sheetProtection password="CF7A" sheet="1" objects="1" scenarios="1" insertRows="0"/>
  <protectedRanges>
    <protectedRange sqref="A2:K4" name="Rango1"/>
  </protectedRanges>
  <mergeCells count="8">
    <mergeCell ref="B41:K45"/>
    <mergeCell ref="A1:K1"/>
    <mergeCell ref="A2:B2"/>
    <mergeCell ref="C2:K2"/>
    <mergeCell ref="A3:B3"/>
    <mergeCell ref="C3:K3"/>
    <mergeCell ref="A4:B4"/>
    <mergeCell ref="C4:D4"/>
  </mergeCells>
  <dataValidations count="3">
    <dataValidation type="list" allowBlank="1" showInputMessage="1" showErrorMessage="1" sqref="C4:D4">
      <formula1>regiones</formula1>
    </dataValidation>
    <dataValidation type="date" operator="greaterThan" allowBlank="1" showInputMessage="1" showErrorMessage="1" errorTitle="Error" error="Sólo formato de fecha, por ejemplo: 01/06/12 o 1-6-12." sqref="A7:A37">
      <formula1>40909</formula1>
    </dataValidation>
    <dataValidation type="decimal" allowBlank="1" showInputMessage="1" showErrorMessage="1" errorTitle="Error" error="El valor tiene que estar entre 0 y 100" sqref="B7:F37">
      <formula1>0</formula1>
      <formula2>100</formula2>
    </dataValidation>
  </dataValidations>
  <printOptions horizontalCentered="1" verticalCentered="1"/>
  <pageMargins left="0.23622047244094491" right="0.23622047244094491" top="0.39370078740157483" bottom="0.39370078740157483" header="0.31496062992125984" footer="0.11811023622047245"/>
  <pageSetup scale="82" orientation="landscape" r:id="rId1"/>
  <headerFooter>
    <oddFooter>&amp;R&amp;P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6</vt:i4>
      </vt:variant>
    </vt:vector>
  </HeadingPairs>
  <TitlesOfParts>
    <vt:vector size="9" baseType="lpstr">
      <vt:lpstr>Promedios</vt:lpstr>
      <vt:lpstr>Máximos</vt:lpstr>
      <vt:lpstr>Mínimos</vt:lpstr>
      <vt:lpstr>Máximos!Área_de_impresión</vt:lpstr>
      <vt:lpstr>Mínimos!Área_de_impresión</vt:lpstr>
      <vt:lpstr>Promedios!Área_de_impresión</vt:lpstr>
      <vt:lpstr>Máximos!regiones</vt:lpstr>
      <vt:lpstr>Mínimos!regiones</vt:lpstr>
      <vt:lpstr>regiones</vt:lpstr>
    </vt:vector>
  </TitlesOfParts>
  <Company>CRE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Raul Valderrama Torres</dc:creator>
  <cp:lastModifiedBy>Veronica Luna Sabas</cp:lastModifiedBy>
  <cp:lastPrinted>2015-06-10T21:21:55Z</cp:lastPrinted>
  <dcterms:created xsi:type="dcterms:W3CDTF">2012-05-21T15:11:37Z</dcterms:created>
  <dcterms:modified xsi:type="dcterms:W3CDTF">2015-06-10T21:22:05Z</dcterms:modified>
</cp:coreProperties>
</file>