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4\05-2014\"/>
    </mc:Choice>
  </mc:AlternateContent>
  <bookViews>
    <workbookView xWindow="11145" yWindow="0" windowWidth="14010" windowHeight="12300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Mínimos!$A$1:$L$48</definedName>
    <definedName name="_xlnm.Print_Area" localSheetId="0">Promedios!$A$1:$O$52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7" i="1"/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<sst xmlns="http://schemas.openxmlformats.org/spreadsheetml/2006/main" count="73" uniqueCount="30">
  <si>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</si>
  <si>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</si>
  <si>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</si>
  <si>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</si>
  <si>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</si>
  <si>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</si>
  <si>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</si>
  <si>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</si>
  <si>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</si>
  <si>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</si>
  <si>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</si>
  <si>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</si>
  <si>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</si>
  <si>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</si>
  <si>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</si>
  <si>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</si>
  <si>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</si>
  <si>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</si>
  <si>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</si>
  <si>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</si>
  <si>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</si>
  <si>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</si>
  <si>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</si>
  <si>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</si>
  <si>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</si>
  <si>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</si>
  <si>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</si>
  <si>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de Toluca, S.de R.L, de C.V</t>
  </si>
  <si>
    <t>Palmillas</t>
  </si>
  <si>
    <t>Los días 30 y 31 de mayo se notifico a PEMEX y CH4 (Gas Natural) de una desviación de H2S, El día 27 se identifico una falla en el detector de humedad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</si>
</sst>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8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1" xfId="1" applyNumberFormat="1" applyFont="1" applyBorder="1" applyAlignment="1" applyProtection="1">
      <alignment horizontal="center" vertical="center"/>
      <protection locked="0"/>
    </xf>
    <xf numFmtId="165" fontId="5" fillId="0" borderId="32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6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4" xfId="1" applyNumberFormat="1" applyFont="1" applyFill="1" applyBorder="1" applyAlignment="1" applyProtection="1">
      <alignment horizontal="center" vertical="center"/>
    </xf>
    <xf numFmtId="165" fontId="6" fillId="0" borderId="35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2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3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6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16" zoomScale="60" zoomScaleNormal="100" workbookViewId="0">
      <selection activeCell="F26" sqref="F26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  <c r="L2" s="37"/>
      <c r="M2" s="29"/>
      <c r="N2" s="29"/>
    </row>
    <row r="3" spans="1:17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41760</v>
      </c>
      <c r="B7" s="11">
        <v>90.482291666666683</v>
      </c>
      <c r="C7" s="10">
        <v>0.23366666666666669</v>
      </c>
      <c r="D7" s="10">
        <v>3.6648749999999999</v>
      </c>
      <c r="E7" s="10">
        <f>C7+D7</f>
        <v>3.8985416666666666</v>
      </c>
      <c r="F7" s="10">
        <v>5.2610416666666682</v>
      </c>
      <c r="G7" s="10">
        <v>249.27059787562212</v>
      </c>
      <c r="H7" s="10">
        <v>59.74811442515</v>
      </c>
      <c r="I7" s="10">
        <v>36.186583750049998</v>
      </c>
      <c r="J7" s="10">
        <v>49.024759572718494</v>
      </c>
      <c r="K7" s="10">
        <v>1.9299188972249952</v>
      </c>
      <c r="L7" s="39"/>
      <c r="M7" s="30"/>
      <c r="N7" s="30"/>
    </row>
    <row r="8" spans="1:17" ht="12" customHeight="1" x14ac:dyDescent="0.25">
      <c r="A8" s="14">
        <v>41761</v>
      </c>
      <c r="B8" s="12">
        <v>89.725249999999974</v>
      </c>
      <c r="C8" s="8">
        <v>0.2260833333333333</v>
      </c>
      <c r="D8" s="7">
        <v>3.909708333333334</v>
      </c>
      <c r="E8" s="10">
        <f t="shared" ref="E8:E37" si="0">C8+D8</f>
        <v>4.135791666666667</v>
      </c>
      <c r="F8" s="8">
        <v>5.7576666666666663</v>
      </c>
      <c r="G8" s="8">
        <v>249.63696516216072</v>
      </c>
      <c r="H8" s="8">
        <v>63.937662000000003</v>
      </c>
      <c r="I8" s="8">
        <v>36.246713350500002</v>
      </c>
      <c r="J8" s="7">
        <v>48.961991370630521</v>
      </c>
      <c r="K8" s="7">
        <v>3.2047804594574951</v>
      </c>
      <c r="L8" s="40"/>
      <c r="M8" s="36"/>
      <c r="N8" s="36"/>
    </row>
    <row r="9" spans="1:17" ht="12" customHeight="1" x14ac:dyDescent="0.25">
      <c r="A9" s="14">
        <v>41762</v>
      </c>
      <c r="B9" s="12">
        <v>90.207250000000002</v>
      </c>
      <c r="C9" s="8">
        <v>0.23545833333333333</v>
      </c>
      <c r="D9" s="7">
        <v>3.5361249999999997</v>
      </c>
      <c r="E9" s="10">
        <f t="shared" si="0"/>
        <v>3.7715833333333331</v>
      </c>
      <c r="F9" s="8">
        <v>5.6670833333333333</v>
      </c>
      <c r="G9" s="8">
        <v>252.19685709380715</v>
      </c>
      <c r="H9" s="8">
        <v>66.81149081099997</v>
      </c>
      <c r="I9" s="8">
        <v>36.340561693649995</v>
      </c>
      <c r="J9" s="7">
        <v>49.175143126107187</v>
      </c>
      <c r="K9" s="7">
        <v>2.5015767878474997</v>
      </c>
      <c r="L9" s="40"/>
      <c r="M9" s="36"/>
      <c r="N9" s="36"/>
    </row>
    <row r="10" spans="1:17" ht="12" customHeight="1" x14ac:dyDescent="0.25">
      <c r="A10" s="14">
        <v>41763</v>
      </c>
      <c r="B10" s="12">
        <v>90.52187499999998</v>
      </c>
      <c r="C10" s="8">
        <v>0.31512500000000004</v>
      </c>
      <c r="D10" s="7">
        <v>3.3969583333333326</v>
      </c>
      <c r="E10" s="10">
        <f t="shared" si="0"/>
        <v>3.7120833333333327</v>
      </c>
      <c r="F10" s="8">
        <v>5.4260416666666664</v>
      </c>
      <c r="G10" s="8">
        <v>249.70315483976881</v>
      </c>
      <c r="H10" s="8">
        <v>66.185497658883335</v>
      </c>
      <c r="I10" s="8">
        <v>36.28781917845</v>
      </c>
      <c r="J10" s="7">
        <v>49.14993710814413</v>
      </c>
      <c r="K10" s="7">
        <v>1.3602937228649998</v>
      </c>
      <c r="L10" s="40"/>
      <c r="M10" s="36"/>
      <c r="N10" s="36"/>
    </row>
    <row r="11" spans="1:17" ht="12" customHeight="1" x14ac:dyDescent="0.25">
      <c r="A11" s="14">
        <v>41764</v>
      </c>
      <c r="B11" s="12">
        <v>90.507333333333349</v>
      </c>
      <c r="C11" s="8">
        <v>0.33370833333333333</v>
      </c>
      <c r="D11" s="7">
        <v>3.294458333333333</v>
      </c>
      <c r="E11" s="10">
        <f t="shared" si="0"/>
        <v>3.6281666666666665</v>
      </c>
      <c r="F11" s="8">
        <v>5.5820833333333342</v>
      </c>
      <c r="G11" s="8">
        <v>250.14431005152281</v>
      </c>
      <c r="H11" s="8">
        <v>56.91717629093332</v>
      </c>
      <c r="I11" s="8">
        <v>36.325872305849998</v>
      </c>
      <c r="J11" s="7">
        <v>49.206040062292381</v>
      </c>
      <c r="K11" s="7">
        <v>4.2426273054825003</v>
      </c>
      <c r="L11" s="40"/>
      <c r="M11" s="36"/>
      <c r="N11" s="36"/>
    </row>
    <row r="12" spans="1:17" ht="12" customHeight="1" x14ac:dyDescent="0.25">
      <c r="A12" s="14">
        <v>41765</v>
      </c>
      <c r="B12" s="12">
        <v>90.876416666666657</v>
      </c>
      <c r="C12" s="8">
        <v>0.311</v>
      </c>
      <c r="D12" s="7">
        <v>3.2207083333333331</v>
      </c>
      <c r="E12" s="10">
        <f t="shared" si="0"/>
        <v>3.531708333333333</v>
      </c>
      <c r="F12" s="8">
        <v>5.3157916666666667</v>
      </c>
      <c r="G12" s="8">
        <v>251.09681656916121</v>
      </c>
      <c r="H12" s="8">
        <v>60.857341133633327</v>
      </c>
      <c r="I12" s="8">
        <v>36.285604535700003</v>
      </c>
      <c r="J12" s="7">
        <v>49.227841305449253</v>
      </c>
      <c r="K12" s="7">
        <v>1.2079561583925</v>
      </c>
      <c r="L12" s="40"/>
      <c r="M12" s="36"/>
      <c r="N12" s="36"/>
    </row>
    <row r="13" spans="1:17" ht="12" customHeight="1" x14ac:dyDescent="0.25">
      <c r="A13" s="14">
        <v>41766</v>
      </c>
      <c r="B13" s="12">
        <v>90.208958333333342</v>
      </c>
      <c r="C13" s="8">
        <v>0.24216666666666667</v>
      </c>
      <c r="D13" s="8">
        <v>3.8249166666666663</v>
      </c>
      <c r="E13" s="10">
        <f t="shared" si="0"/>
        <v>4.0670833333333327</v>
      </c>
      <c r="F13" s="8">
        <v>5.4738333333333342</v>
      </c>
      <c r="G13" s="8">
        <v>251.37263920115274</v>
      </c>
      <c r="H13" s="8">
        <v>63.105881519166658</v>
      </c>
      <c r="I13" s="8">
        <v>36.115762806900008</v>
      </c>
      <c r="J13" s="7">
        <v>48.906492377553839</v>
      </c>
      <c r="K13" s="7">
        <v>1.2989056917374999</v>
      </c>
      <c r="L13" s="40"/>
      <c r="M13" s="36"/>
      <c r="N13" s="36"/>
    </row>
    <row r="14" spans="1:17" ht="12" customHeight="1" x14ac:dyDescent="0.25">
      <c r="A14" s="14">
        <v>41767</v>
      </c>
      <c r="B14" s="12">
        <v>90.254500000000007</v>
      </c>
      <c r="C14" s="8">
        <v>0.27174999999999999</v>
      </c>
      <c r="D14" s="8">
        <v>3.6893333333333325</v>
      </c>
      <c r="E14" s="10">
        <f t="shared" si="0"/>
        <v>3.9610833333333324</v>
      </c>
      <c r="F14" s="8">
        <v>5.4631666666666652</v>
      </c>
      <c r="G14" s="8">
        <v>251.78317737518066</v>
      </c>
      <c r="H14" s="8">
        <v>60.489471347327786</v>
      </c>
      <c r="I14" s="8">
        <v>36.192178710450001</v>
      </c>
      <c r="J14" s="7">
        <v>48.99300003870389</v>
      </c>
      <c r="K14" s="7">
        <v>1.5847201744879096</v>
      </c>
      <c r="L14" s="40"/>
      <c r="M14" s="36"/>
      <c r="N14" s="36"/>
    </row>
    <row r="15" spans="1:17" ht="12" customHeight="1" x14ac:dyDescent="0.25">
      <c r="A15" s="14">
        <v>41768</v>
      </c>
      <c r="B15" s="12">
        <v>90.183041666666668</v>
      </c>
      <c r="C15" s="8">
        <v>0.29012500000000002</v>
      </c>
      <c r="D15" s="8">
        <v>3.7773749999999993</v>
      </c>
      <c r="E15" s="10">
        <f t="shared" si="0"/>
        <v>4.067499999999999</v>
      </c>
      <c r="F15" s="8">
        <v>5.3628333333333336</v>
      </c>
      <c r="G15" s="8">
        <v>252.68679047710364</v>
      </c>
      <c r="H15" s="8">
        <v>56.572111245233017</v>
      </c>
      <c r="I15" s="8">
        <v>36.167905562999998</v>
      </c>
      <c r="J15" s="7">
        <v>48.927658422602413</v>
      </c>
      <c r="K15" s="7">
        <v>2.5793849240173428</v>
      </c>
      <c r="L15" s="40"/>
      <c r="M15" s="36"/>
      <c r="N15" s="36"/>
    </row>
    <row r="16" spans="1:17" ht="12" customHeight="1" x14ac:dyDescent="0.25">
      <c r="A16" s="14">
        <v>41769</v>
      </c>
      <c r="B16" s="12">
        <v>90.33</v>
      </c>
      <c r="C16" s="8">
        <v>0.28425000000000006</v>
      </c>
      <c r="D16" s="8">
        <v>3.5893333333333328</v>
      </c>
      <c r="E16" s="10">
        <f t="shared" si="0"/>
        <v>3.8735833333333329</v>
      </c>
      <c r="F16" s="8">
        <v>5.4289999999999994</v>
      </c>
      <c r="G16" s="8">
        <v>251.40141999764353</v>
      </c>
      <c r="H16" s="8">
        <v>60.61123649082181</v>
      </c>
      <c r="I16" s="8">
        <v>36.245449285799999</v>
      </c>
      <c r="J16" s="7">
        <v>49.060670583974129</v>
      </c>
      <c r="K16" s="7">
        <v>4.3788706336155148</v>
      </c>
      <c r="L16" s="40"/>
      <c r="M16" s="36"/>
      <c r="N16" s="36"/>
    </row>
    <row r="17" spans="1:14" ht="12" customHeight="1" x14ac:dyDescent="0.25">
      <c r="A17" s="14">
        <v>41770</v>
      </c>
      <c r="B17" s="12">
        <v>90.187166666666656</v>
      </c>
      <c r="C17" s="8">
        <v>0.30341666666666672</v>
      </c>
      <c r="D17" s="8">
        <v>3.6538749999999998</v>
      </c>
      <c r="E17" s="10">
        <f t="shared" si="0"/>
        <v>3.9572916666666664</v>
      </c>
      <c r="F17" s="8">
        <v>5.4937083333333332</v>
      </c>
      <c r="G17" s="8">
        <v>248.71427945379699</v>
      </c>
      <c r="H17" s="8">
        <v>62.243183746999982</v>
      </c>
      <c r="I17" s="8">
        <v>36.228564444749999</v>
      </c>
      <c r="J17" s="7">
        <v>49.00997096728431</v>
      </c>
      <c r="K17" s="7">
        <v>2.9348938174050008</v>
      </c>
      <c r="L17" s="40"/>
      <c r="M17" s="36"/>
      <c r="N17" s="36"/>
    </row>
    <row r="18" spans="1:14" ht="12" customHeight="1" x14ac:dyDescent="0.25">
      <c r="A18" s="14">
        <v>41771</v>
      </c>
      <c r="B18" s="12">
        <v>90.366291666666655</v>
      </c>
      <c r="C18" s="8">
        <v>0.29962499999999997</v>
      </c>
      <c r="D18" s="8">
        <v>3.4743333333333326</v>
      </c>
      <c r="E18" s="10">
        <f t="shared" si="0"/>
        <v>3.7739583333333324</v>
      </c>
      <c r="F18" s="8">
        <v>5.4868333333333332</v>
      </c>
      <c r="G18" s="8">
        <v>248.61355683037692</v>
      </c>
      <c r="H18" s="8">
        <v>52.953678697099988</v>
      </c>
      <c r="I18" s="8">
        <v>36.300150176699994</v>
      </c>
      <c r="J18" s="7">
        <v>49.134304553273452</v>
      </c>
      <c r="K18" s="7">
        <v>8.5422287439225002</v>
      </c>
      <c r="L18" s="40"/>
      <c r="M18" s="36"/>
      <c r="N18" s="36"/>
    </row>
    <row r="19" spans="1:14" ht="12" customHeight="1" x14ac:dyDescent="0.25">
      <c r="A19" s="14">
        <v>41772</v>
      </c>
      <c r="B19" s="12">
        <v>90.765625</v>
      </c>
      <c r="C19" s="8">
        <v>0.29250000000000004</v>
      </c>
      <c r="D19" s="8">
        <v>3.3725416666666663</v>
      </c>
      <c r="E19" s="10">
        <f t="shared" si="0"/>
        <v>3.6650416666666663</v>
      </c>
      <c r="F19" s="8">
        <v>5.2052499999999995</v>
      </c>
      <c r="G19" s="8">
        <v>251.67058668816878</v>
      </c>
      <c r="H19" s="8">
        <v>56.001365808949991</v>
      </c>
      <c r="I19" s="8">
        <v>36.260210895900002</v>
      </c>
      <c r="J19" s="7">
        <v>49.158359245503895</v>
      </c>
      <c r="K19" s="7">
        <v>1.6200167836049999</v>
      </c>
      <c r="L19" s="40"/>
      <c r="M19" s="36"/>
      <c r="N19" s="36"/>
    </row>
    <row r="20" spans="1:14" ht="12" customHeight="1" x14ac:dyDescent="0.25">
      <c r="A20" s="14">
        <v>41773</v>
      </c>
      <c r="B20" s="12">
        <v>90.053749999999994</v>
      </c>
      <c r="C20" s="8">
        <v>0.24212500000000001</v>
      </c>
      <c r="D20" s="8">
        <v>4.1334166666666663</v>
      </c>
      <c r="E20" s="10">
        <f t="shared" si="0"/>
        <v>4.375541666666666</v>
      </c>
      <c r="F20" s="8">
        <v>5.2290833333333344</v>
      </c>
      <c r="G20" s="8">
        <v>252.88599370633636</v>
      </c>
      <c r="H20" s="8">
        <v>60.246084455916673</v>
      </c>
      <c r="I20" s="8">
        <v>35.995857565050002</v>
      </c>
      <c r="J20" s="7">
        <v>48.698610465940924</v>
      </c>
      <c r="K20" s="7">
        <v>2.8016057081925001</v>
      </c>
      <c r="L20" s="40"/>
      <c r="M20" s="36"/>
      <c r="N20" s="36"/>
    </row>
    <row r="21" spans="1:14" ht="12" customHeight="1" x14ac:dyDescent="0.25">
      <c r="A21" s="14">
        <v>41774</v>
      </c>
      <c r="B21" s="12">
        <v>90.02924999999999</v>
      </c>
      <c r="C21" s="8">
        <v>0.28545833333333326</v>
      </c>
      <c r="D21" s="8">
        <v>3.9335</v>
      </c>
      <c r="E21" s="10">
        <f t="shared" si="0"/>
        <v>4.2189583333333331</v>
      </c>
      <c r="F21" s="8">
        <v>5.4139583333333325</v>
      </c>
      <c r="G21" s="8">
        <v>252.71309055714275</v>
      </c>
      <c r="H21" s="8">
        <v>61.399827597483338</v>
      </c>
      <c r="I21" s="8">
        <v>36.099822961500003</v>
      </c>
      <c r="J21" s="7">
        <v>48.821221924697262</v>
      </c>
      <c r="K21" s="8">
        <v>0.94050877585499981</v>
      </c>
      <c r="L21" s="40"/>
      <c r="M21" s="36"/>
      <c r="N21" s="36"/>
    </row>
    <row r="22" spans="1:14" ht="12" customHeight="1" x14ac:dyDescent="0.25">
      <c r="A22" s="14">
        <v>41775</v>
      </c>
      <c r="B22" s="12">
        <v>90.832041666666669</v>
      </c>
      <c r="C22" s="8">
        <v>0.33795833333333336</v>
      </c>
      <c r="D22" s="8">
        <v>3.0645000000000007</v>
      </c>
      <c r="E22" s="10">
        <f t="shared" si="0"/>
        <v>3.402458333333334</v>
      </c>
      <c r="F22" s="8">
        <v>5.393250000000001</v>
      </c>
      <c r="G22" s="8">
        <v>252.19701913975987</v>
      </c>
      <c r="H22" s="8">
        <v>61.924507488099977</v>
      </c>
      <c r="I22" s="8">
        <v>36.411933549899999</v>
      </c>
      <c r="J22" s="7">
        <v>49.355858528504612</v>
      </c>
      <c r="K22" s="8">
        <v>1.2108600387674997</v>
      </c>
      <c r="L22" s="40"/>
      <c r="M22" s="36"/>
      <c r="N22" s="36"/>
    </row>
    <row r="23" spans="1:14" ht="12" customHeight="1" x14ac:dyDescent="0.25">
      <c r="A23" s="14">
        <v>41776</v>
      </c>
      <c r="B23" s="12">
        <v>91.145666666666671</v>
      </c>
      <c r="C23" s="8">
        <v>0.32070833333333332</v>
      </c>
      <c r="D23" s="8">
        <v>2.9194999999999998</v>
      </c>
      <c r="E23" s="10">
        <f t="shared" si="0"/>
        <v>3.2402083333333329</v>
      </c>
      <c r="F23" s="8">
        <v>5.2313749999999999</v>
      </c>
      <c r="G23" s="8">
        <v>251.32081495448352</v>
      </c>
      <c r="H23" s="8">
        <v>62.547123531499992</v>
      </c>
      <c r="I23" s="8">
        <v>36.432261336149992</v>
      </c>
      <c r="J23" s="7">
        <v>49.442922970747823</v>
      </c>
      <c r="K23" s="8">
        <v>2.4877543172625005</v>
      </c>
      <c r="L23" s="40"/>
      <c r="M23" s="36"/>
      <c r="N23" s="36"/>
    </row>
    <row r="24" spans="1:14" ht="12" customHeight="1" x14ac:dyDescent="0.25">
      <c r="A24" s="14">
        <v>41777</v>
      </c>
      <c r="B24" s="12">
        <v>90.67145833333332</v>
      </c>
      <c r="C24" s="8">
        <v>0.3128333333333333</v>
      </c>
      <c r="D24" s="8">
        <v>3.3931666666666671</v>
      </c>
      <c r="E24" s="10">
        <f t="shared" si="0"/>
        <v>3.7060000000000004</v>
      </c>
      <c r="F24" s="8">
        <v>5.1971250000000007</v>
      </c>
      <c r="G24" s="8">
        <v>250.01787827272321</v>
      </c>
      <c r="H24" s="8">
        <v>59.7398251583</v>
      </c>
      <c r="I24" s="8">
        <v>36.28204662795001</v>
      </c>
      <c r="J24" s="7">
        <v>49.14907275925534</v>
      </c>
      <c r="K24" s="8">
        <v>1.92771194814</v>
      </c>
      <c r="L24" s="40"/>
      <c r="M24" s="36"/>
      <c r="N24" s="36"/>
    </row>
    <row r="25" spans="1:14" ht="12" customHeight="1" x14ac:dyDescent="0.25">
      <c r="A25" s="14">
        <v>41778</v>
      </c>
      <c r="B25" s="12">
        <v>91.009875000000008</v>
      </c>
      <c r="C25" s="8">
        <v>0.35870833333333324</v>
      </c>
      <c r="D25" s="8">
        <v>3.0414583333333334</v>
      </c>
      <c r="E25" s="10">
        <f t="shared" si="0"/>
        <v>3.4001666666666668</v>
      </c>
      <c r="F25" s="8">
        <v>5.0588333333333342</v>
      </c>
      <c r="G25" s="8">
        <v>251.87465752256924</v>
      </c>
      <c r="H25" s="8">
        <v>58.302097874649995</v>
      </c>
      <c r="I25" s="8">
        <v>36.419456008350004</v>
      </c>
      <c r="J25" s="7">
        <v>49.355950255444725</v>
      </c>
      <c r="K25" s="7">
        <v>2.793416765535</v>
      </c>
      <c r="L25" s="40"/>
      <c r="M25" s="36"/>
      <c r="N25" s="36"/>
    </row>
    <row r="26" spans="1:14" ht="12" customHeight="1" x14ac:dyDescent="0.25">
      <c r="A26" s="14">
        <v>41779</v>
      </c>
      <c r="B26" s="12">
        <v>91.137791666666658</v>
      </c>
      <c r="C26" s="8">
        <v>0.35499999999999998</v>
      </c>
      <c r="D26" s="8">
        <v>2.9295000000000004</v>
      </c>
      <c r="E26" s="10">
        <f t="shared" si="0"/>
        <v>3.2845000000000004</v>
      </c>
      <c r="F26" s="8">
        <v>5.0575833333333327</v>
      </c>
      <c r="G26" s="8">
        <v>251.9748207852754</v>
      </c>
      <c r="H26" s="8">
        <v>59.985126055083327</v>
      </c>
      <c r="I26" s="8">
        <v>36.452267262149995</v>
      </c>
      <c r="J26" s="7">
        <v>49.427537808894151</v>
      </c>
      <c r="K26" s="7">
        <v>2.9604479647049997</v>
      </c>
      <c r="L26" s="40"/>
      <c r="M26" s="36"/>
      <c r="N26" s="36"/>
    </row>
    <row r="27" spans="1:14" ht="12" customHeight="1" x14ac:dyDescent="0.25">
      <c r="A27" s="14">
        <v>41780</v>
      </c>
      <c r="B27" s="12">
        <v>91.081458333333316</v>
      </c>
      <c r="C27" s="8">
        <v>0.35099999999999998</v>
      </c>
      <c r="D27" s="8">
        <v>3.0475833333333333</v>
      </c>
      <c r="E27" s="10">
        <f t="shared" si="0"/>
        <v>3.3985833333333333</v>
      </c>
      <c r="F27" s="8">
        <v>5.0471666666666675</v>
      </c>
      <c r="G27" s="8">
        <v>252.34299647925505</v>
      </c>
      <c r="H27" s="8">
        <v>47.115885765516659</v>
      </c>
      <c r="I27" s="8">
        <v>36.379450611000003</v>
      </c>
      <c r="J27" s="7">
        <v>49.333881980938088</v>
      </c>
      <c r="K27" s="7">
        <v>0.55255035775500005</v>
      </c>
      <c r="L27" s="40"/>
      <c r="M27" s="36"/>
      <c r="N27" s="36"/>
    </row>
    <row r="28" spans="1:14" ht="12" customHeight="1" x14ac:dyDescent="0.25">
      <c r="A28" s="14">
        <v>41781</v>
      </c>
      <c r="B28" s="12">
        <v>91.124923076923068</v>
      </c>
      <c r="C28" s="8">
        <v>0.37419230769230766</v>
      </c>
      <c r="D28" s="8">
        <v>2.7891153846153847</v>
      </c>
      <c r="E28" s="10">
        <f t="shared" si="0"/>
        <v>3.1633076923076922</v>
      </c>
      <c r="F28" s="8">
        <v>5.1505384615384617</v>
      </c>
      <c r="G28" s="8">
        <v>249.06979082971492</v>
      </c>
      <c r="H28" s="8">
        <v>59.349308586699998</v>
      </c>
      <c r="I28" s="8">
        <v>36.532667845246152</v>
      </c>
      <c r="J28" s="7">
        <v>49.525586603902433</v>
      </c>
      <c r="K28" s="7">
        <v>4.0042768043024992</v>
      </c>
      <c r="L28" s="40"/>
      <c r="M28" s="36"/>
      <c r="N28" s="36"/>
    </row>
    <row r="29" spans="1:14" ht="12" customHeight="1" x14ac:dyDescent="0.25">
      <c r="A29" s="14">
        <v>41782</v>
      </c>
      <c r="B29" s="12">
        <v>91.122</v>
      </c>
      <c r="C29" s="8">
        <v>0.34095833333333331</v>
      </c>
      <c r="D29" s="8">
        <v>2.7799583333333331</v>
      </c>
      <c r="E29" s="10">
        <f t="shared" si="0"/>
        <v>3.1209166666666666</v>
      </c>
      <c r="F29" s="8">
        <v>5.2076250000000002</v>
      </c>
      <c r="G29" s="8">
        <v>250.30053631771608</v>
      </c>
      <c r="H29" s="8">
        <v>65.204601081633328</v>
      </c>
      <c r="I29" s="8">
        <v>36.567092868900005</v>
      </c>
      <c r="J29" s="7">
        <v>49.572804689163732</v>
      </c>
      <c r="K29" s="7">
        <v>1.8006962205375001</v>
      </c>
      <c r="L29" s="40"/>
      <c r="M29" s="36"/>
      <c r="N29" s="36"/>
    </row>
    <row r="30" spans="1:14" ht="12" customHeight="1" x14ac:dyDescent="0.25">
      <c r="A30" s="14">
        <v>41783</v>
      </c>
      <c r="B30" s="12">
        <v>90.247166666666672</v>
      </c>
      <c r="C30" s="8">
        <v>0.302375</v>
      </c>
      <c r="D30" s="8">
        <v>3.3047499999999999</v>
      </c>
      <c r="E30" s="10">
        <f t="shared" si="0"/>
        <v>3.6071249999999999</v>
      </c>
      <c r="F30" s="8">
        <v>5.6224999999999987</v>
      </c>
      <c r="G30" s="8">
        <v>250.60948784306041</v>
      </c>
      <c r="H30" s="8">
        <v>67.952032527583327</v>
      </c>
      <c r="I30" s="8">
        <v>36.487867622550013</v>
      </c>
      <c r="J30" s="7">
        <v>49.321574427314978</v>
      </c>
      <c r="K30" s="7">
        <v>1.9175483668275002</v>
      </c>
      <c r="L30" s="40"/>
      <c r="M30" s="36"/>
      <c r="N30" s="36"/>
    </row>
    <row r="31" spans="1:14" ht="12" customHeight="1" x14ac:dyDescent="0.25">
      <c r="A31" s="14">
        <v>41784</v>
      </c>
      <c r="B31" s="12">
        <v>89.802166666666665</v>
      </c>
      <c r="C31" s="8">
        <v>0.28487499999999999</v>
      </c>
      <c r="D31" s="8">
        <v>3.3552916666666666</v>
      </c>
      <c r="E31" s="10">
        <f t="shared" si="0"/>
        <v>3.6401666666666666</v>
      </c>
      <c r="F31" s="8">
        <v>5.9842083333333349</v>
      </c>
      <c r="G31" s="8">
        <v>250.0293733842357</v>
      </c>
      <c r="H31" s="8">
        <v>74.255221741311644</v>
      </c>
      <c r="I31" s="8">
        <v>36.603654972149997</v>
      </c>
      <c r="J31" s="7">
        <v>49.382712967344879</v>
      </c>
      <c r="K31" s="7">
        <v>2.0131441087724999</v>
      </c>
      <c r="L31" s="40"/>
      <c r="M31" s="36"/>
      <c r="N31" s="36"/>
    </row>
    <row r="32" spans="1:14" ht="12" customHeight="1" x14ac:dyDescent="0.25">
      <c r="A32" s="14">
        <v>41785</v>
      </c>
      <c r="B32" s="12">
        <v>90.412416666666672</v>
      </c>
      <c r="C32" s="8">
        <v>0.29062500000000002</v>
      </c>
      <c r="D32" s="8">
        <v>3.1664583333333347</v>
      </c>
      <c r="E32" s="10">
        <f t="shared" si="0"/>
        <v>3.4570833333333346</v>
      </c>
      <c r="F32" s="8">
        <v>5.5920416666666668</v>
      </c>
      <c r="G32" s="8">
        <v>250.28952631806987</v>
      </c>
      <c r="H32" s="8">
        <v>74.255221741311644</v>
      </c>
      <c r="I32" s="8">
        <v>36.546455085000005</v>
      </c>
      <c r="J32" s="7">
        <v>49.425347272512049</v>
      </c>
      <c r="K32" s="7">
        <v>2.0131441087724999</v>
      </c>
      <c r="L32" s="40"/>
      <c r="M32" s="36"/>
      <c r="N32" s="36"/>
    </row>
    <row r="33" spans="1:14" ht="12" customHeight="1" x14ac:dyDescent="0.25">
      <c r="A33" s="14">
        <v>41786</v>
      </c>
      <c r="B33" s="12">
        <v>90.607291666666654</v>
      </c>
      <c r="C33" s="8">
        <v>0.28829166666666667</v>
      </c>
      <c r="D33" s="8">
        <v>3.2624999999999997</v>
      </c>
      <c r="E33" s="10">
        <f t="shared" si="0"/>
        <v>3.5507916666666666</v>
      </c>
      <c r="F33" s="8">
        <v>5.31175</v>
      </c>
      <c r="G33" s="8">
        <v>252.73632353062669</v>
      </c>
      <c r="H33" s="8">
        <v>83.132259012953341</v>
      </c>
      <c r="I33" s="8">
        <v>36.431648144400008</v>
      </c>
      <c r="J33" s="7">
        <v>49.314202617880774</v>
      </c>
      <c r="K33" s="7">
        <v>1.9983923964675003</v>
      </c>
      <c r="L33" s="40"/>
      <c r="M33" s="36"/>
      <c r="N33" s="36"/>
    </row>
    <row r="34" spans="1:14" ht="12" customHeight="1" x14ac:dyDescent="0.25">
      <c r="A34" s="14">
        <v>41787</v>
      </c>
      <c r="B34" s="12">
        <v>90.782333333333341</v>
      </c>
      <c r="C34" s="8">
        <v>0.31037500000000001</v>
      </c>
      <c r="D34" s="8">
        <v>3.1111249999999999</v>
      </c>
      <c r="E34" s="10">
        <f t="shared" si="0"/>
        <v>3.4215</v>
      </c>
      <c r="F34" s="8">
        <v>5.2621666666666673</v>
      </c>
      <c r="G34" s="8">
        <v>254.15595988723393</v>
      </c>
      <c r="H34" s="8">
        <v>90.363754010916665</v>
      </c>
      <c r="I34" s="8">
        <v>36.468835999800007</v>
      </c>
      <c r="J34" s="7">
        <v>49.388178982081236</v>
      </c>
      <c r="K34" s="7">
        <v>1.6409247223050001</v>
      </c>
      <c r="L34" s="40"/>
      <c r="M34" s="36"/>
      <c r="N34" s="36"/>
    </row>
    <row r="35" spans="1:14" ht="12" customHeight="1" x14ac:dyDescent="0.25">
      <c r="A35" s="14">
        <v>41788</v>
      </c>
      <c r="B35" s="12">
        <v>91.064749999999989</v>
      </c>
      <c r="C35" s="8">
        <v>0.32487500000000002</v>
      </c>
      <c r="D35" s="8">
        <v>3.0571250000000005</v>
      </c>
      <c r="E35" s="10">
        <f t="shared" si="0"/>
        <v>3.3820000000000006</v>
      </c>
      <c r="F35" s="8">
        <v>4.9653333333333336</v>
      </c>
      <c r="G35" s="8">
        <v>254.13130333642218</v>
      </c>
      <c r="H35" s="8">
        <v>90.835321191716631</v>
      </c>
      <c r="I35" s="8">
        <v>36.43745035140001</v>
      </c>
      <c r="J35" s="7">
        <v>49.382371495244961</v>
      </c>
      <c r="K35" s="7">
        <v>1.807491300615</v>
      </c>
      <c r="L35" s="40"/>
      <c r="M35" s="36"/>
      <c r="N35" s="36"/>
    </row>
    <row r="36" spans="1:14" ht="12" customHeight="1" x14ac:dyDescent="0.25">
      <c r="A36" s="14">
        <v>41789</v>
      </c>
      <c r="B36" s="12">
        <v>91.433791666666693</v>
      </c>
      <c r="C36" s="8">
        <v>0.33554166666666668</v>
      </c>
      <c r="D36" s="8">
        <v>3.1572499999999994</v>
      </c>
      <c r="E36" s="10">
        <f t="shared" si="0"/>
        <v>3.4927916666666663</v>
      </c>
      <c r="F36" s="8">
        <v>4.4078749999999998</v>
      </c>
      <c r="G36" s="8">
        <v>254.42252044000074</v>
      </c>
      <c r="H36" s="8">
        <v>92.116780444750006</v>
      </c>
      <c r="I36" s="8">
        <v>36.295166489099998</v>
      </c>
      <c r="J36" s="7">
        <v>49.243121065792039</v>
      </c>
      <c r="K36" s="7">
        <v>1.70260314147</v>
      </c>
      <c r="L36" s="40"/>
      <c r="M36" s="36"/>
      <c r="N36" s="36"/>
    </row>
    <row r="37" spans="1:14" ht="12" customHeight="1" thickBot="1" x14ac:dyDescent="0.3">
      <c r="A37" s="14">
        <v>41790</v>
      </c>
      <c r="B37" s="26">
        <v>91.560416666666683</v>
      </c>
      <c r="C37" s="27">
        <v>0.34758333333333336</v>
      </c>
      <c r="D37" s="27">
        <v>2.9096250000000001</v>
      </c>
      <c r="E37" s="10">
        <f t="shared" si="0"/>
        <v>3.2572083333333337</v>
      </c>
      <c r="F37" s="27">
        <v>4.4417916666666661</v>
      </c>
      <c r="G37" s="27">
        <v>252.45803399725841</v>
      </c>
      <c r="H37" s="27"/>
      <c r="I37" s="27">
        <v>36.443215051650014</v>
      </c>
      <c r="J37" s="47">
        <v>49.434205173816409</v>
      </c>
      <c r="K37" s="47"/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89.725249999999974</v>
      </c>
      <c r="C40" s="31">
        <f t="shared" ref="C40:K40" si="1">MIN(C7:C37)</f>
        <v>0.2260833333333333</v>
      </c>
      <c r="D40" s="31">
        <f t="shared" si="1"/>
        <v>2.7799583333333331</v>
      </c>
      <c r="E40" s="31">
        <f t="shared" si="1"/>
        <v>3.1209166666666666</v>
      </c>
      <c r="F40" s="31">
        <f t="shared" si="1"/>
        <v>4.4078749999999998</v>
      </c>
      <c r="G40" s="31">
        <f t="shared" si="1"/>
        <v>248.61355683037692</v>
      </c>
      <c r="H40" s="31">
        <f t="shared" si="1"/>
        <v>47.115885765516659</v>
      </c>
      <c r="I40" s="31">
        <f t="shared" si="1"/>
        <v>35.995857565050002</v>
      </c>
      <c r="J40" s="31">
        <f t="shared" si="1"/>
        <v>48.698610465940924</v>
      </c>
      <c r="K40" s="31">
        <f t="shared" si="1"/>
        <v>0.55255035775500005</v>
      </c>
      <c r="L40" s="28"/>
    </row>
    <row r="41" spans="1:14" x14ac:dyDescent="0.25">
      <c r="A41" s="20" t="s">
        <v>18</v>
      </c>
      <c r="B41" s="32">
        <f>AVERAGE(B7:B37)</f>
        <v>90.604340260545925</v>
      </c>
      <c r="C41" s="32">
        <f t="shared" ref="C41:L41" si="2">AVERAGE(C7:C37)</f>
        <v>0.30330190239867655</v>
      </c>
      <c r="D41" s="32">
        <f t="shared" si="2"/>
        <v>3.3471085607940454</v>
      </c>
      <c r="E41" s="32">
        <f t="shared" si="2"/>
        <v>3.6504104631927214</v>
      </c>
      <c r="F41" s="32">
        <f t="shared" si="2"/>
        <v>5.3064044665012391</v>
      </c>
      <c r="G41" s="32">
        <f t="shared" si="2"/>
        <v>251.34907351346294</v>
      </c>
      <c r="H41" s="32">
        <f t="shared" si="2"/>
        <v>65.171972981354187</v>
      </c>
      <c r="I41" s="32">
        <f t="shared" si="2"/>
        <v>36.337758937095039</v>
      </c>
      <c r="J41" s="32">
        <f t="shared" si="2"/>
        <v>49.210042926571433</v>
      </c>
      <c r="K41" s="32">
        <f t="shared" si="2"/>
        <v>2.3986417048781088</v>
      </c>
      <c r="L41" s="32" t="e">
        <f t="shared" si="2"/>
        <v>#DIV/0!</v>
      </c>
    </row>
    <row r="42" spans="1:14" x14ac:dyDescent="0.25">
      <c r="A42" s="21" t="s">
        <v>19</v>
      </c>
      <c r="B42" s="33">
        <f>MAX(B7:B37)</f>
        <v>91.560416666666683</v>
      </c>
      <c r="C42" s="33">
        <f t="shared" ref="C42:K42" si="3">MAX(C7:C37)</f>
        <v>0.37419230769230766</v>
      </c>
      <c r="D42" s="33">
        <f t="shared" si="3"/>
        <v>4.1334166666666663</v>
      </c>
      <c r="E42" s="33">
        <f t="shared" si="3"/>
        <v>4.375541666666666</v>
      </c>
      <c r="F42" s="33">
        <f t="shared" si="3"/>
        <v>5.9842083333333349</v>
      </c>
      <c r="G42" s="33">
        <f t="shared" si="3"/>
        <v>254.42252044000074</v>
      </c>
      <c r="H42" s="33">
        <f t="shared" si="3"/>
        <v>92.116780444750006</v>
      </c>
      <c r="I42" s="33">
        <f t="shared" si="3"/>
        <v>36.603654972149997</v>
      </c>
      <c r="J42" s="33">
        <f t="shared" si="3"/>
        <v>49.572804689163732</v>
      </c>
      <c r="K42" s="33">
        <f t="shared" si="3"/>
        <v>8.5422287439225002</v>
      </c>
      <c r="L42" s="28"/>
    </row>
    <row r="43" spans="1:14" ht="15.75" thickBot="1" x14ac:dyDescent="0.3">
      <c r="A43" s="24" t="s">
        <v>25</v>
      </c>
      <c r="B43" s="34">
        <f>STDEV(B7:B37)</f>
        <v>0.47174639322225287</v>
      </c>
      <c r="C43" s="34">
        <f t="shared" ref="C43:K43" si="4">STDEV(C7:C37)</f>
        <v>3.9284056531773831E-2</v>
      </c>
      <c r="D43" s="34">
        <f t="shared" si="4"/>
        <v>0.35594985651905953</v>
      </c>
      <c r="E43" s="34">
        <f t="shared" si="4"/>
        <v>0.32385322154930257</v>
      </c>
      <c r="F43" s="34">
        <f t="shared" si="4"/>
        <v>0.3243528283907901</v>
      </c>
      <c r="G43" s="34">
        <f t="shared" si="4"/>
        <v>1.5811369307669341</v>
      </c>
      <c r="H43" s="34">
        <f t="shared" si="4"/>
        <v>11.014664237142034</v>
      </c>
      <c r="I43" s="34">
        <f t="shared" si="4"/>
        <v>0.1474807563080186</v>
      </c>
      <c r="J43" s="34">
        <f t="shared" si="4"/>
        <v>0.21679832675471428</v>
      </c>
      <c r="K43" s="34">
        <f t="shared" si="4"/>
        <v>1.486500381552738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0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3" sqref="C3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3" t="s">
        <v>21</v>
      </c>
      <c r="B1" s="74"/>
      <c r="C1" s="74"/>
      <c r="D1" s="74"/>
      <c r="E1" s="74"/>
      <c r="F1" s="74"/>
      <c r="G1" s="74"/>
      <c r="H1" s="74"/>
      <c r="I1" s="74"/>
      <c r="J1" s="74"/>
      <c r="K1" s="75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41760</v>
      </c>
      <c r="B7" s="11">
        <v>91.334000000000003</v>
      </c>
      <c r="C7" s="10">
        <v>0.26200000000000001</v>
      </c>
      <c r="D7" s="10">
        <v>3.84</v>
      </c>
      <c r="E7" s="10">
        <v>4.1020000000000003</v>
      </c>
      <c r="F7" s="10">
        <v>5.819</v>
      </c>
      <c r="G7" s="10">
        <v>249.52093676093469</v>
      </c>
      <c r="H7" s="10">
        <v>64.044717742399996</v>
      </c>
      <c r="I7" s="10">
        <v>36.366021449999998</v>
      </c>
      <c r="J7" s="10">
        <v>46.800699999999999</v>
      </c>
      <c r="K7" s="10">
        <v>9.71104059486</v>
      </c>
    </row>
    <row r="8" spans="1:13" ht="12" customHeight="1" x14ac:dyDescent="0.25">
      <c r="A8" s="14">
        <v>41761</v>
      </c>
      <c r="B8" s="12">
        <v>90.218999999999994</v>
      </c>
      <c r="C8" s="8">
        <v>0.247</v>
      </c>
      <c r="D8" s="7">
        <v>4.3760000000000003</v>
      </c>
      <c r="E8" s="10">
        <v>4.6230000000000002</v>
      </c>
      <c r="F8" s="8">
        <v>6.1929999999999996</v>
      </c>
      <c r="G8" s="8">
        <v>249.89783764975957</v>
      </c>
      <c r="H8" s="8">
        <v>66.461499543999992</v>
      </c>
      <c r="I8" s="8">
        <v>36.428027958000001</v>
      </c>
      <c r="J8" s="7">
        <v>46.809199999999997</v>
      </c>
      <c r="K8" s="7">
        <v>12.349622458799999</v>
      </c>
    </row>
    <row r="9" spans="1:13" ht="12" customHeight="1" x14ac:dyDescent="0.25">
      <c r="A9" s="14">
        <v>41762</v>
      </c>
      <c r="B9" s="12">
        <v>90.715000000000003</v>
      </c>
      <c r="C9" s="8">
        <v>0.28999999999999998</v>
      </c>
      <c r="D9" s="7">
        <v>3.9169999999999998</v>
      </c>
      <c r="E9" s="10">
        <v>4.2069999999999999</v>
      </c>
      <c r="F9" s="8">
        <v>5.9489999999999998</v>
      </c>
      <c r="G9" s="8">
        <v>252.37001386621395</v>
      </c>
      <c r="H9" s="8">
        <v>67.8835693236</v>
      </c>
      <c r="I9" s="8">
        <v>36.557986230000004</v>
      </c>
      <c r="J9" s="7">
        <v>47.140599999999999</v>
      </c>
      <c r="K9" s="7">
        <v>13.545556552439999</v>
      </c>
    </row>
    <row r="10" spans="1:13" ht="12" customHeight="1" x14ac:dyDescent="0.25">
      <c r="A10" s="14">
        <v>41763</v>
      </c>
      <c r="B10" s="12">
        <v>93.012</v>
      </c>
      <c r="C10" s="8">
        <v>0.498</v>
      </c>
      <c r="D10" s="7">
        <v>4.22</v>
      </c>
      <c r="E10" s="10">
        <v>4.718</v>
      </c>
      <c r="F10" s="8">
        <v>5.8339999999999996</v>
      </c>
      <c r="G10" s="8">
        <v>249.86576142601194</v>
      </c>
      <c r="H10" s="8">
        <v>68.635129517999999</v>
      </c>
      <c r="I10" s="8">
        <v>36.919474542000003</v>
      </c>
      <c r="J10" s="7">
        <v>47.936</v>
      </c>
      <c r="K10" s="7">
        <v>3.7815491795399998</v>
      </c>
    </row>
    <row r="11" spans="1:13" ht="12" customHeight="1" x14ac:dyDescent="0.25">
      <c r="A11" s="14">
        <v>41764</v>
      </c>
      <c r="B11" s="12">
        <v>93.641999999999996</v>
      </c>
      <c r="C11" s="8">
        <v>0.375</v>
      </c>
      <c r="D11" s="7">
        <v>3.694</v>
      </c>
      <c r="E11" s="10">
        <v>4.069</v>
      </c>
      <c r="F11" s="8">
        <v>5.9489999999999998</v>
      </c>
      <c r="G11" s="8">
        <v>250.08304878394108</v>
      </c>
      <c r="H11" s="8">
        <v>65.127848610800001</v>
      </c>
      <c r="I11" s="8">
        <v>36.441618310800003</v>
      </c>
      <c r="J11" s="8">
        <v>47.488</v>
      </c>
      <c r="K11" s="8">
        <v>19.879268115959999</v>
      </c>
    </row>
    <row r="12" spans="1:13" ht="12" customHeight="1" x14ac:dyDescent="0.25">
      <c r="A12" s="14">
        <v>41765</v>
      </c>
      <c r="B12" s="12">
        <v>91.361000000000004</v>
      </c>
      <c r="C12" s="8">
        <v>0.36199999999999999</v>
      </c>
      <c r="D12" s="7">
        <v>3.4940000000000002</v>
      </c>
      <c r="E12" s="10">
        <v>3.8560000000000003</v>
      </c>
      <c r="F12" s="8">
        <v>5.6050000000000004</v>
      </c>
      <c r="G12" s="8">
        <v>251.2585797691296</v>
      </c>
      <c r="H12" s="8">
        <v>62.622647962799995</v>
      </c>
      <c r="I12" s="8">
        <v>36.424176101999997</v>
      </c>
      <c r="J12" s="7">
        <v>47.001399999999997</v>
      </c>
      <c r="K12" s="7">
        <v>2.2510880666999999</v>
      </c>
    </row>
    <row r="13" spans="1:13" ht="12" customHeight="1" x14ac:dyDescent="0.25">
      <c r="A13" s="14">
        <v>41766</v>
      </c>
      <c r="B13" s="12">
        <v>90.91</v>
      </c>
      <c r="C13" s="8">
        <v>0.28499999999999998</v>
      </c>
      <c r="D13" s="8">
        <v>4.399</v>
      </c>
      <c r="E13" s="10">
        <v>4.6840000000000002</v>
      </c>
      <c r="F13" s="8">
        <v>5.98</v>
      </c>
      <c r="G13" s="8">
        <v>251.66502839059075</v>
      </c>
      <c r="H13" s="8">
        <v>64.626808481199987</v>
      </c>
      <c r="I13" s="8">
        <v>36.242268015599997</v>
      </c>
      <c r="J13" s="7">
        <v>46.700600000000001</v>
      </c>
      <c r="K13" s="7">
        <v>3.6059224944600001</v>
      </c>
    </row>
    <row r="14" spans="1:13" ht="12" customHeight="1" x14ac:dyDescent="0.25">
      <c r="A14" s="14">
        <v>41767</v>
      </c>
      <c r="B14" s="12">
        <v>90.796000000000006</v>
      </c>
      <c r="C14" s="8">
        <v>0.307</v>
      </c>
      <c r="D14" s="8">
        <v>3.915</v>
      </c>
      <c r="E14" s="10">
        <v>4.2220000000000004</v>
      </c>
      <c r="F14" s="8">
        <v>5.8090000000000002</v>
      </c>
      <c r="G14" s="8">
        <v>251.95168021925272</v>
      </c>
      <c r="H14" s="8">
        <v>66.713408798540641</v>
      </c>
      <c r="I14" s="8">
        <v>36.368420486400005</v>
      </c>
      <c r="J14" s="7">
        <v>46.888100000000001</v>
      </c>
      <c r="K14" s="7">
        <v>4.0285022747917703</v>
      </c>
    </row>
    <row r="15" spans="1:13" ht="12" customHeight="1" x14ac:dyDescent="0.25">
      <c r="A15" s="14">
        <v>41768</v>
      </c>
      <c r="B15" s="12">
        <v>90.463999999999999</v>
      </c>
      <c r="C15" s="8">
        <v>0.309</v>
      </c>
      <c r="D15" s="8">
        <v>3.9889999999999999</v>
      </c>
      <c r="E15" s="10">
        <v>4.298</v>
      </c>
      <c r="F15" s="8">
        <v>5.68</v>
      </c>
      <c r="G15" s="8">
        <v>252.85580039267134</v>
      </c>
      <c r="H15" s="8">
        <v>60.618198273469844</v>
      </c>
      <c r="I15" s="8">
        <v>36.379708099200002</v>
      </c>
      <c r="J15" s="7">
        <v>46.736699999999999</v>
      </c>
      <c r="K15" s="7">
        <v>18.488889724499586</v>
      </c>
    </row>
    <row r="16" spans="1:13" ht="12" customHeight="1" x14ac:dyDescent="0.25">
      <c r="A16" s="14">
        <v>41769</v>
      </c>
      <c r="B16" s="12">
        <v>90.656999999999996</v>
      </c>
      <c r="C16" s="8">
        <v>0.29399999999999998</v>
      </c>
      <c r="D16" s="8">
        <v>3.6920000000000002</v>
      </c>
      <c r="E16" s="10">
        <v>3.9860000000000002</v>
      </c>
      <c r="F16" s="8">
        <v>5.7759999999999998</v>
      </c>
      <c r="G16" s="8">
        <v>251.56603049817667</v>
      </c>
      <c r="H16" s="8">
        <v>63.457065297700801</v>
      </c>
      <c r="I16" s="8">
        <v>36.3703045464</v>
      </c>
      <c r="J16" s="7">
        <v>46.7592</v>
      </c>
      <c r="K16" s="7">
        <v>26.3523847389711</v>
      </c>
    </row>
    <row r="17" spans="1:11" ht="12" customHeight="1" x14ac:dyDescent="0.25">
      <c r="A17" s="14">
        <v>41770</v>
      </c>
      <c r="B17" s="12">
        <v>90.730999999999995</v>
      </c>
      <c r="C17" s="8">
        <v>0.32200000000000001</v>
      </c>
      <c r="D17" s="8">
        <v>3.8029999999999999</v>
      </c>
      <c r="E17" s="10">
        <v>4.125</v>
      </c>
      <c r="F17" s="8">
        <v>5.7050000000000001</v>
      </c>
      <c r="G17" s="8">
        <v>248.8003350392398</v>
      </c>
      <c r="H17" s="8">
        <v>64.206818960799993</v>
      </c>
      <c r="I17" s="8">
        <v>36.368558650799997</v>
      </c>
      <c r="J17" s="7">
        <v>46.78</v>
      </c>
      <c r="K17" s="7">
        <v>17.5208526306</v>
      </c>
    </row>
    <row r="18" spans="1:11" ht="12" customHeight="1" x14ac:dyDescent="0.25">
      <c r="A18" s="14">
        <v>41771</v>
      </c>
      <c r="B18" s="12">
        <v>91.9</v>
      </c>
      <c r="C18" s="8">
        <v>0.43099999999999999</v>
      </c>
      <c r="D18" s="8">
        <v>4.0650000000000004</v>
      </c>
      <c r="E18" s="10">
        <v>4.4960000000000004</v>
      </c>
      <c r="F18" s="8">
        <v>5.8090000000000002</v>
      </c>
      <c r="G18" s="8">
        <v>248.77418314843743</v>
      </c>
      <c r="H18" s="8">
        <v>62.453178507200001</v>
      </c>
      <c r="I18" s="8">
        <v>36.716234709600002</v>
      </c>
      <c r="J18" s="7">
        <v>47.490299999999998</v>
      </c>
      <c r="K18" s="7">
        <v>61.608726036</v>
      </c>
    </row>
    <row r="19" spans="1:11" ht="12" customHeight="1" x14ac:dyDescent="0.25">
      <c r="A19" s="14">
        <v>41772</v>
      </c>
      <c r="B19" s="12">
        <v>92.593000000000004</v>
      </c>
      <c r="C19" s="8">
        <v>0.45600000000000002</v>
      </c>
      <c r="D19" s="8">
        <v>4.0190000000000001</v>
      </c>
      <c r="E19" s="10">
        <v>4.4750000000000005</v>
      </c>
      <c r="F19" s="8">
        <v>5.8719999999999999</v>
      </c>
      <c r="G19" s="8">
        <v>251.99596150570645</v>
      </c>
      <c r="H19" s="8">
        <v>64.125768351600001</v>
      </c>
      <c r="I19" s="8">
        <v>36.837450943200004</v>
      </c>
      <c r="J19" s="7">
        <v>47.722999999999999</v>
      </c>
      <c r="K19" s="7">
        <v>8.5318328521800009</v>
      </c>
    </row>
    <row r="20" spans="1:11" ht="12" customHeight="1" x14ac:dyDescent="0.25">
      <c r="A20" s="14">
        <v>41773</v>
      </c>
      <c r="B20" s="12">
        <v>90.629000000000005</v>
      </c>
      <c r="C20" s="8">
        <v>0.27800000000000002</v>
      </c>
      <c r="D20" s="8">
        <v>5.125</v>
      </c>
      <c r="E20" s="10">
        <v>5.4030000000000005</v>
      </c>
      <c r="F20" s="8">
        <v>5.6390000000000002</v>
      </c>
      <c r="G20" s="8">
        <v>253.19140888508571</v>
      </c>
      <c r="H20" s="8">
        <v>62.622647962799995</v>
      </c>
      <c r="I20" s="8">
        <v>36.237461569200001</v>
      </c>
      <c r="J20" s="7">
        <v>46.614600000000003</v>
      </c>
      <c r="K20" s="7">
        <v>30.874056146999997</v>
      </c>
    </row>
    <row r="21" spans="1:11" ht="12" customHeight="1" x14ac:dyDescent="0.25">
      <c r="A21" s="14">
        <v>41774</v>
      </c>
      <c r="B21" s="12">
        <v>91.316999999999993</v>
      </c>
      <c r="C21" s="8">
        <v>0.34300000000000003</v>
      </c>
      <c r="D21" s="8">
        <v>4.6059999999999999</v>
      </c>
      <c r="E21" s="10">
        <v>4.9489999999999998</v>
      </c>
      <c r="F21" s="8">
        <v>5.71</v>
      </c>
      <c r="G21" s="8">
        <v>252.8558616847605</v>
      </c>
      <c r="H21" s="8">
        <v>64.457339025599993</v>
      </c>
      <c r="I21" s="8">
        <v>36.391414392000001</v>
      </c>
      <c r="J21" s="7">
        <v>46.909500000000001</v>
      </c>
      <c r="K21" s="8">
        <v>2.0935815951599999</v>
      </c>
    </row>
    <row r="22" spans="1:11" ht="12" customHeight="1" x14ac:dyDescent="0.25">
      <c r="A22" s="14">
        <v>41775</v>
      </c>
      <c r="B22" s="12">
        <v>91.555000000000007</v>
      </c>
      <c r="C22" s="8">
        <v>0.37</v>
      </c>
      <c r="D22" s="8">
        <v>3.2570000000000001</v>
      </c>
      <c r="E22" s="10">
        <v>3.6270000000000002</v>
      </c>
      <c r="F22" s="8">
        <v>5.657</v>
      </c>
      <c r="G22" s="8">
        <v>252.29832441653562</v>
      </c>
      <c r="H22" s="8">
        <v>67.382529194</v>
      </c>
      <c r="I22" s="8">
        <v>36.514673783999996</v>
      </c>
      <c r="J22" s="7">
        <v>47.0822</v>
      </c>
      <c r="K22" s="8">
        <v>12.296655680759999</v>
      </c>
    </row>
    <row r="23" spans="1:11" ht="12" customHeight="1" x14ac:dyDescent="0.25">
      <c r="A23" s="14">
        <v>41776</v>
      </c>
      <c r="B23" s="12">
        <v>91.382000000000005</v>
      </c>
      <c r="C23" s="8">
        <v>0.373</v>
      </c>
      <c r="D23" s="8">
        <v>3.1840000000000002</v>
      </c>
      <c r="E23" s="10">
        <v>3.5570000000000004</v>
      </c>
      <c r="F23" s="8">
        <v>5.47</v>
      </c>
      <c r="G23" s="8">
        <v>251.48157238371422</v>
      </c>
      <c r="H23" s="8">
        <v>65.643625214799997</v>
      </c>
      <c r="I23" s="8">
        <v>36.5359134204</v>
      </c>
      <c r="J23" s="7">
        <v>47.168799999999997</v>
      </c>
      <c r="K23" s="8">
        <v>18.189906668999999</v>
      </c>
    </row>
    <row r="24" spans="1:11" ht="12" customHeight="1" x14ac:dyDescent="0.25">
      <c r="A24" s="14">
        <v>41777</v>
      </c>
      <c r="B24" s="12">
        <v>91.397000000000006</v>
      </c>
      <c r="C24" s="8">
        <v>0.34399999999999997</v>
      </c>
      <c r="D24" s="8">
        <v>4.4589999999999996</v>
      </c>
      <c r="E24" s="10">
        <v>4.8029999999999999</v>
      </c>
      <c r="F24" s="8">
        <v>5.6230000000000002</v>
      </c>
      <c r="G24" s="8">
        <v>250.34648889431307</v>
      </c>
      <c r="H24" s="8">
        <v>64.206818960799993</v>
      </c>
      <c r="I24" s="8">
        <v>36.535176543600002</v>
      </c>
      <c r="J24" s="7">
        <v>47.095300000000002</v>
      </c>
      <c r="K24" s="8">
        <v>16.518665435580001</v>
      </c>
    </row>
    <row r="25" spans="1:11" ht="12" customHeight="1" x14ac:dyDescent="0.25">
      <c r="A25" s="14">
        <v>41778</v>
      </c>
      <c r="B25" s="12">
        <v>91.361999999999995</v>
      </c>
      <c r="C25" s="8">
        <v>0.38200000000000001</v>
      </c>
      <c r="D25" s="8">
        <v>3.52</v>
      </c>
      <c r="E25" s="10">
        <v>3.9020000000000001</v>
      </c>
      <c r="F25" s="8">
        <v>5.4569999999999999</v>
      </c>
      <c r="G25" s="8">
        <v>252.12300987991762</v>
      </c>
      <c r="H25" s="8">
        <v>61.620567703599995</v>
      </c>
      <c r="I25" s="8">
        <v>36.559246456799997</v>
      </c>
      <c r="J25" s="7">
        <v>47.0777</v>
      </c>
      <c r="K25" s="7">
        <v>22.903949914559998</v>
      </c>
    </row>
    <row r="26" spans="1:11" ht="12" customHeight="1" x14ac:dyDescent="0.25">
      <c r="A26" s="14">
        <v>41779</v>
      </c>
      <c r="B26" s="12">
        <v>91.369</v>
      </c>
      <c r="C26" s="8">
        <v>0.38200000000000001</v>
      </c>
      <c r="D26" s="8">
        <v>3.1269999999999998</v>
      </c>
      <c r="E26" s="10">
        <v>3.5089999999999999</v>
      </c>
      <c r="F26" s="8">
        <v>5.1950000000000003</v>
      </c>
      <c r="G26" s="8">
        <v>252.06161847479291</v>
      </c>
      <c r="H26" s="8">
        <v>61.701618312799994</v>
      </c>
      <c r="I26" s="8">
        <v>36.5004051696</v>
      </c>
      <c r="J26" s="7">
        <v>47.082500000000003</v>
      </c>
      <c r="K26" s="7">
        <v>17.732719742760001</v>
      </c>
    </row>
    <row r="27" spans="1:11" ht="12" customHeight="1" x14ac:dyDescent="0.25">
      <c r="A27" s="14">
        <v>41780</v>
      </c>
      <c r="B27" s="12">
        <v>91.268000000000001</v>
      </c>
      <c r="C27" s="8">
        <v>0.36699999999999999</v>
      </c>
      <c r="D27" s="8">
        <v>3.1520000000000001</v>
      </c>
      <c r="E27" s="10">
        <v>3.5190000000000001</v>
      </c>
      <c r="F27" s="8">
        <v>5.22</v>
      </c>
      <c r="G27" s="8">
        <v>252.43303503386633</v>
      </c>
      <c r="H27" s="8">
        <v>62.453178507200001</v>
      </c>
      <c r="I27" s="8">
        <v>36.441764848800005</v>
      </c>
      <c r="J27" s="7">
        <v>47.037700000000001</v>
      </c>
      <c r="K27" s="7">
        <v>1.3367142142199999</v>
      </c>
    </row>
    <row r="28" spans="1:11" ht="12" customHeight="1" x14ac:dyDescent="0.25">
      <c r="A28" s="14">
        <v>41781</v>
      </c>
      <c r="B28" s="12">
        <v>91.460999999999999</v>
      </c>
      <c r="C28" s="8">
        <v>0.39900000000000002</v>
      </c>
      <c r="D28" s="8">
        <v>2.97</v>
      </c>
      <c r="E28" s="10">
        <v>3.3690000000000002</v>
      </c>
      <c r="F28" s="8">
        <v>5.6239999999999997</v>
      </c>
      <c r="G28" s="8">
        <v>249.32408747084216</v>
      </c>
      <c r="H28" s="8">
        <v>64.457339025599993</v>
      </c>
      <c r="I28" s="8">
        <v>36.731189959199995</v>
      </c>
      <c r="J28" s="7">
        <v>47.413400000000003</v>
      </c>
      <c r="K28" s="7">
        <v>68.766210384299995</v>
      </c>
    </row>
    <row r="29" spans="1:11" ht="12" customHeight="1" x14ac:dyDescent="0.25">
      <c r="A29" s="14">
        <v>41782</v>
      </c>
      <c r="B29" s="12">
        <v>91.594999999999999</v>
      </c>
      <c r="C29" s="8">
        <v>0.38</v>
      </c>
      <c r="D29" s="8">
        <v>3.7879999999999998</v>
      </c>
      <c r="E29" s="10">
        <v>4.1680000000000001</v>
      </c>
      <c r="F29" s="8">
        <v>5.62</v>
      </c>
      <c r="G29" s="8">
        <v>250.64093499306529</v>
      </c>
      <c r="H29" s="8">
        <v>67.6330492588</v>
      </c>
      <c r="I29" s="8">
        <v>36.784931724000003</v>
      </c>
      <c r="J29" s="7">
        <v>47.477499999999999</v>
      </c>
      <c r="K29" s="7">
        <v>5.0485702647599995</v>
      </c>
    </row>
    <row r="30" spans="1:11" ht="12" customHeight="1" x14ac:dyDescent="0.25">
      <c r="A30" s="14">
        <v>41783</v>
      </c>
      <c r="B30" s="12">
        <v>90.757999999999996</v>
      </c>
      <c r="C30" s="8">
        <v>0.32500000000000001</v>
      </c>
      <c r="D30" s="8">
        <v>3.64</v>
      </c>
      <c r="E30" s="10">
        <v>3.9650000000000003</v>
      </c>
      <c r="F30" s="8">
        <v>6.2759999999999998</v>
      </c>
      <c r="G30" s="8">
        <v>250.95952258238674</v>
      </c>
      <c r="H30" s="8">
        <v>70.801391254799995</v>
      </c>
      <c r="I30" s="8">
        <v>36.841583314799998</v>
      </c>
      <c r="J30" s="7">
        <v>47.257599999999996</v>
      </c>
      <c r="K30" s="7">
        <v>4.4157566534399999</v>
      </c>
    </row>
    <row r="31" spans="1:11" ht="12" customHeight="1" x14ac:dyDescent="0.25">
      <c r="A31" s="14">
        <v>41784</v>
      </c>
      <c r="B31" s="12">
        <v>90.188000000000002</v>
      </c>
      <c r="C31" s="8">
        <v>0.29799999999999999</v>
      </c>
      <c r="D31" s="8">
        <v>3.633</v>
      </c>
      <c r="E31" s="10">
        <v>3.931</v>
      </c>
      <c r="F31" s="8">
        <v>6.6619999999999999</v>
      </c>
      <c r="G31" s="8">
        <v>250.39559293386088</v>
      </c>
      <c r="H31" s="8">
        <v>76.732822200800001</v>
      </c>
      <c r="I31" s="8">
        <v>36.952202757599999</v>
      </c>
      <c r="J31" s="7">
        <v>47.319000000000003</v>
      </c>
      <c r="K31" s="7">
        <v>8.2056690084599992</v>
      </c>
    </row>
    <row r="32" spans="1:11" ht="12" customHeight="1" x14ac:dyDescent="0.25">
      <c r="A32" s="14">
        <v>41785</v>
      </c>
      <c r="B32" s="12">
        <v>90.804000000000002</v>
      </c>
      <c r="C32" s="8">
        <v>0.307</v>
      </c>
      <c r="D32" s="8">
        <v>3.351</v>
      </c>
      <c r="E32" s="10">
        <v>3.6579999999999999</v>
      </c>
      <c r="F32" s="8">
        <v>6.117</v>
      </c>
      <c r="G32" s="8">
        <v>250.55958109941679</v>
      </c>
      <c r="H32" s="8">
        <v>76.732822200800001</v>
      </c>
      <c r="I32" s="8">
        <v>36.743658249600003</v>
      </c>
      <c r="J32" s="7">
        <v>47.185299999999998</v>
      </c>
      <c r="K32" s="7">
        <v>8.2056690084599992</v>
      </c>
    </row>
    <row r="33" spans="1:11" ht="12" customHeight="1" x14ac:dyDescent="0.25">
      <c r="A33" s="14">
        <v>41786</v>
      </c>
      <c r="B33" s="12">
        <v>90.908000000000001</v>
      </c>
      <c r="C33" s="8">
        <v>0.313</v>
      </c>
      <c r="D33" s="8">
        <v>3.476</v>
      </c>
      <c r="E33" s="10">
        <v>3.7890000000000001</v>
      </c>
      <c r="F33" s="8">
        <v>5.524</v>
      </c>
      <c r="G33" s="8">
        <v>252.85298480959844</v>
      </c>
      <c r="H33" s="8">
        <v>89.590396114800001</v>
      </c>
      <c r="I33" s="8">
        <v>36.592188199200002</v>
      </c>
      <c r="J33" s="7">
        <v>47.120600000000003</v>
      </c>
      <c r="K33" s="7">
        <v>3.4302958093799996</v>
      </c>
    </row>
    <row r="34" spans="1:11" ht="12" customHeight="1" x14ac:dyDescent="0.25">
      <c r="A34" s="14">
        <v>41787</v>
      </c>
      <c r="B34" s="12">
        <v>91.287000000000006</v>
      </c>
      <c r="C34" s="8">
        <v>0.33600000000000002</v>
      </c>
      <c r="D34" s="8">
        <v>3.5630000000000002</v>
      </c>
      <c r="E34" s="10">
        <v>3.899</v>
      </c>
      <c r="F34" s="8">
        <v>5.5919999999999996</v>
      </c>
      <c r="G34" s="8">
        <v>254.34176004957925</v>
      </c>
      <c r="H34" s="8">
        <v>92.928207566400005</v>
      </c>
      <c r="I34" s="8">
        <v>36.528527905200001</v>
      </c>
      <c r="J34" s="7">
        <v>47.100200000000001</v>
      </c>
      <c r="K34" s="7">
        <v>2.8852955405999996</v>
      </c>
    </row>
    <row r="35" spans="1:11" ht="12" customHeight="1" x14ac:dyDescent="0.25">
      <c r="A35" s="14">
        <v>41788</v>
      </c>
      <c r="B35" s="12">
        <v>91.265000000000001</v>
      </c>
      <c r="C35" s="8">
        <v>0.35199999999999998</v>
      </c>
      <c r="D35" s="8">
        <v>3.4359999999999999</v>
      </c>
      <c r="E35" s="10">
        <v>3.7879999999999998</v>
      </c>
      <c r="F35" s="8">
        <v>5.1390000000000002</v>
      </c>
      <c r="G35" s="8">
        <v>254.26078377754297</v>
      </c>
      <c r="H35" s="8">
        <v>96.523907319999992</v>
      </c>
      <c r="I35" s="8">
        <v>36.539342409600003</v>
      </c>
      <c r="J35" s="7">
        <v>47.137099999999997</v>
      </c>
      <c r="K35" s="7">
        <v>3.41217559584</v>
      </c>
    </row>
    <row r="36" spans="1:11" ht="12" customHeight="1" x14ac:dyDescent="0.25">
      <c r="A36" s="14">
        <v>41789</v>
      </c>
      <c r="B36" s="12">
        <v>91.834000000000003</v>
      </c>
      <c r="C36" s="8">
        <v>0.36799999999999999</v>
      </c>
      <c r="D36" s="8">
        <v>3.3839999999999999</v>
      </c>
      <c r="E36" s="10">
        <v>3.7519999999999998</v>
      </c>
      <c r="F36" s="8">
        <v>4.5449999999999999</v>
      </c>
      <c r="G36" s="8">
        <v>254.49422062349444</v>
      </c>
      <c r="H36" s="8">
        <v>83.884900000000002</v>
      </c>
      <c r="I36" s="8">
        <v>36.352217570400001</v>
      </c>
      <c r="J36" s="7">
        <v>46.977499999999999</v>
      </c>
      <c r="K36" s="7">
        <v>11.745100000000001</v>
      </c>
    </row>
    <row r="37" spans="1:11" ht="12" customHeight="1" thickBot="1" x14ac:dyDescent="0.3">
      <c r="A37" s="14">
        <v>41790</v>
      </c>
      <c r="B37" s="13">
        <v>94.009</v>
      </c>
      <c r="C37" s="9">
        <v>0.41099999999999998</v>
      </c>
      <c r="D37" s="9">
        <v>3.3610000000000002</v>
      </c>
      <c r="E37" s="10">
        <v>3.7720000000000002</v>
      </c>
      <c r="F37" s="9">
        <v>4.62</v>
      </c>
      <c r="G37" s="9">
        <v>252.38612183540718</v>
      </c>
      <c r="H37" s="9">
        <v>64.282499999999999</v>
      </c>
      <c r="I37" s="9">
        <v>36.683347395599995</v>
      </c>
      <c r="J37" s="46">
        <v>47.624699999999997</v>
      </c>
      <c r="K37" s="46">
        <v>16.609200000000001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94.009</v>
      </c>
      <c r="C39" s="35">
        <f t="shared" ref="C39:K39" si="0">MAX(C7:C37)</f>
        <v>0.498</v>
      </c>
      <c r="D39" s="35">
        <f t="shared" si="0"/>
        <v>5.125</v>
      </c>
      <c r="E39" s="35">
        <f t="shared" si="0"/>
        <v>5.4030000000000005</v>
      </c>
      <c r="F39" s="35">
        <f t="shared" si="0"/>
        <v>6.6619999999999999</v>
      </c>
      <c r="G39" s="35">
        <f t="shared" si="0"/>
        <v>254.49422062349444</v>
      </c>
      <c r="H39" s="35">
        <f>MAX(H7:H37)</f>
        <v>96.523907319999992</v>
      </c>
      <c r="I39" s="35">
        <f t="shared" si="0"/>
        <v>36.952202757599999</v>
      </c>
      <c r="J39" s="35">
        <f t="shared" si="0"/>
        <v>47.936</v>
      </c>
      <c r="K39" s="35">
        <f t="shared" si="0"/>
        <v>68.766210384299995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4"/>
      <c r="C41" s="65"/>
      <c r="D41" s="65"/>
      <c r="E41" s="65"/>
      <c r="F41" s="65"/>
      <c r="G41" s="65"/>
      <c r="H41" s="65"/>
      <c r="I41" s="65"/>
      <c r="J41" s="65"/>
      <c r="K41" s="66"/>
    </row>
    <row r="42" spans="1:11" x14ac:dyDescent="0.25">
      <c r="A42" s="2"/>
      <c r="B42" s="67"/>
      <c r="C42" s="68"/>
      <c r="D42" s="68"/>
      <c r="E42" s="68"/>
      <c r="F42" s="68"/>
      <c r="G42" s="68"/>
      <c r="H42" s="68"/>
      <c r="I42" s="68"/>
      <c r="J42" s="68"/>
      <c r="K42" s="69"/>
    </row>
    <row r="43" spans="1:11" x14ac:dyDescent="0.25">
      <c r="A43" s="2"/>
      <c r="B43" s="67"/>
      <c r="C43" s="68"/>
      <c r="D43" s="68"/>
      <c r="E43" s="68"/>
      <c r="F43" s="68"/>
      <c r="G43" s="68"/>
      <c r="H43" s="68"/>
      <c r="I43" s="68"/>
      <c r="J43" s="68"/>
      <c r="K43" s="69"/>
    </row>
    <row r="44" spans="1:11" x14ac:dyDescent="0.25">
      <c r="A44" s="2"/>
      <c r="B44" s="67"/>
      <c r="C44" s="68"/>
      <c r="D44" s="68"/>
      <c r="E44" s="68"/>
      <c r="F44" s="68"/>
      <c r="G44" s="68"/>
      <c r="H44" s="68"/>
      <c r="I44" s="68"/>
      <c r="J44" s="68"/>
      <c r="K44" s="69"/>
    </row>
    <row r="45" spans="1:11" x14ac:dyDescent="0.25">
      <c r="A45" s="2"/>
      <c r="B45" s="70"/>
      <c r="C45" s="71"/>
      <c r="D45" s="71"/>
      <c r="E45" s="71"/>
      <c r="F45" s="71"/>
      <c r="G45" s="71"/>
      <c r="H45" s="71"/>
      <c r="I45" s="71"/>
      <c r="J45" s="71"/>
      <c r="K45" s="7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6" zoomScale="60" zoomScaleNormal="100" workbookViewId="0">
      <selection activeCell="O19" sqref="O19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6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8"/>
    </row>
    <row r="2" spans="1:13" x14ac:dyDescent="0.25">
      <c r="A2" s="59" t="s">
        <v>0</v>
      </c>
      <c r="B2" s="61"/>
      <c r="C2" s="62" t="s">
        <v>27</v>
      </c>
      <c r="D2" s="62"/>
      <c r="E2" s="62"/>
      <c r="F2" s="62"/>
      <c r="G2" s="62"/>
      <c r="H2" s="62"/>
      <c r="I2" s="62"/>
      <c r="J2" s="62"/>
      <c r="K2" s="62"/>
    </row>
    <row r="3" spans="1:13" x14ac:dyDescent="0.25">
      <c r="A3" s="59" t="s">
        <v>1</v>
      </c>
      <c r="B3" s="61"/>
      <c r="C3" s="63" t="s">
        <v>28</v>
      </c>
      <c r="D3" s="63"/>
      <c r="E3" s="63"/>
      <c r="F3" s="63"/>
      <c r="G3" s="63"/>
      <c r="H3" s="63"/>
      <c r="I3" s="63"/>
      <c r="J3" s="63"/>
      <c r="K3" s="63"/>
    </row>
    <row r="4" spans="1:13" ht="15.75" thickBot="1" x14ac:dyDescent="0.3">
      <c r="A4" s="59" t="s">
        <v>2</v>
      </c>
      <c r="B4" s="59"/>
      <c r="C4" s="76" t="s">
        <v>9</v>
      </c>
      <c r="D4" s="7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41760</v>
      </c>
      <c r="B7" s="11">
        <v>90.087000000000003</v>
      </c>
      <c r="C7" s="10">
        <v>0.20899999999999999</v>
      </c>
      <c r="D7" s="10">
        <v>3.5259999999999998</v>
      </c>
      <c r="E7" s="10">
        <v>3.7349999999999999</v>
      </c>
      <c r="F7" s="10">
        <v>4.4169999999999998</v>
      </c>
      <c r="G7" s="10">
        <v>248.82114884945926</v>
      </c>
      <c r="H7" s="10">
        <v>58.113286796399997</v>
      </c>
      <c r="I7" s="10">
        <v>35.8984689336</v>
      </c>
      <c r="J7" s="10">
        <v>46.447400000000002</v>
      </c>
      <c r="K7" s="10">
        <v>0.54500026877999996</v>
      </c>
    </row>
    <row r="8" spans="1:13" ht="12" customHeight="1" x14ac:dyDescent="0.25">
      <c r="A8" s="14">
        <v>41761</v>
      </c>
      <c r="B8" s="12">
        <v>89.331000000000003</v>
      </c>
      <c r="C8" s="8">
        <v>0.19700000000000001</v>
      </c>
      <c r="D8" s="7">
        <v>3.5840000000000001</v>
      </c>
      <c r="E8" s="10">
        <v>3.7810000000000001</v>
      </c>
      <c r="F8" s="8">
        <v>5.306</v>
      </c>
      <c r="G8" s="8">
        <v>249.37872293919204</v>
      </c>
      <c r="H8" s="8">
        <v>62.386864372399998</v>
      </c>
      <c r="I8" s="8">
        <v>36.070173788399998</v>
      </c>
      <c r="J8" s="7">
        <v>46.3035</v>
      </c>
      <c r="K8" s="10">
        <v>8.7813342539999992E-2</v>
      </c>
    </row>
    <row r="9" spans="1:13" ht="12" customHeight="1" x14ac:dyDescent="0.25">
      <c r="A9" s="14">
        <v>41762</v>
      </c>
      <c r="B9" s="12">
        <v>89.498000000000005</v>
      </c>
      <c r="C9" s="8">
        <v>0.222</v>
      </c>
      <c r="D9" s="7">
        <v>2.9420000000000002</v>
      </c>
      <c r="E9" s="10">
        <v>3.1640000000000001</v>
      </c>
      <c r="F9" s="8">
        <v>5.3810000000000002</v>
      </c>
      <c r="G9" s="8">
        <v>252.03334501098175</v>
      </c>
      <c r="H9" s="8">
        <v>64.295237807199996</v>
      </c>
      <c r="I9" s="8">
        <v>36.183744925200003</v>
      </c>
      <c r="J9" s="7">
        <v>46.502600000000001</v>
      </c>
      <c r="K9" s="10">
        <v>0.38749379723999994</v>
      </c>
    </row>
    <row r="10" spans="1:13" ht="12" customHeight="1" x14ac:dyDescent="0.25">
      <c r="A10" s="14">
        <v>41763</v>
      </c>
      <c r="B10" s="12">
        <v>89.631</v>
      </c>
      <c r="C10" s="8">
        <v>0.26900000000000002</v>
      </c>
      <c r="D10" s="7">
        <v>1.1879999999999999</v>
      </c>
      <c r="E10" s="10">
        <v>1.4569999999999999</v>
      </c>
      <c r="F10" s="8">
        <v>4.8940000000000001</v>
      </c>
      <c r="G10" s="8">
        <v>249.16389333677128</v>
      </c>
      <c r="H10" s="8">
        <v>63.4552587664</v>
      </c>
      <c r="I10" s="8">
        <v>36.027547977599994</v>
      </c>
      <c r="J10" s="7">
        <v>46.288899999999998</v>
      </c>
      <c r="K10" s="10">
        <v>8.7813342539999992E-2</v>
      </c>
    </row>
    <row r="11" spans="1:13" ht="12" customHeight="1" x14ac:dyDescent="0.25">
      <c r="A11" s="14">
        <v>41764</v>
      </c>
      <c r="B11" s="12">
        <v>90.046000000000006</v>
      </c>
      <c r="C11" s="8">
        <v>0.30199999999999999</v>
      </c>
      <c r="D11" s="7">
        <v>1.762</v>
      </c>
      <c r="E11" s="10">
        <v>2.0640000000000001</v>
      </c>
      <c r="F11" s="8">
        <v>3.9340000000000002</v>
      </c>
      <c r="G11" s="8">
        <v>249.08727662450465</v>
      </c>
      <c r="H11" s="8">
        <v>51.017674372799995</v>
      </c>
      <c r="I11" s="8">
        <v>36.182354907600001</v>
      </c>
      <c r="J11" s="7">
        <v>46.605699999999999</v>
      </c>
      <c r="K11" s="7">
        <v>8.7813342539999992E-2</v>
      </c>
    </row>
    <row r="12" spans="1:13" ht="12" customHeight="1" x14ac:dyDescent="0.25">
      <c r="A12" s="14">
        <v>41765</v>
      </c>
      <c r="B12" s="12">
        <v>90.367999999999995</v>
      </c>
      <c r="C12" s="8">
        <v>0.27</v>
      </c>
      <c r="D12" s="7">
        <v>2.9580000000000002</v>
      </c>
      <c r="E12" s="10">
        <v>3.2280000000000002</v>
      </c>
      <c r="F12" s="8">
        <v>4.9379999999999997</v>
      </c>
      <c r="G12" s="8">
        <v>250.90124249272287</v>
      </c>
      <c r="H12" s="8">
        <v>60.198497924000002</v>
      </c>
      <c r="I12" s="8">
        <v>36.206374579200002</v>
      </c>
      <c r="J12" s="7">
        <v>46.7029</v>
      </c>
      <c r="K12" s="7">
        <v>8.7813342539999992E-2</v>
      </c>
    </row>
    <row r="13" spans="1:13" ht="12" customHeight="1" x14ac:dyDescent="0.25">
      <c r="A13" s="14">
        <v>41766</v>
      </c>
      <c r="B13" s="12">
        <v>89.424000000000007</v>
      </c>
      <c r="C13" s="8">
        <v>0.192</v>
      </c>
      <c r="D13" s="8">
        <v>3.488</v>
      </c>
      <c r="E13" s="10">
        <v>3.68</v>
      </c>
      <c r="F13" s="8">
        <v>4.93</v>
      </c>
      <c r="G13" s="8">
        <v>251.11003693932969</v>
      </c>
      <c r="H13" s="8">
        <v>61.871087768399995</v>
      </c>
      <c r="I13" s="8">
        <v>35.834017334400002</v>
      </c>
      <c r="J13" s="7">
        <v>46.150799999999997</v>
      </c>
      <c r="K13" s="7">
        <v>0.42234036174</v>
      </c>
    </row>
    <row r="14" spans="1:13" ht="12" customHeight="1" x14ac:dyDescent="0.25">
      <c r="A14" s="14">
        <v>41767</v>
      </c>
      <c r="B14" s="12">
        <v>89.893000000000001</v>
      </c>
      <c r="C14" s="8">
        <v>0.23899999999999999</v>
      </c>
      <c r="D14" s="8">
        <v>3.2429999999999999</v>
      </c>
      <c r="E14" s="10">
        <v>3.4819999999999998</v>
      </c>
      <c r="F14" s="8">
        <v>5.1769999999999996</v>
      </c>
      <c r="G14" s="8">
        <v>251.59770532048597</v>
      </c>
      <c r="H14" s="8">
        <v>54.439480085735774</v>
      </c>
      <c r="I14" s="8">
        <v>36.064542542400005</v>
      </c>
      <c r="J14" s="7">
        <v>46.4651</v>
      </c>
      <c r="K14" s="7">
        <v>0.35183427595164118</v>
      </c>
    </row>
    <row r="15" spans="1:13" ht="12" customHeight="1" x14ac:dyDescent="0.25">
      <c r="A15" s="14">
        <v>41768</v>
      </c>
      <c r="B15" s="12">
        <v>89.834999999999994</v>
      </c>
      <c r="C15" s="8">
        <v>0.27300000000000002</v>
      </c>
      <c r="D15" s="8">
        <v>3.5939999999999999</v>
      </c>
      <c r="E15" s="10">
        <v>3.867</v>
      </c>
      <c r="F15" s="8">
        <v>5.0330000000000004</v>
      </c>
      <c r="G15" s="8">
        <v>252.5248980327753</v>
      </c>
      <c r="H15" s="8">
        <v>54.773465764237976</v>
      </c>
      <c r="I15" s="8">
        <v>36.038119647600006</v>
      </c>
      <c r="J15" s="7">
        <v>46.415300000000002</v>
      </c>
      <c r="K15" s="7">
        <v>0.19350884969638557</v>
      </c>
    </row>
    <row r="16" spans="1:13" ht="12" customHeight="1" x14ac:dyDescent="0.25">
      <c r="A16" s="14">
        <v>41769</v>
      </c>
      <c r="B16" s="12">
        <v>89.869</v>
      </c>
      <c r="C16" s="8">
        <v>0.26900000000000002</v>
      </c>
      <c r="D16" s="8">
        <v>3.5089999999999999</v>
      </c>
      <c r="E16" s="10">
        <v>3.778</v>
      </c>
      <c r="F16" s="8">
        <v>5.0810000000000004</v>
      </c>
      <c r="G16" s="8">
        <v>251.2534902008579</v>
      </c>
      <c r="H16" s="8">
        <v>58.530793404349971</v>
      </c>
      <c r="I16" s="8">
        <v>36.126155491200002</v>
      </c>
      <c r="J16" s="7">
        <v>46.585799999999999</v>
      </c>
      <c r="K16" s="7">
        <v>0.28146742906938133</v>
      </c>
    </row>
    <row r="17" spans="1:11" ht="12" customHeight="1" x14ac:dyDescent="0.25">
      <c r="A17" s="14">
        <v>41770</v>
      </c>
      <c r="B17" s="12">
        <v>89.978999999999999</v>
      </c>
      <c r="C17" s="8">
        <v>0.27</v>
      </c>
      <c r="D17" s="8">
        <v>3.4689999999999999</v>
      </c>
      <c r="E17" s="10">
        <v>3.7389999999999999</v>
      </c>
      <c r="F17" s="8">
        <v>5.07</v>
      </c>
      <c r="G17" s="8">
        <v>248.46217559315917</v>
      </c>
      <c r="H17" s="8">
        <v>59.196417664800002</v>
      </c>
      <c r="I17" s="8">
        <v>36.112171579200002</v>
      </c>
      <c r="J17" s="7">
        <v>46.5396</v>
      </c>
      <c r="K17" s="7">
        <v>0.17562668507999998</v>
      </c>
    </row>
    <row r="18" spans="1:11" ht="12" customHeight="1" x14ac:dyDescent="0.25">
      <c r="A18" s="14">
        <v>41771</v>
      </c>
      <c r="B18" s="12">
        <v>89.841999999999999</v>
      </c>
      <c r="C18" s="8">
        <v>0.245</v>
      </c>
      <c r="D18" s="8">
        <v>2.0659999999999998</v>
      </c>
      <c r="E18" s="10">
        <v>2.3109999999999999</v>
      </c>
      <c r="F18" s="8">
        <v>5.0599999999999996</v>
      </c>
      <c r="G18" s="8">
        <v>248.20267165164492</v>
      </c>
      <c r="H18" s="8">
        <v>39.9947915216</v>
      </c>
      <c r="I18" s="8">
        <v>36.090818899200002</v>
      </c>
      <c r="J18" s="7">
        <v>46.413400000000003</v>
      </c>
      <c r="K18" s="7">
        <v>0.19374689861999997</v>
      </c>
    </row>
    <row r="19" spans="1:11" ht="12" customHeight="1" x14ac:dyDescent="0.25">
      <c r="A19" s="14">
        <v>41772</v>
      </c>
      <c r="B19" s="12">
        <v>89.575000000000003</v>
      </c>
      <c r="C19" s="8">
        <v>0.23799999999999999</v>
      </c>
      <c r="D19" s="8">
        <v>1.649</v>
      </c>
      <c r="E19" s="10">
        <v>1.887</v>
      </c>
      <c r="F19" s="8">
        <v>4.2149999999999999</v>
      </c>
      <c r="G19" s="8">
        <v>251.02799251056879</v>
      </c>
      <c r="H19" s="8">
        <v>42.831562843599997</v>
      </c>
      <c r="I19" s="8">
        <v>36.103333244399998</v>
      </c>
      <c r="J19" s="7">
        <v>46.433</v>
      </c>
      <c r="K19" s="7">
        <v>0.28156024116</v>
      </c>
    </row>
    <row r="20" spans="1:11" ht="12" customHeight="1" x14ac:dyDescent="0.25">
      <c r="A20" s="14">
        <v>41773</v>
      </c>
      <c r="B20" s="12">
        <v>89.117000000000004</v>
      </c>
      <c r="C20" s="8">
        <v>0.17899999999999999</v>
      </c>
      <c r="D20" s="8">
        <v>3.63</v>
      </c>
      <c r="E20" s="10">
        <v>3.8089999999999997</v>
      </c>
      <c r="F20" s="8">
        <v>4.9589999999999996</v>
      </c>
      <c r="G20" s="8">
        <v>252.75241525181519</v>
      </c>
      <c r="H20" s="8">
        <v>56.691217016799996</v>
      </c>
      <c r="I20" s="8">
        <v>35.641215194399997</v>
      </c>
      <c r="J20" s="7">
        <v>45.755499999999998</v>
      </c>
      <c r="K20" s="7">
        <v>0.26344002762000002</v>
      </c>
    </row>
    <row r="21" spans="1:11" ht="12" customHeight="1" x14ac:dyDescent="0.25">
      <c r="A21" s="14">
        <v>41774</v>
      </c>
      <c r="B21" s="12">
        <v>89.102999999999994</v>
      </c>
      <c r="C21" s="8">
        <v>0.22</v>
      </c>
      <c r="D21" s="8">
        <v>3.125</v>
      </c>
      <c r="E21" s="10">
        <v>3.3450000000000002</v>
      </c>
      <c r="F21" s="8">
        <v>4.827</v>
      </c>
      <c r="G21" s="8">
        <v>252.3787842115081</v>
      </c>
      <c r="H21" s="8">
        <v>57.111206537199998</v>
      </c>
      <c r="I21" s="8">
        <v>35.8026330816</v>
      </c>
      <c r="J21" s="7">
        <v>46.0334</v>
      </c>
      <c r="K21" s="7">
        <v>0.3345270192</v>
      </c>
    </row>
    <row r="22" spans="1:11" ht="12" customHeight="1" x14ac:dyDescent="0.25">
      <c r="A22" s="14">
        <v>41775</v>
      </c>
      <c r="B22" s="12">
        <v>90.578999999999994</v>
      </c>
      <c r="C22" s="8">
        <v>0.314</v>
      </c>
      <c r="D22" s="8">
        <v>2.8759999999999999</v>
      </c>
      <c r="E22" s="10">
        <v>3.19</v>
      </c>
      <c r="F22" s="8">
        <v>4.5540000000000003</v>
      </c>
      <c r="G22" s="8">
        <v>251.7654531820568</v>
      </c>
      <c r="H22" s="8">
        <v>59.284836511199991</v>
      </c>
      <c r="I22" s="8">
        <v>36.159222837599998</v>
      </c>
      <c r="J22" s="7">
        <v>46.764400000000002</v>
      </c>
      <c r="K22" s="7">
        <v>8.7813342539999992E-2</v>
      </c>
    </row>
    <row r="23" spans="1:11" ht="12" customHeight="1" x14ac:dyDescent="0.25">
      <c r="A23" s="14">
        <v>41776</v>
      </c>
      <c r="B23" s="12">
        <v>90.912999999999997</v>
      </c>
      <c r="C23" s="8">
        <v>0.29699999999999999</v>
      </c>
      <c r="D23" s="8">
        <v>2.7490000000000001</v>
      </c>
      <c r="E23" s="10">
        <v>3.0460000000000003</v>
      </c>
      <c r="F23" s="8">
        <v>4.9329999999999998</v>
      </c>
      <c r="G23" s="8">
        <v>251.15680618284176</v>
      </c>
      <c r="H23" s="8">
        <v>62.547123531499992</v>
      </c>
      <c r="I23" s="8">
        <v>36.287196566400006</v>
      </c>
      <c r="J23" s="7">
        <v>46.852400000000003</v>
      </c>
      <c r="K23" s="7">
        <v>2.4877543172625005</v>
      </c>
    </row>
    <row r="24" spans="1:11" ht="12" customHeight="1" x14ac:dyDescent="0.25">
      <c r="A24" s="14">
        <v>41777</v>
      </c>
      <c r="B24" s="12">
        <v>89.769000000000005</v>
      </c>
      <c r="C24" s="8">
        <v>0.29499999999999998</v>
      </c>
      <c r="D24" s="8">
        <v>2.9209999999999998</v>
      </c>
      <c r="E24" s="10">
        <v>3.2159999999999997</v>
      </c>
      <c r="F24" s="8">
        <v>4.9210000000000003</v>
      </c>
      <c r="G24" s="8">
        <v>249.894288711549</v>
      </c>
      <c r="H24" s="8">
        <v>60.286916770399991</v>
      </c>
      <c r="I24" s="8">
        <v>35.872033478400006</v>
      </c>
      <c r="J24" s="7">
        <v>46.087600000000002</v>
      </c>
      <c r="K24" s="7">
        <v>8.7813342539999992E-2</v>
      </c>
    </row>
    <row r="25" spans="1:11" ht="12" customHeight="1" x14ac:dyDescent="0.25">
      <c r="A25" s="14">
        <v>41778</v>
      </c>
      <c r="B25" s="12">
        <v>90.584999999999994</v>
      </c>
      <c r="C25" s="8">
        <v>0.34599999999999997</v>
      </c>
      <c r="D25" s="8">
        <v>2.843</v>
      </c>
      <c r="E25" s="10">
        <v>3.1890000000000001</v>
      </c>
      <c r="F25" s="8">
        <v>4.7750000000000004</v>
      </c>
      <c r="G25" s="8">
        <v>251.74084175141246</v>
      </c>
      <c r="H25" s="8">
        <v>57.442777211199996</v>
      </c>
      <c r="I25" s="8">
        <v>36.228949804800003</v>
      </c>
      <c r="J25" s="7">
        <v>46.651699999999998</v>
      </c>
      <c r="K25" s="7">
        <v>8.7813342539999992E-2</v>
      </c>
    </row>
    <row r="26" spans="1:11" ht="12" customHeight="1" x14ac:dyDescent="0.25">
      <c r="A26" s="14">
        <v>41779</v>
      </c>
      <c r="B26" s="12">
        <v>90.905000000000001</v>
      </c>
      <c r="C26" s="8">
        <v>0.33700000000000002</v>
      </c>
      <c r="D26" s="8">
        <v>2.8210000000000002</v>
      </c>
      <c r="E26" s="10">
        <v>3.1580000000000004</v>
      </c>
      <c r="F26" s="8">
        <v>4.9109999999999996</v>
      </c>
      <c r="G26" s="8">
        <v>251.90121785721576</v>
      </c>
      <c r="H26" s="8">
        <v>56.440696951999996</v>
      </c>
      <c r="I26" s="8">
        <v>36.366967666800001</v>
      </c>
      <c r="J26" s="7">
        <v>46.895600000000002</v>
      </c>
      <c r="K26" s="7">
        <v>8.7813342539999992E-2</v>
      </c>
    </row>
    <row r="27" spans="1:11" ht="12" customHeight="1" x14ac:dyDescent="0.25">
      <c r="A27" s="14">
        <v>41780</v>
      </c>
      <c r="B27" s="12">
        <v>90.87</v>
      </c>
      <c r="C27" s="8">
        <v>0.33700000000000002</v>
      </c>
      <c r="D27" s="8">
        <v>2.9</v>
      </c>
      <c r="E27" s="10">
        <v>3.2370000000000001</v>
      </c>
      <c r="F27" s="8">
        <v>4.9320000000000004</v>
      </c>
      <c r="G27" s="8">
        <v>252.27977699699582</v>
      </c>
      <c r="H27" s="8">
        <v>56.529115798399999</v>
      </c>
      <c r="I27" s="8">
        <v>36.307879358400001</v>
      </c>
      <c r="J27" s="7">
        <v>46.861899999999999</v>
      </c>
      <c r="K27" s="7">
        <v>8.7813342539999992E-2</v>
      </c>
    </row>
    <row r="28" spans="1:11" ht="12" customHeight="1" x14ac:dyDescent="0.25">
      <c r="A28" s="14">
        <v>41781</v>
      </c>
      <c r="B28" s="12">
        <v>90.754000000000005</v>
      </c>
      <c r="C28" s="8">
        <v>0.34799999999999998</v>
      </c>
      <c r="D28" s="8">
        <v>2.657</v>
      </c>
      <c r="E28" s="10">
        <v>3.0049999999999999</v>
      </c>
      <c r="F28" s="8">
        <v>4.141</v>
      </c>
      <c r="G28" s="8">
        <v>248.54439461845007</v>
      </c>
      <c r="H28" s="8">
        <v>45.255712882399997</v>
      </c>
      <c r="I28" s="8">
        <v>36.403342585200001</v>
      </c>
      <c r="J28" s="7">
        <v>46.990400000000001</v>
      </c>
      <c r="K28" s="7">
        <v>8.7813342539999992E-2</v>
      </c>
    </row>
    <row r="29" spans="1:11" ht="12" customHeight="1" x14ac:dyDescent="0.25">
      <c r="A29" s="14">
        <v>41782</v>
      </c>
      <c r="B29" s="12">
        <v>89.799000000000007</v>
      </c>
      <c r="C29" s="8">
        <v>0.32500000000000001</v>
      </c>
      <c r="D29" s="8">
        <v>2.2400000000000002</v>
      </c>
      <c r="E29" s="10">
        <v>2.5650000000000004</v>
      </c>
      <c r="F29" s="8">
        <v>4.9770000000000003</v>
      </c>
      <c r="G29" s="8">
        <v>250.2381012970377</v>
      </c>
      <c r="H29" s="8">
        <v>63.042637483199996</v>
      </c>
      <c r="I29" s="8">
        <v>36.293874512400002</v>
      </c>
      <c r="J29" s="7">
        <v>46.596899999999998</v>
      </c>
      <c r="K29" s="7">
        <v>0.61608726035999994</v>
      </c>
    </row>
    <row r="30" spans="1:11" ht="12" customHeight="1" x14ac:dyDescent="0.25">
      <c r="A30" s="14">
        <v>41783</v>
      </c>
      <c r="B30" s="12">
        <v>89.775999999999996</v>
      </c>
      <c r="C30" s="8">
        <v>0.28100000000000003</v>
      </c>
      <c r="D30" s="8">
        <v>3.0110000000000001</v>
      </c>
      <c r="E30" s="10">
        <v>3.2920000000000003</v>
      </c>
      <c r="F30" s="8">
        <v>5.0369999999999999</v>
      </c>
      <c r="G30" s="8">
        <v>250.3024536977718</v>
      </c>
      <c r="H30" s="8">
        <v>65.208899219999992</v>
      </c>
      <c r="I30" s="8">
        <v>36.251587832399998</v>
      </c>
      <c r="J30" s="7">
        <v>46.633899999999997</v>
      </c>
      <c r="K30" s="7">
        <v>0.31640680566000001</v>
      </c>
    </row>
    <row r="31" spans="1:11" ht="12" customHeight="1" x14ac:dyDescent="0.25">
      <c r="A31" s="14">
        <v>41784</v>
      </c>
      <c r="B31" s="12">
        <v>89.290999999999997</v>
      </c>
      <c r="C31" s="8">
        <v>0.26400000000000001</v>
      </c>
      <c r="D31" s="8">
        <v>3.0089999999999999</v>
      </c>
      <c r="E31" s="10">
        <v>3.2729999999999997</v>
      </c>
      <c r="F31" s="8">
        <v>5.4740000000000002</v>
      </c>
      <c r="G31" s="8">
        <v>249.7544735295555</v>
      </c>
      <c r="H31" s="8">
        <v>72.975021228800003</v>
      </c>
      <c r="I31" s="8">
        <v>36.337199518799999</v>
      </c>
      <c r="J31" s="7">
        <v>46.719099999999997</v>
      </c>
      <c r="K31" s="7">
        <v>8.7813342539999992E-2</v>
      </c>
    </row>
    <row r="32" spans="1:11" ht="12" customHeight="1" x14ac:dyDescent="0.25">
      <c r="A32" s="14">
        <v>41785</v>
      </c>
      <c r="B32" s="12">
        <v>89.932000000000002</v>
      </c>
      <c r="C32" s="8">
        <v>0.27400000000000002</v>
      </c>
      <c r="D32" s="8">
        <v>3.0169999999999999</v>
      </c>
      <c r="E32" s="10">
        <v>3.2909999999999999</v>
      </c>
      <c r="F32" s="8">
        <v>5.14</v>
      </c>
      <c r="G32" s="8">
        <v>250.07533856830042</v>
      </c>
      <c r="H32" s="8">
        <v>72.975021228800003</v>
      </c>
      <c r="I32" s="8">
        <v>36.365766055200005</v>
      </c>
      <c r="J32" s="7">
        <v>46.851599999999998</v>
      </c>
      <c r="K32" s="7">
        <v>8.7813342539999992E-2</v>
      </c>
    </row>
    <row r="33" spans="1:11" ht="12" customHeight="1" x14ac:dyDescent="0.25">
      <c r="A33" s="14">
        <v>41786</v>
      </c>
      <c r="B33" s="12">
        <v>90.266999999999996</v>
      </c>
      <c r="C33" s="8">
        <v>0.26800000000000002</v>
      </c>
      <c r="D33" s="8">
        <v>2.9529999999999998</v>
      </c>
      <c r="E33" s="10">
        <v>3.2210000000000001</v>
      </c>
      <c r="F33" s="8">
        <v>5.0030000000000001</v>
      </c>
      <c r="G33" s="8">
        <v>252.56569364159139</v>
      </c>
      <c r="H33" s="8">
        <v>74.397091008399997</v>
      </c>
      <c r="I33" s="8">
        <v>36.332740576799999</v>
      </c>
      <c r="J33" s="7">
        <v>46.7928</v>
      </c>
      <c r="K33" s="7">
        <v>1.1081207511</v>
      </c>
    </row>
    <row r="34" spans="1:11" ht="12" customHeight="1" x14ac:dyDescent="0.25">
      <c r="A34" s="14">
        <v>41787</v>
      </c>
      <c r="B34" s="12">
        <v>90.102999999999994</v>
      </c>
      <c r="C34" s="8">
        <v>0.26500000000000001</v>
      </c>
      <c r="D34" s="8">
        <v>2.879</v>
      </c>
      <c r="E34" s="10">
        <v>3.1440000000000001</v>
      </c>
      <c r="F34" s="8">
        <v>4.952</v>
      </c>
      <c r="G34" s="8">
        <v>254.02328461641832</v>
      </c>
      <c r="H34" s="8">
        <v>87.755705051999996</v>
      </c>
      <c r="I34" s="8">
        <v>36.379000529999999</v>
      </c>
      <c r="J34" s="7">
        <v>46.771700000000003</v>
      </c>
      <c r="K34" s="7">
        <v>0.31640680566000001</v>
      </c>
    </row>
    <row r="35" spans="1:11" ht="12" customHeight="1" x14ac:dyDescent="0.25">
      <c r="A35" s="14">
        <v>41788</v>
      </c>
      <c r="B35" s="12">
        <v>90.616</v>
      </c>
      <c r="C35" s="8">
        <v>0.314</v>
      </c>
      <c r="D35" s="8">
        <v>2.8170000000000002</v>
      </c>
      <c r="E35" s="10">
        <v>3.1310000000000002</v>
      </c>
      <c r="F35" s="8">
        <v>4.758</v>
      </c>
      <c r="G35" s="8">
        <v>254.03754291889538</v>
      </c>
      <c r="H35" s="8">
        <v>88.337795790800001</v>
      </c>
      <c r="I35" s="8">
        <v>36.355688427600001</v>
      </c>
      <c r="J35" s="7">
        <v>46.779299999999999</v>
      </c>
      <c r="K35" s="7">
        <v>0.54500026877999996</v>
      </c>
    </row>
    <row r="36" spans="1:11" ht="12" customHeight="1" x14ac:dyDescent="0.25">
      <c r="A36" s="14">
        <v>41789</v>
      </c>
      <c r="B36" s="12">
        <v>91.11</v>
      </c>
      <c r="C36" s="8">
        <v>0.317</v>
      </c>
      <c r="D36" s="8">
        <v>2.8929999999999998</v>
      </c>
      <c r="E36" s="10">
        <v>3.21</v>
      </c>
      <c r="F36" s="8">
        <v>4.2610000000000001</v>
      </c>
      <c r="G36" s="8">
        <v>254.33998816725216</v>
      </c>
      <c r="H36" s="8">
        <v>61.233699999999999</v>
      </c>
      <c r="I36" s="8">
        <v>36.251257075200002</v>
      </c>
      <c r="J36" s="7">
        <v>46.739400000000003</v>
      </c>
      <c r="K36" s="7">
        <v>0.3614</v>
      </c>
    </row>
    <row r="37" spans="1:11" ht="12" customHeight="1" thickBot="1" x14ac:dyDescent="0.3">
      <c r="A37" s="14">
        <v>41790</v>
      </c>
      <c r="B37" s="13">
        <v>90.968999999999994</v>
      </c>
      <c r="C37" s="9">
        <v>0.307</v>
      </c>
      <c r="D37" s="9">
        <v>1.6419999999999999</v>
      </c>
      <c r="E37" s="10">
        <v>1.9489999999999998</v>
      </c>
      <c r="F37" s="9">
        <v>3.391</v>
      </c>
      <c r="G37" s="9">
        <v>251.78763768809532</v>
      </c>
      <c r="H37" s="9">
        <v>59.911099999999998</v>
      </c>
      <c r="I37" s="9">
        <v>36.2687160312</v>
      </c>
      <c r="J37" s="46">
        <v>46.791899999999998</v>
      </c>
      <c r="K37" s="46">
        <v>0.25009999999999999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89.102999999999994</v>
      </c>
      <c r="C39" s="35">
        <f t="shared" ref="C39:K39" si="0">MIN(C7:C37)</f>
        <v>0.17899999999999999</v>
      </c>
      <c r="D39" s="35">
        <f t="shared" si="0"/>
        <v>1.1879999999999999</v>
      </c>
      <c r="E39" s="35">
        <f t="shared" si="0"/>
        <v>1.4569999999999999</v>
      </c>
      <c r="F39" s="35">
        <f t="shared" si="0"/>
        <v>3.391</v>
      </c>
      <c r="G39" s="35">
        <f t="shared" si="0"/>
        <v>248.20267165164492</v>
      </c>
      <c r="H39" s="35">
        <f t="shared" si="0"/>
        <v>39.9947915216</v>
      </c>
      <c r="I39" s="35">
        <f t="shared" si="0"/>
        <v>35.641215194399997</v>
      </c>
      <c r="J39" s="35">
        <f t="shared" si="0"/>
        <v>45.755499999999998</v>
      </c>
      <c r="K39" s="35">
        <f t="shared" si="0"/>
        <v>8.7813342539999992E-2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7"/>
      <c r="C41" s="78"/>
      <c r="D41" s="78"/>
      <c r="E41" s="78"/>
      <c r="F41" s="78"/>
      <c r="G41" s="78"/>
      <c r="H41" s="78"/>
      <c r="I41" s="78"/>
      <c r="J41" s="78"/>
      <c r="K41" s="79"/>
    </row>
    <row r="42" spans="1:11" x14ac:dyDescent="0.25">
      <c r="A42" s="2"/>
      <c r="B42" s="80"/>
      <c r="C42" s="81"/>
      <c r="D42" s="81"/>
      <c r="E42" s="81"/>
      <c r="F42" s="81"/>
      <c r="G42" s="81"/>
      <c r="H42" s="81"/>
      <c r="I42" s="81"/>
      <c r="J42" s="81"/>
      <c r="K42" s="82"/>
    </row>
    <row r="43" spans="1:11" x14ac:dyDescent="0.25">
      <c r="A43" s="2"/>
      <c r="B43" s="80"/>
      <c r="C43" s="81"/>
      <c r="D43" s="81"/>
      <c r="E43" s="81"/>
      <c r="F43" s="81"/>
      <c r="G43" s="81"/>
      <c r="H43" s="81"/>
      <c r="I43" s="81"/>
      <c r="J43" s="81"/>
      <c r="K43" s="82"/>
    </row>
    <row r="44" spans="1:11" x14ac:dyDescent="0.25">
      <c r="A44" s="2"/>
      <c r="B44" s="80"/>
      <c r="C44" s="81"/>
      <c r="D44" s="81"/>
      <c r="E44" s="81"/>
      <c r="F44" s="81"/>
      <c r="G44" s="81"/>
      <c r="H44" s="81"/>
      <c r="I44" s="81"/>
      <c r="J44" s="81"/>
      <c r="K44" s="82"/>
    </row>
    <row r="45" spans="1:11" x14ac:dyDescent="0.25">
      <c r="A45" s="2"/>
      <c r="B45" s="83"/>
      <c r="C45" s="84"/>
      <c r="D45" s="84"/>
      <c r="E45" s="84"/>
      <c r="F45" s="84"/>
      <c r="G45" s="84"/>
      <c r="H45" s="84"/>
      <c r="I45" s="84"/>
      <c r="J45" s="84"/>
      <c r="K45" s="8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2015-06-10T20:54:50Z</cp:lastPrinted>
  <dcterms:created xsi:type="dcterms:W3CDTF">2012-05-21T15:11:37Z</dcterms:created>
  <dcterms:modified xsi:type="dcterms:W3CDTF">2015-06-10T20:54:52Z</dcterms:modified>
</cp:coreProperties>
</file>