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tenea\NOM-001-SECRE-2010\Informes mensuales\TEJAS GAS DE TOLUCA, S. DE R.L. DE C.V\2014\08-2014\"/>
    </mc:Choice>
  </mc:AlternateContent>
  <bookViews>
    <workbookView xWindow="0" yWindow="0" windowWidth="20460" windowHeight="7560" activeTab="2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7" i="1"/>
  <c r="K39" i="5" l="1"/>
  <c r="J39" i="5"/>
  <c r="I39" i="5"/>
  <c r="H39" i="5"/>
  <c r="G39" i="5"/>
  <c r="F39" i="5"/>
  <c r="E39" i="5"/>
  <c r="D39" i="5"/>
  <c r="C39" i="5"/>
  <c r="B39" i="5"/>
  <c r="K39" i="4"/>
  <c r="J39" i="4"/>
  <c r="I39" i="4"/>
  <c r="H39" i="4"/>
  <c r="G39" i="4"/>
  <c r="F39" i="4"/>
  <c r="E39" i="4"/>
  <c r="D39" i="4"/>
  <c r="C39" i="4"/>
  <c r="B39" i="4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<sst xmlns="http://schemas.openxmlformats.org/spreadsheetml/2006/main" count="72" uniqueCount="29">
  <si>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</si>
  <si>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</si>
  <si>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</si>
  <si>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</si>
  <si>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</si>
  <si>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</si>
  <si>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</si>
  <si>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</si>
  <si>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</si>
  <si>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</si>
  <si>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</si>
  <si>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</si>
  <si>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</si>
  <si>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</si>
  <si>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</si>
  <si>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</si>
  <si>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</si>
  <si>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</si>
  <si>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</si>
  <si>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</si>
  <si>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</si>
  <si>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</si>
  <si>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</si>
  <si>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</si>
  <si>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</si>
  <si>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</si>
  <si>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</si>
  <si>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Tejas Gas de Toluca, S.de R.L, de C.V</t>
  </si>
  <si>
    <t>Palmillas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</si>
</sst>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workbookViewId="0">
      <selection activeCell="R23" sqref="R23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41852</v>
      </c>
      <c r="B7" s="11">
        <v>89.912250000000014</v>
      </c>
      <c r="C7" s="10">
        <v>0.24179166666666663</v>
      </c>
      <c r="D7" s="10">
        <v>3.9110833333333326</v>
      </c>
      <c r="E7" s="10">
        <f>C7+D7</f>
        <v>4.152874999999999</v>
      </c>
      <c r="F7" s="10">
        <v>5.3964583333333342</v>
      </c>
      <c r="G7" s="10">
        <v>250.57094747865665</v>
      </c>
      <c r="H7" s="10">
        <v>8.0267437687499985</v>
      </c>
      <c r="I7" s="10">
        <v>36.246490054500008</v>
      </c>
      <c r="J7" s="10">
        <v>46.569761279544991</v>
      </c>
      <c r="K7" s="10">
        <v>1.0665301519583334</v>
      </c>
      <c r="L7" s="39"/>
      <c r="M7" s="30"/>
      <c r="N7" s="30"/>
    </row>
    <row r="8" spans="1:17" ht="12" customHeight="1" x14ac:dyDescent="0.25">
      <c r="A8" s="14">
        <v>41853</v>
      </c>
      <c r="B8" s="12">
        <v>89.898416666666662</v>
      </c>
      <c r="C8" s="8">
        <v>0.21658333333333332</v>
      </c>
      <c r="D8" s="7">
        <v>3.8325416666666658</v>
      </c>
      <c r="E8" s="10">
        <f t="shared" ref="E8:E37" si="0">C8+D8</f>
        <v>4.0491249999999992</v>
      </c>
      <c r="F8" s="8">
        <v>5.5253333333333323</v>
      </c>
      <c r="G8" s="8">
        <v>249.67933022976098</v>
      </c>
      <c r="H8" s="8">
        <v>8.0445502762499963</v>
      </c>
      <c r="I8" s="8">
        <v>36.308931291900002</v>
      </c>
      <c r="J8" s="7">
        <v>46.654478945235248</v>
      </c>
      <c r="K8" s="7">
        <v>1.1533211562083334</v>
      </c>
      <c r="L8" s="40"/>
      <c r="M8" s="36"/>
      <c r="N8" s="36"/>
    </row>
    <row r="9" spans="1:17" ht="12" customHeight="1" x14ac:dyDescent="0.25">
      <c r="A9" s="14">
        <v>41854</v>
      </c>
      <c r="B9" s="12">
        <v>89.810416666666683</v>
      </c>
      <c r="C9" s="8">
        <v>0.21350000000000002</v>
      </c>
      <c r="D9" s="7">
        <v>4.0119583333333333</v>
      </c>
      <c r="E9" s="10">
        <f t="shared" si="0"/>
        <v>4.2254583333333331</v>
      </c>
      <c r="F9" s="8">
        <v>5.450333333333333</v>
      </c>
      <c r="G9" s="8">
        <v>248.78834704305794</v>
      </c>
      <c r="H9" s="8">
        <v>7.6294744462499988</v>
      </c>
      <c r="I9" s="8">
        <v>36.218227409999997</v>
      </c>
      <c r="J9" s="7">
        <v>46.529337009073622</v>
      </c>
      <c r="K9" s="7">
        <v>1.3338917576208333</v>
      </c>
      <c r="L9" s="40"/>
      <c r="M9" s="36"/>
      <c r="N9" s="36"/>
    </row>
    <row r="10" spans="1:17" ht="12" customHeight="1" x14ac:dyDescent="0.25">
      <c r="A10" s="14">
        <v>41855</v>
      </c>
      <c r="B10" s="12">
        <v>90.161375000000007</v>
      </c>
      <c r="C10" s="8">
        <v>0.21104166666666668</v>
      </c>
      <c r="D10" s="7">
        <v>3.815958333333334</v>
      </c>
      <c r="E10" s="10">
        <f t="shared" si="0"/>
        <v>4.027000000000001</v>
      </c>
      <c r="F10" s="8">
        <v>5.2544583333333312</v>
      </c>
      <c r="G10" s="8">
        <v>250.15586367409381</v>
      </c>
      <c r="H10" s="8">
        <v>7.5683797050000008</v>
      </c>
      <c r="I10" s="8">
        <v>36.2601425115</v>
      </c>
      <c r="J10" s="7">
        <v>46.635553485478425</v>
      </c>
      <c r="K10" s="7">
        <v>1.4017850954166664</v>
      </c>
      <c r="L10" s="40"/>
      <c r="M10" s="36"/>
      <c r="N10" s="36"/>
    </row>
    <row r="11" spans="1:17" ht="12" customHeight="1" x14ac:dyDescent="0.25">
      <c r="A11" s="14">
        <v>41856</v>
      </c>
      <c r="B11" s="12">
        <v>90.003666666666675</v>
      </c>
      <c r="C11" s="8">
        <v>0.21662499999999998</v>
      </c>
      <c r="D11" s="7">
        <v>3.9018749999999991</v>
      </c>
      <c r="E11" s="10">
        <f t="shared" si="0"/>
        <v>4.1184999999999992</v>
      </c>
      <c r="F11" s="8">
        <v>5.3889583333333322</v>
      </c>
      <c r="G11" s="8">
        <v>252.4042329262347</v>
      </c>
      <c r="H11" s="8">
        <v>7.6018436587499973</v>
      </c>
      <c r="I11" s="8">
        <v>36.226750339200002</v>
      </c>
      <c r="J11" s="7">
        <v>46.577472630199935</v>
      </c>
      <c r="K11" s="7">
        <v>1.2383693692083335</v>
      </c>
      <c r="L11" s="40"/>
      <c r="M11" s="36"/>
      <c r="N11" s="36"/>
    </row>
    <row r="12" spans="1:17" ht="12" customHeight="1" x14ac:dyDescent="0.25">
      <c r="A12" s="14">
        <v>41857</v>
      </c>
      <c r="B12" s="12">
        <v>89.934291666666653</v>
      </c>
      <c r="C12" s="8">
        <v>0.27150000000000002</v>
      </c>
      <c r="D12" s="7">
        <v>3.4092916666666664</v>
      </c>
      <c r="E12" s="10">
        <f t="shared" si="0"/>
        <v>3.6807916666666665</v>
      </c>
      <c r="F12" s="8">
        <v>5.8125833333333334</v>
      </c>
      <c r="G12" s="8">
        <v>253.0075284709919</v>
      </c>
      <c r="H12" s="8">
        <v>6.8858992537499999</v>
      </c>
      <c r="I12" s="8">
        <v>36.547630354650003</v>
      </c>
      <c r="J12" s="7">
        <v>46.934399511138359</v>
      </c>
      <c r="K12" s="7">
        <v>1.1137017017916668</v>
      </c>
      <c r="L12" s="40"/>
      <c r="M12" s="36"/>
      <c r="N12" s="36"/>
    </row>
    <row r="13" spans="1:17" ht="12" customHeight="1" x14ac:dyDescent="0.25">
      <c r="A13" s="14">
        <v>41858</v>
      </c>
      <c r="B13" s="12">
        <v>89.86108333333334</v>
      </c>
      <c r="C13" s="8">
        <v>0.26474999999999999</v>
      </c>
      <c r="D13" s="8">
        <v>3.466333333333333</v>
      </c>
      <c r="E13" s="10">
        <f t="shared" si="0"/>
        <v>3.7310833333333329</v>
      </c>
      <c r="F13" s="8">
        <v>5.8474999999999993</v>
      </c>
      <c r="G13" s="8">
        <v>253.10844248031736</v>
      </c>
      <c r="H13" s="8">
        <v>7.0869899849999989</v>
      </c>
      <c r="I13" s="8">
        <v>36.530822446049996</v>
      </c>
      <c r="J13" s="7">
        <v>46.905498911903798</v>
      </c>
      <c r="K13" s="7">
        <v>1.3123799042916666</v>
      </c>
      <c r="L13" s="40"/>
      <c r="M13" s="36"/>
      <c r="N13" s="36"/>
    </row>
    <row r="14" spans="1:17" ht="12" customHeight="1" x14ac:dyDescent="0.25">
      <c r="A14" s="14">
        <v>41859</v>
      </c>
      <c r="B14" s="12">
        <v>90.026583333333335</v>
      </c>
      <c r="C14" s="8">
        <v>0.27154166666666668</v>
      </c>
      <c r="D14" s="8">
        <v>3.3199166666666664</v>
      </c>
      <c r="E14" s="10">
        <f t="shared" si="0"/>
        <v>3.5914583333333332</v>
      </c>
      <c r="F14" s="8">
        <v>5.8083333333333336</v>
      </c>
      <c r="G14" s="8">
        <v>253.02523997903748</v>
      </c>
      <c r="H14" s="8">
        <v>7.1972061262499993</v>
      </c>
      <c r="I14" s="8">
        <v>36.576355815000007</v>
      </c>
      <c r="J14" s="7">
        <v>46.987936033244551</v>
      </c>
      <c r="K14" s="7">
        <v>1.4087562604166668</v>
      </c>
      <c r="L14" s="40"/>
      <c r="M14" s="36"/>
      <c r="N14" s="36"/>
    </row>
    <row r="15" spans="1:17" ht="12" customHeight="1" x14ac:dyDescent="0.25">
      <c r="A15" s="14">
        <v>41860</v>
      </c>
      <c r="B15" s="12">
        <v>89.294666666666672</v>
      </c>
      <c r="C15" s="8">
        <v>0.23945833333333333</v>
      </c>
      <c r="D15" s="8">
        <v>3.8659583333333334</v>
      </c>
      <c r="E15" s="10">
        <f t="shared" si="0"/>
        <v>4.1054166666666667</v>
      </c>
      <c r="F15" s="8">
        <v>6.0598333333333336</v>
      </c>
      <c r="G15" s="8">
        <v>253.08228150060512</v>
      </c>
      <c r="H15" s="8">
        <v>7.0249742174999978</v>
      </c>
      <c r="I15" s="8">
        <v>36.438013999349998</v>
      </c>
      <c r="J15" s="7">
        <v>46.703345741464133</v>
      </c>
      <c r="K15" s="7">
        <v>1.4142170063333332</v>
      </c>
      <c r="L15" s="40"/>
      <c r="M15" s="36"/>
      <c r="N15" s="36"/>
    </row>
    <row r="16" spans="1:17" ht="12" customHeight="1" x14ac:dyDescent="0.25">
      <c r="A16" s="14">
        <v>41861</v>
      </c>
      <c r="B16" s="12">
        <v>89.118208333333328</v>
      </c>
      <c r="C16" s="8">
        <v>0.20625000000000004</v>
      </c>
      <c r="D16" s="8">
        <v>4.0186250000000001</v>
      </c>
      <c r="E16" s="10">
        <f t="shared" si="0"/>
        <v>4.2248749999999999</v>
      </c>
      <c r="F16" s="8">
        <v>6.0939583333333331</v>
      </c>
      <c r="G16" s="8">
        <v>250.88164363608595</v>
      </c>
      <c r="H16" s="8">
        <v>6.9979574474999975</v>
      </c>
      <c r="I16" s="8">
        <v>36.416452677150005</v>
      </c>
      <c r="J16" s="7">
        <v>46.648975299454015</v>
      </c>
      <c r="K16" s="7">
        <v>1.3900503009999998</v>
      </c>
      <c r="L16" s="40"/>
      <c r="M16" s="36"/>
      <c r="N16" s="36"/>
    </row>
    <row r="17" spans="1:14" ht="12" customHeight="1" x14ac:dyDescent="0.25">
      <c r="A17" s="14">
        <v>41862</v>
      </c>
      <c r="B17" s="12">
        <v>88.572500000000005</v>
      </c>
      <c r="C17" s="8">
        <v>0.18512500000000001</v>
      </c>
      <c r="D17" s="8">
        <v>4.2720833333333337</v>
      </c>
      <c r="E17" s="10">
        <f t="shared" si="0"/>
        <v>4.4572083333333339</v>
      </c>
      <c r="F17" s="8">
        <v>6.3770416666666678</v>
      </c>
      <c r="G17" s="8">
        <v>251.52986167038137</v>
      </c>
      <c r="H17" s="8">
        <v>7.257993858749999</v>
      </c>
      <c r="I17" s="8">
        <v>36.424398002400004</v>
      </c>
      <c r="J17" s="7">
        <v>46.564312075936151</v>
      </c>
      <c r="K17" s="7">
        <v>1.4853809823750004</v>
      </c>
      <c r="L17" s="40"/>
      <c r="M17" s="36"/>
      <c r="N17" s="36"/>
    </row>
    <row r="18" spans="1:14" ht="12" customHeight="1" x14ac:dyDescent="0.25">
      <c r="A18" s="14">
        <v>41863</v>
      </c>
      <c r="B18" s="12">
        <v>88.969416666666675</v>
      </c>
      <c r="C18" s="8">
        <v>0.18925</v>
      </c>
      <c r="D18" s="8">
        <v>4.146041666666668</v>
      </c>
      <c r="E18" s="10">
        <f t="shared" si="0"/>
        <v>4.3352916666666683</v>
      </c>
      <c r="F18" s="8">
        <v>6.1629583333333331</v>
      </c>
      <c r="G18" s="8">
        <v>252.19522653881802</v>
      </c>
      <c r="H18" s="8">
        <v>6.909538927499999</v>
      </c>
      <c r="I18" s="8">
        <v>36.376312953300001</v>
      </c>
      <c r="J18" s="7">
        <v>46.584197493927398</v>
      </c>
      <c r="K18" s="7">
        <v>1.1463499912083333</v>
      </c>
      <c r="L18" s="40"/>
      <c r="M18" s="36"/>
      <c r="N18" s="36"/>
    </row>
    <row r="19" spans="1:14" ht="12" customHeight="1" x14ac:dyDescent="0.25">
      <c r="A19" s="14">
        <v>41864</v>
      </c>
      <c r="B19" s="12">
        <v>89.069749999999999</v>
      </c>
      <c r="C19" s="8">
        <v>0.21079166666666668</v>
      </c>
      <c r="D19" s="8">
        <v>3.9785000000000004</v>
      </c>
      <c r="E19" s="10">
        <f t="shared" si="0"/>
        <v>4.1892916666666666</v>
      </c>
      <c r="F19" s="8">
        <v>6.2172500000000008</v>
      </c>
      <c r="G19" s="8">
        <v>252.35900279193098</v>
      </c>
      <c r="H19" s="8">
        <v>7.0142289112500009</v>
      </c>
      <c r="I19" s="8">
        <v>36.439247709749999</v>
      </c>
      <c r="J19" s="7">
        <v>46.676212788985644</v>
      </c>
      <c r="K19" s="7">
        <v>1.3239404195833331</v>
      </c>
      <c r="L19" s="40"/>
      <c r="M19" s="36"/>
      <c r="N19" s="36"/>
    </row>
    <row r="20" spans="1:14" ht="12" customHeight="1" x14ac:dyDescent="0.25">
      <c r="A20" s="14">
        <v>41865</v>
      </c>
      <c r="B20" s="12">
        <v>88.904666666666671</v>
      </c>
      <c r="C20" s="8">
        <v>0.22987500000000008</v>
      </c>
      <c r="D20" s="8">
        <v>4.0103749999999998</v>
      </c>
      <c r="E20" s="10">
        <f t="shared" si="0"/>
        <v>4.2402499999999996</v>
      </c>
      <c r="F20" s="8">
        <v>6.1971250000000007</v>
      </c>
      <c r="G20" s="8">
        <v>252.75887172153227</v>
      </c>
      <c r="H20" s="8">
        <v>131.89525712250003</v>
      </c>
      <c r="I20" s="8">
        <v>36.487901989200012</v>
      </c>
      <c r="J20" s="7">
        <v>46.679915857134034</v>
      </c>
      <c r="K20" s="7">
        <v>0.89235392086557619</v>
      </c>
      <c r="L20" s="40"/>
      <c r="M20" s="36"/>
      <c r="N20" s="36"/>
    </row>
    <row r="21" spans="1:14" ht="12" customHeight="1" x14ac:dyDescent="0.25">
      <c r="A21" s="14">
        <v>41866</v>
      </c>
      <c r="B21" s="12">
        <v>88.703249999999983</v>
      </c>
      <c r="C21" s="8">
        <v>0.20550000000000002</v>
      </c>
      <c r="D21" s="8">
        <v>4.150458333333332</v>
      </c>
      <c r="E21" s="10">
        <f t="shared" si="0"/>
        <v>4.3559583333333318</v>
      </c>
      <c r="F21" s="8">
        <v>6.3227916666666646</v>
      </c>
      <c r="G21" s="8">
        <v>252.51863108313344</v>
      </c>
      <c r="H21" s="8">
        <v>174.28088514750004</v>
      </c>
      <c r="I21" s="8">
        <v>36.460518921600006</v>
      </c>
      <c r="J21" s="7">
        <v>46.62218867284863</v>
      </c>
      <c r="K21" s="8">
        <v>0.95243541812499999</v>
      </c>
      <c r="L21" s="40"/>
      <c r="M21" s="36"/>
      <c r="N21" s="36"/>
    </row>
    <row r="22" spans="1:14" ht="12" customHeight="1" x14ac:dyDescent="0.25">
      <c r="A22" s="14">
        <v>41867</v>
      </c>
      <c r="B22" s="12">
        <v>88.690875000000005</v>
      </c>
      <c r="C22" s="8">
        <v>0.21508333333333338</v>
      </c>
      <c r="D22" s="8">
        <v>4.3946250000000004</v>
      </c>
      <c r="E22" s="10">
        <f t="shared" si="0"/>
        <v>4.6097083333333337</v>
      </c>
      <c r="F22" s="8">
        <v>6.1559999999999997</v>
      </c>
      <c r="G22" s="8">
        <v>251.74603603507751</v>
      </c>
      <c r="H22" s="8">
        <v>234.87028999500001</v>
      </c>
      <c r="I22" s="8">
        <v>36.282867415200002</v>
      </c>
      <c r="J22" s="7">
        <v>46.41226116216766</v>
      </c>
      <c r="K22" s="8">
        <v>1.2002603338750002</v>
      </c>
      <c r="L22" s="40"/>
      <c r="M22" s="36"/>
      <c r="N22" s="36"/>
    </row>
    <row r="23" spans="1:14" ht="12" customHeight="1" x14ac:dyDescent="0.25">
      <c r="A23" s="14">
        <v>41868</v>
      </c>
      <c r="B23" s="12">
        <v>88.869166666666672</v>
      </c>
      <c r="C23" s="8">
        <v>0.22612500000000002</v>
      </c>
      <c r="D23" s="8">
        <v>4.2909583333333341</v>
      </c>
      <c r="E23" s="10">
        <f t="shared" si="0"/>
        <v>4.5170833333333338</v>
      </c>
      <c r="F23" s="8">
        <v>6.0957083333333335</v>
      </c>
      <c r="G23" s="8">
        <v>249.55600568752698</v>
      </c>
      <c r="H23" s="8">
        <v>285.04012487624999</v>
      </c>
      <c r="I23" s="8">
        <v>36.284511780900004</v>
      </c>
      <c r="J23" s="7">
        <v>46.4483568585364</v>
      </c>
      <c r="K23" s="8">
        <v>1.1964842861666667</v>
      </c>
      <c r="L23" s="40"/>
      <c r="M23" s="36"/>
      <c r="N23" s="36"/>
    </row>
    <row r="24" spans="1:14" ht="12" customHeight="1" x14ac:dyDescent="0.25">
      <c r="A24" s="14">
        <v>41869</v>
      </c>
      <c r="B24" s="12">
        <v>88.510583333333329</v>
      </c>
      <c r="C24" s="8">
        <v>0.18024999999999999</v>
      </c>
      <c r="D24" s="8">
        <v>4.500916666666666</v>
      </c>
      <c r="E24" s="10">
        <f t="shared" si="0"/>
        <v>4.681166666666666</v>
      </c>
      <c r="F24" s="8">
        <v>6.2377916666666664</v>
      </c>
      <c r="G24" s="8">
        <v>250.79585028673444</v>
      </c>
      <c r="H24" s="8">
        <v>250.90842709500004</v>
      </c>
      <c r="I24" s="8">
        <v>36.295247433900016</v>
      </c>
      <c r="J24" s="7">
        <v>46.398260425904745</v>
      </c>
      <c r="K24" s="8">
        <v>1.2734575663750001</v>
      </c>
      <c r="L24" s="40"/>
      <c r="M24" s="36"/>
      <c r="N24" s="36"/>
    </row>
    <row r="25" spans="1:14" ht="12" customHeight="1" x14ac:dyDescent="0.25">
      <c r="A25" s="14">
        <v>41870</v>
      </c>
      <c r="B25" s="12">
        <v>88.99966666666667</v>
      </c>
      <c r="C25" s="8">
        <v>0.21712500000000001</v>
      </c>
      <c r="D25" s="8">
        <v>4.3315416666666664</v>
      </c>
      <c r="E25" s="10">
        <f t="shared" si="0"/>
        <v>4.5486666666666666</v>
      </c>
      <c r="F25" s="8">
        <v>5.9403333333333341</v>
      </c>
      <c r="G25" s="8">
        <v>251.99045873561926</v>
      </c>
      <c r="H25" s="8">
        <v>211.26929934750004</v>
      </c>
      <c r="I25" s="8">
        <v>36.22833748530001</v>
      </c>
      <c r="J25" s="7">
        <v>46.40390969126269</v>
      </c>
      <c r="K25" s="7">
        <v>2.1894105543333335</v>
      </c>
      <c r="L25" s="40"/>
      <c r="M25" s="36"/>
      <c r="N25" s="36"/>
    </row>
    <row r="26" spans="1:14" ht="12" customHeight="1" x14ac:dyDescent="0.25">
      <c r="A26" s="14">
        <v>41871</v>
      </c>
      <c r="B26" s="12">
        <v>88.904124999999979</v>
      </c>
      <c r="C26" s="8">
        <v>0.21420833333333331</v>
      </c>
      <c r="D26" s="8">
        <v>4.5214166666666671</v>
      </c>
      <c r="E26" s="10">
        <f t="shared" si="0"/>
        <v>4.7356250000000006</v>
      </c>
      <c r="F26" s="8">
        <v>5.9227083333333326</v>
      </c>
      <c r="G26" s="8">
        <v>252.98508403013602</v>
      </c>
      <c r="H26" s="8">
        <v>225.44604239624999</v>
      </c>
      <c r="I26" s="8">
        <v>36.114731284050002</v>
      </c>
      <c r="J26" s="7">
        <v>46.2616203415201</v>
      </c>
      <c r="K26" s="7">
        <v>1.6657598767499997</v>
      </c>
      <c r="L26" s="40"/>
      <c r="M26" s="36"/>
      <c r="N26" s="36"/>
    </row>
    <row r="27" spans="1:14" ht="12" customHeight="1" x14ac:dyDescent="0.25">
      <c r="A27" s="14">
        <v>41872</v>
      </c>
      <c r="B27" s="12">
        <v>89.01520833333332</v>
      </c>
      <c r="C27" s="8">
        <v>0.20050000000000001</v>
      </c>
      <c r="D27" s="8">
        <v>4.3562500000000002</v>
      </c>
      <c r="E27" s="10">
        <f t="shared" si="0"/>
        <v>4.5567500000000001</v>
      </c>
      <c r="F27" s="8">
        <v>5.9449166666666668</v>
      </c>
      <c r="G27" s="8">
        <v>254.08360101695143</v>
      </c>
      <c r="H27" s="8">
        <v>312.37529068272403</v>
      </c>
      <c r="I27" s="8">
        <v>36.211443398400007</v>
      </c>
      <c r="J27" s="7">
        <v>46.394307940689444</v>
      </c>
      <c r="K27" s="7">
        <v>1.6115359072486051</v>
      </c>
      <c r="L27" s="40"/>
      <c r="M27" s="36"/>
      <c r="N27" s="36"/>
    </row>
    <row r="28" spans="1:14" ht="12" customHeight="1" x14ac:dyDescent="0.25">
      <c r="A28" s="14">
        <v>41873</v>
      </c>
      <c r="B28" s="12">
        <v>88.544750000000008</v>
      </c>
      <c r="C28" s="8">
        <v>0.18487499999999998</v>
      </c>
      <c r="D28" s="8">
        <v>4.2829583333333341</v>
      </c>
      <c r="E28" s="10">
        <f t="shared" si="0"/>
        <v>4.467833333333334</v>
      </c>
      <c r="F28" s="8">
        <v>6.3314583333333339</v>
      </c>
      <c r="G28" s="8">
        <v>253.39001889048794</v>
      </c>
      <c r="H28" s="8">
        <v>312.46052430549435</v>
      </c>
      <c r="I28" s="8">
        <v>36.449440474350006</v>
      </c>
      <c r="J28" s="7">
        <v>46.574654007612203</v>
      </c>
      <c r="K28" s="7">
        <v>1.6892532975581609</v>
      </c>
      <c r="L28" s="40"/>
      <c r="M28" s="36"/>
      <c r="N28" s="36"/>
    </row>
    <row r="29" spans="1:14" ht="12" customHeight="1" x14ac:dyDescent="0.25">
      <c r="A29" s="14">
        <v>41874</v>
      </c>
      <c r="B29" s="12">
        <v>87.91120833333332</v>
      </c>
      <c r="C29" s="8">
        <v>0.18408333333333338</v>
      </c>
      <c r="D29" s="8">
        <v>4.6346250000000007</v>
      </c>
      <c r="E29" s="10">
        <f t="shared" si="0"/>
        <v>4.8187083333333343</v>
      </c>
      <c r="F29" s="8">
        <v>6.5305416666666654</v>
      </c>
      <c r="G29" s="8">
        <v>252.75573142774698</v>
      </c>
      <c r="H29" s="8">
        <v>312.54575792826461</v>
      </c>
      <c r="I29" s="8">
        <v>36.439968537150008</v>
      </c>
      <c r="J29" s="7">
        <v>46.427892639456871</v>
      </c>
      <c r="K29" s="7">
        <v>1.7669706878677167</v>
      </c>
      <c r="L29" s="40"/>
      <c r="M29" s="36"/>
      <c r="N29" s="36"/>
    </row>
    <row r="30" spans="1:14" ht="12" customHeight="1" x14ac:dyDescent="0.25">
      <c r="A30" s="14">
        <v>41875</v>
      </c>
      <c r="B30" s="12">
        <v>88.289124999999999</v>
      </c>
      <c r="C30" s="8">
        <v>0.18275</v>
      </c>
      <c r="D30" s="8">
        <v>4.5205833333333336</v>
      </c>
      <c r="E30" s="10">
        <f t="shared" si="0"/>
        <v>4.703333333333334</v>
      </c>
      <c r="F30" s="8">
        <v>6.441208333333333</v>
      </c>
      <c r="G30" s="8">
        <v>250.47832203108644</v>
      </c>
      <c r="H30" s="8">
        <v>312.60152839875002</v>
      </c>
      <c r="I30" s="8">
        <v>36.339595764000002</v>
      </c>
      <c r="J30" s="7">
        <v>46.415369333179733</v>
      </c>
      <c r="K30" s="7">
        <v>1.9907323518333333</v>
      </c>
      <c r="L30" s="40"/>
      <c r="M30" s="36"/>
      <c r="N30" s="36"/>
    </row>
    <row r="31" spans="1:14" ht="12" customHeight="1" x14ac:dyDescent="0.25">
      <c r="A31" s="14">
        <v>41876</v>
      </c>
      <c r="B31" s="12">
        <v>88.415041666666639</v>
      </c>
      <c r="C31" s="8">
        <v>0.18362500000000001</v>
      </c>
      <c r="D31" s="8">
        <v>4.4397083333333338</v>
      </c>
      <c r="E31" s="10">
        <f t="shared" si="0"/>
        <v>4.623333333333334</v>
      </c>
      <c r="F31" s="8">
        <v>6.4470416666666672</v>
      </c>
      <c r="G31" s="8">
        <v>251.58311532501952</v>
      </c>
      <c r="H31" s="8">
        <v>312.69363102375002</v>
      </c>
      <c r="I31" s="8">
        <v>36.3402701877</v>
      </c>
      <c r="J31" s="7">
        <v>46.44784622535451</v>
      </c>
      <c r="K31" s="7">
        <v>2.07566437875</v>
      </c>
      <c r="L31" s="40"/>
      <c r="M31" s="36"/>
      <c r="N31" s="36"/>
    </row>
    <row r="32" spans="1:14" ht="12" customHeight="1" x14ac:dyDescent="0.25">
      <c r="A32" s="14">
        <v>41877</v>
      </c>
      <c r="B32" s="12">
        <v>89.115249999999989</v>
      </c>
      <c r="C32" s="8">
        <v>0.21329166666666668</v>
      </c>
      <c r="D32" s="8">
        <v>3.9325416666666677</v>
      </c>
      <c r="E32" s="10">
        <f t="shared" si="0"/>
        <v>4.1458333333333348</v>
      </c>
      <c r="F32" s="8">
        <v>6.2319999999999993</v>
      </c>
      <c r="G32" s="8">
        <v>252.45431258265094</v>
      </c>
      <c r="H32" s="8">
        <v>282.59541419999994</v>
      </c>
      <c r="I32" s="8">
        <v>36.45308386260001</v>
      </c>
      <c r="J32" s="7">
        <v>46.701535458542828</v>
      </c>
      <c r="K32" s="7">
        <v>1.9606982492916671</v>
      </c>
      <c r="L32" s="40"/>
      <c r="M32" s="36"/>
      <c r="N32" s="36"/>
    </row>
    <row r="33" spans="1:14" ht="12" customHeight="1" x14ac:dyDescent="0.25">
      <c r="A33" s="14">
        <v>41878</v>
      </c>
      <c r="B33" s="12">
        <v>88.606624999999994</v>
      </c>
      <c r="C33" s="8">
        <v>0.1829166666666667</v>
      </c>
      <c r="D33" s="8">
        <v>4.7004999999999999</v>
      </c>
      <c r="E33" s="10">
        <f t="shared" si="0"/>
        <v>4.8834166666666663</v>
      </c>
      <c r="F33" s="8">
        <v>6.0033749999999984</v>
      </c>
      <c r="G33" s="8">
        <v>252.72990651799972</v>
      </c>
      <c r="H33" s="8">
        <v>312.60367745999997</v>
      </c>
      <c r="I33" s="8">
        <v>36.124849732950004</v>
      </c>
      <c r="J33" s="7">
        <v>46.214602801825897</v>
      </c>
      <c r="K33" s="7">
        <v>1.6670379236666661</v>
      </c>
      <c r="L33" s="40"/>
      <c r="M33" s="36"/>
      <c r="N33" s="36"/>
    </row>
    <row r="34" spans="1:14" ht="12" customHeight="1" x14ac:dyDescent="0.25">
      <c r="A34" s="14">
        <v>41879</v>
      </c>
      <c r="B34" s="12">
        <v>88.227625000000003</v>
      </c>
      <c r="C34" s="8">
        <v>0.17541666666666667</v>
      </c>
      <c r="D34" s="8">
        <v>4.9634583333333344</v>
      </c>
      <c r="E34" s="10">
        <f t="shared" si="0"/>
        <v>5.1388750000000014</v>
      </c>
      <c r="F34" s="8">
        <v>6.1657499999999992</v>
      </c>
      <c r="G34" s="8">
        <v>251.52688402854139</v>
      </c>
      <c r="H34" s="8">
        <v>312.69608709375001</v>
      </c>
      <c r="I34" s="8">
        <v>36.051980223449995</v>
      </c>
      <c r="J34" s="7">
        <v>46.070498306333285</v>
      </c>
      <c r="K34" s="7">
        <v>1.8224949031666666</v>
      </c>
      <c r="L34" s="40"/>
      <c r="M34" s="36"/>
      <c r="N34" s="36"/>
    </row>
    <row r="35" spans="1:14" ht="12" customHeight="1" x14ac:dyDescent="0.25">
      <c r="A35" s="14">
        <v>41880</v>
      </c>
      <c r="B35" s="12">
        <v>87.511124999999993</v>
      </c>
      <c r="C35" s="8">
        <v>0.16262499999999999</v>
      </c>
      <c r="D35" s="8">
        <v>5.0801249999999998</v>
      </c>
      <c r="E35" s="10">
        <f t="shared" si="0"/>
        <v>5.24275</v>
      </c>
      <c r="F35" s="8">
        <v>6.6523749999999993</v>
      </c>
      <c r="G35" s="8">
        <v>253.35025547874704</v>
      </c>
      <c r="H35" s="8">
        <v>312.71266556624994</v>
      </c>
      <c r="I35" s="8">
        <v>36.213483591150002</v>
      </c>
      <c r="J35" s="7">
        <v>46.128785263368151</v>
      </c>
      <c r="K35" s="7">
        <v>1.7803193549166667</v>
      </c>
      <c r="L35" s="40"/>
      <c r="M35" s="36"/>
      <c r="N35" s="36"/>
    </row>
    <row r="36" spans="1:14" ht="12" customHeight="1" x14ac:dyDescent="0.25">
      <c r="A36" s="14">
        <v>41881</v>
      </c>
      <c r="B36" s="12">
        <v>87.61641666666668</v>
      </c>
      <c r="C36" s="8">
        <v>0.15733333333333333</v>
      </c>
      <c r="D36" s="8">
        <v>4.8805833333333331</v>
      </c>
      <c r="E36" s="10">
        <f t="shared" si="0"/>
        <v>5.0379166666666659</v>
      </c>
      <c r="F36" s="8">
        <v>6.7032083333333334</v>
      </c>
      <c r="G36" s="8">
        <v>253.8008775452258</v>
      </c>
      <c r="H36" s="8">
        <v>312.67521049875012</v>
      </c>
      <c r="I36" s="8">
        <v>36.327948784199997</v>
      </c>
      <c r="J36" s="7">
        <v>46.279863590561128</v>
      </c>
      <c r="K36" s="7">
        <v>1.8307441150833332</v>
      </c>
      <c r="L36" s="40"/>
      <c r="M36" s="36"/>
      <c r="N36" s="36"/>
    </row>
    <row r="37" spans="1:14" ht="12" customHeight="1" thickBot="1" x14ac:dyDescent="0.3">
      <c r="A37" s="14">
        <v>41882</v>
      </c>
      <c r="B37" s="26">
        <v>88.366749999999982</v>
      </c>
      <c r="C37" s="27">
        <v>0.20354166666666662</v>
      </c>
      <c r="D37" s="27">
        <v>4.2380416666666667</v>
      </c>
      <c r="E37" s="10">
        <f t="shared" si="0"/>
        <v>4.441583333333333</v>
      </c>
      <c r="F37" s="27">
        <v>6.6182499999999997</v>
      </c>
      <c r="G37" s="27">
        <v>251.78579201875627</v>
      </c>
      <c r="H37" s="27">
        <v>312.60828259124992</v>
      </c>
      <c r="I37" s="27">
        <v>36.488910135750004</v>
      </c>
      <c r="J37" s="47">
        <v>46.605101593894467</v>
      </c>
      <c r="K37" s="47">
        <v>1.7655056292916669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87.511124999999993</v>
      </c>
      <c r="C40" s="31">
        <f t="shared" ref="C40:K40" si="1">MIN(C7:C37)</f>
        <v>0.15733333333333333</v>
      </c>
      <c r="D40" s="31">
        <f t="shared" si="1"/>
        <v>3.3199166666666664</v>
      </c>
      <c r="E40" s="31">
        <f t="shared" si="1"/>
        <v>3.5914583333333332</v>
      </c>
      <c r="F40" s="31">
        <f t="shared" si="1"/>
        <v>5.2544583333333312</v>
      </c>
      <c r="G40" s="31">
        <f t="shared" si="1"/>
        <v>248.78834704305794</v>
      </c>
      <c r="H40" s="31">
        <f t="shared" si="1"/>
        <v>6.8858992537499999</v>
      </c>
      <c r="I40" s="31">
        <f t="shared" si="1"/>
        <v>36.051980223449995</v>
      </c>
      <c r="J40" s="31">
        <f t="shared" si="1"/>
        <v>46.070498306333285</v>
      </c>
      <c r="K40" s="31">
        <f t="shared" si="1"/>
        <v>0.89235392086557619</v>
      </c>
      <c r="L40" s="28"/>
    </row>
    <row r="41" spans="1:14" x14ac:dyDescent="0.25">
      <c r="A41" s="20" t="s">
        <v>18</v>
      </c>
      <c r="B41" s="32">
        <f>AVERAGE(B7:B37)</f>
        <v>88.962389784946225</v>
      </c>
      <c r="C41" s="32">
        <f t="shared" ref="C41:L41" si="2">AVERAGE(C7:C37)</f>
        <v>0.20830107526881725</v>
      </c>
      <c r="D41" s="32">
        <f t="shared" si="2"/>
        <v>4.1993494623655918</v>
      </c>
      <c r="E41" s="32">
        <f t="shared" si="2"/>
        <v>4.4076505376344075</v>
      </c>
      <c r="F41" s="32">
        <f t="shared" si="2"/>
        <v>6.0754059139784946</v>
      </c>
      <c r="G41" s="32">
        <f t="shared" si="2"/>
        <v>251.97024847944985</v>
      </c>
      <c r="H41" s="32">
        <f t="shared" si="2"/>
        <v>161.85561859069298</v>
      </c>
      <c r="I41" s="32">
        <f t="shared" si="2"/>
        <v>36.342092469890332</v>
      </c>
      <c r="J41" s="32">
        <f t="shared" si="2"/>
        <v>46.530917786315449</v>
      </c>
      <c r="K41" s="32">
        <f t="shared" si="2"/>
        <v>1.4877352533089534</v>
      </c>
      <c r="L41" s="32" t="e">
        <f t="shared" si="2"/>
        <v>#DIV/0!</v>
      </c>
    </row>
    <row r="42" spans="1:14" x14ac:dyDescent="0.25">
      <c r="A42" s="21" t="s">
        <v>19</v>
      </c>
      <c r="B42" s="33">
        <f>MAX(B7:B37)</f>
        <v>90.161375000000007</v>
      </c>
      <c r="C42" s="33">
        <f t="shared" ref="C42:K42" si="3">MAX(C7:C37)</f>
        <v>0.27154166666666668</v>
      </c>
      <c r="D42" s="33">
        <f t="shared" si="3"/>
        <v>5.0801249999999998</v>
      </c>
      <c r="E42" s="33">
        <f t="shared" si="3"/>
        <v>5.24275</v>
      </c>
      <c r="F42" s="33">
        <f t="shared" si="3"/>
        <v>6.7032083333333334</v>
      </c>
      <c r="G42" s="33">
        <f t="shared" si="3"/>
        <v>254.08360101695143</v>
      </c>
      <c r="H42" s="33">
        <f t="shared" si="3"/>
        <v>312.71266556624994</v>
      </c>
      <c r="I42" s="33">
        <f t="shared" si="3"/>
        <v>36.576355815000007</v>
      </c>
      <c r="J42" s="33">
        <f t="shared" si="3"/>
        <v>46.987936033244551</v>
      </c>
      <c r="K42" s="33">
        <f t="shared" si="3"/>
        <v>2.1894105543333335</v>
      </c>
      <c r="L42" s="28"/>
    </row>
    <row r="43" spans="1:14" ht="15.75" thickBot="1" x14ac:dyDescent="0.3">
      <c r="A43" s="24" t="s">
        <v>25</v>
      </c>
      <c r="B43" s="34">
        <f>STDEV(B7:B37)</f>
        <v>0.7202239459745432</v>
      </c>
      <c r="C43" s="34">
        <f t="shared" ref="C43:K43" si="4">STDEV(C7:C37)</f>
        <v>2.8871600147922939E-2</v>
      </c>
      <c r="D43" s="34">
        <f t="shared" si="4"/>
        <v>0.4262321229657024</v>
      </c>
      <c r="E43" s="34">
        <f t="shared" si="4"/>
        <v>0.40114039155364623</v>
      </c>
      <c r="F43" s="34">
        <f t="shared" si="4"/>
        <v>0.38224027371290742</v>
      </c>
      <c r="G43" s="34">
        <f t="shared" si="4"/>
        <v>1.3177798404173904</v>
      </c>
      <c r="H43" s="34">
        <f t="shared" si="4"/>
        <v>140.02546083756167</v>
      </c>
      <c r="I43" s="34">
        <f t="shared" si="4"/>
        <v>0.13410854684184823</v>
      </c>
      <c r="J43" s="34">
        <f t="shared" si="4"/>
        <v>0.21533805295829686</v>
      </c>
      <c r="K43" s="34">
        <f t="shared" si="4"/>
        <v>0.34044325337178083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workbookViewId="0">
      <selection activeCell="C2" sqref="C2:K3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41852</v>
      </c>
      <c r="B7" s="11">
        <v>90.992000000000004</v>
      </c>
      <c r="C7" s="10">
        <v>0.27600000000000002</v>
      </c>
      <c r="D7" s="10">
        <v>4.351</v>
      </c>
      <c r="E7" s="10">
        <v>4.6269999999999998</v>
      </c>
      <c r="F7" s="10">
        <v>5.6840000000000002</v>
      </c>
      <c r="G7" s="10">
        <v>250.6914773451295</v>
      </c>
      <c r="H7" s="10">
        <v>10.772323019999998</v>
      </c>
      <c r="I7" s="10">
        <v>36.398996686800004</v>
      </c>
      <c r="J7" s="10">
        <v>46.907859394992556</v>
      </c>
      <c r="K7" s="10">
        <v>1.9003395790000002</v>
      </c>
    </row>
    <row r="8" spans="1:13" ht="12" customHeight="1" x14ac:dyDescent="0.25">
      <c r="A8" s="14">
        <v>41853</v>
      </c>
      <c r="B8" s="12">
        <v>91.197999999999993</v>
      </c>
      <c r="C8" s="8">
        <v>0.34699999999999998</v>
      </c>
      <c r="D8" s="7">
        <v>4.5659999999999998</v>
      </c>
      <c r="E8" s="8">
        <v>4.9130000000000003</v>
      </c>
      <c r="F8" s="8">
        <v>5.8659999999999997</v>
      </c>
      <c r="G8" s="8">
        <v>249.89808905654846</v>
      </c>
      <c r="H8" s="8">
        <v>10.521803879999998</v>
      </c>
      <c r="I8" s="8">
        <v>36.751881124800001</v>
      </c>
      <c r="J8" s="7">
        <v>47.377432729629518</v>
      </c>
      <c r="K8" s="7">
        <v>2.1122629950000005</v>
      </c>
    </row>
    <row r="9" spans="1:13" ht="12" customHeight="1" x14ac:dyDescent="0.25">
      <c r="A9" s="14">
        <v>41854</v>
      </c>
      <c r="B9" s="12">
        <v>90.605999999999995</v>
      </c>
      <c r="C9" s="8">
        <v>0.24299999999999999</v>
      </c>
      <c r="D9" s="7">
        <v>4.5019999999999998</v>
      </c>
      <c r="E9" s="8">
        <v>4.7450000000000001</v>
      </c>
      <c r="F9" s="8">
        <v>5.99</v>
      </c>
      <c r="G9" s="8">
        <v>249.08976544905258</v>
      </c>
      <c r="H9" s="8">
        <v>9.8512967699999994</v>
      </c>
      <c r="I9" s="8">
        <v>36.369475560000005</v>
      </c>
      <c r="J9" s="7">
        <v>46.707569460925363</v>
      </c>
      <c r="K9" s="7">
        <v>3.2374090260000004</v>
      </c>
    </row>
    <row r="10" spans="1:13" ht="12" customHeight="1" x14ac:dyDescent="0.25">
      <c r="A10" s="14">
        <v>41855</v>
      </c>
      <c r="B10" s="12">
        <v>90.578999999999994</v>
      </c>
      <c r="C10" s="8">
        <v>0.249</v>
      </c>
      <c r="D10" s="7">
        <v>4.1239999999999997</v>
      </c>
      <c r="E10" s="8">
        <v>4.3729999999999993</v>
      </c>
      <c r="F10" s="8">
        <v>5.6059999999999999</v>
      </c>
      <c r="G10" s="8">
        <v>250.363620414303</v>
      </c>
      <c r="H10" s="8">
        <v>11.273361299999999</v>
      </c>
      <c r="I10" s="8">
        <v>36.451486598400002</v>
      </c>
      <c r="J10" s="7">
        <v>46.819715728501649</v>
      </c>
      <c r="K10" s="7">
        <v>2.5514463900000002</v>
      </c>
    </row>
    <row r="11" spans="1:13" ht="12" customHeight="1" x14ac:dyDescent="0.25">
      <c r="A11" s="14">
        <v>41856</v>
      </c>
      <c r="B11" s="12">
        <v>90.74</v>
      </c>
      <c r="C11" s="8">
        <v>0.24399999999999999</v>
      </c>
      <c r="D11" s="7">
        <v>4.4379999999999997</v>
      </c>
      <c r="E11" s="8">
        <v>4.6819999999999995</v>
      </c>
      <c r="F11" s="8">
        <v>5.8849999999999998</v>
      </c>
      <c r="G11" s="8">
        <v>252.6741505511294</v>
      </c>
      <c r="H11" s="8">
        <v>10.020765599999999</v>
      </c>
      <c r="I11" s="8">
        <v>36.449493681600003</v>
      </c>
      <c r="J11" s="8">
        <v>46.968464713650619</v>
      </c>
      <c r="K11" s="8">
        <v>2.1819746449999999</v>
      </c>
    </row>
    <row r="12" spans="1:13" ht="12" customHeight="1" x14ac:dyDescent="0.25">
      <c r="A12" s="14">
        <v>41857</v>
      </c>
      <c r="B12" s="12">
        <v>90.335999999999999</v>
      </c>
      <c r="C12" s="8">
        <v>0.309</v>
      </c>
      <c r="D12" s="7">
        <v>3.754</v>
      </c>
      <c r="E12" s="8">
        <v>4.0629999999999997</v>
      </c>
      <c r="F12" s="8">
        <v>6.1790000000000003</v>
      </c>
      <c r="G12" s="8">
        <v>253.21749011897344</v>
      </c>
      <c r="H12" s="8">
        <v>9.1881578699999995</v>
      </c>
      <c r="I12" s="8">
        <v>36.695631466800002</v>
      </c>
      <c r="J12" s="7">
        <v>47.125575560940149</v>
      </c>
      <c r="K12" s="7">
        <v>1.9003395790000002</v>
      </c>
    </row>
    <row r="13" spans="1:13" ht="12" customHeight="1" x14ac:dyDescent="0.25">
      <c r="A13" s="14">
        <v>41858</v>
      </c>
      <c r="B13" s="12">
        <v>90.289000000000001</v>
      </c>
      <c r="C13" s="8">
        <v>0.3</v>
      </c>
      <c r="D13" s="8">
        <v>3.9740000000000002</v>
      </c>
      <c r="E13" s="8">
        <v>4.274</v>
      </c>
      <c r="F13" s="8">
        <v>6.3369999999999997</v>
      </c>
      <c r="G13" s="8">
        <v>253.39937243184292</v>
      </c>
      <c r="H13" s="8">
        <v>11.523880439999999</v>
      </c>
      <c r="I13" s="8">
        <v>36.750553909199994</v>
      </c>
      <c r="J13" s="7">
        <v>47.123683604986688</v>
      </c>
      <c r="K13" s="7">
        <v>2.6741388939999999</v>
      </c>
    </row>
    <row r="14" spans="1:13" ht="12" customHeight="1" x14ac:dyDescent="0.25">
      <c r="A14" s="14">
        <v>41859</v>
      </c>
      <c r="B14" s="12">
        <v>92.141999999999996</v>
      </c>
      <c r="C14" s="8">
        <v>0.46200000000000002</v>
      </c>
      <c r="D14" s="8">
        <v>3.9390000000000001</v>
      </c>
      <c r="E14" s="8">
        <v>4.4009999999999998</v>
      </c>
      <c r="F14" s="8">
        <v>6.3410000000000002</v>
      </c>
      <c r="G14" s="8">
        <v>253.26541801929295</v>
      </c>
      <c r="H14" s="8">
        <v>11.523880439999999</v>
      </c>
      <c r="I14" s="8">
        <v>37.088709184800003</v>
      </c>
      <c r="J14" s="7">
        <v>47.81720589660965</v>
      </c>
      <c r="K14" s="7">
        <v>3.6947174500000002</v>
      </c>
    </row>
    <row r="15" spans="1:13" ht="12" customHeight="1" x14ac:dyDescent="0.25">
      <c r="A15" s="14">
        <v>41860</v>
      </c>
      <c r="B15" s="12">
        <v>90.091999999999999</v>
      </c>
      <c r="C15" s="8">
        <v>0.28299999999999997</v>
      </c>
      <c r="D15" s="8">
        <v>4.367</v>
      </c>
      <c r="E15" s="8">
        <v>4.6500000000000004</v>
      </c>
      <c r="F15" s="8">
        <v>6.3630000000000004</v>
      </c>
      <c r="G15" s="8">
        <v>253.24952793328964</v>
      </c>
      <c r="H15" s="8">
        <v>9.0186890399999999</v>
      </c>
      <c r="I15" s="8">
        <v>36.698763193200001</v>
      </c>
      <c r="J15" s="7">
        <v>47.15672092405206</v>
      </c>
      <c r="K15" s="7">
        <v>2.3227921779999998</v>
      </c>
    </row>
    <row r="16" spans="1:13" ht="12" customHeight="1" x14ac:dyDescent="0.25">
      <c r="A16" s="14">
        <v>41861</v>
      </c>
      <c r="B16" s="12">
        <v>89.626999999999995</v>
      </c>
      <c r="C16" s="8">
        <v>0.22800000000000001</v>
      </c>
      <c r="D16" s="8">
        <v>4.3840000000000003</v>
      </c>
      <c r="E16" s="8">
        <v>4.6120000000000001</v>
      </c>
      <c r="F16" s="8">
        <v>6.3879999999999999</v>
      </c>
      <c r="G16" s="8">
        <v>251.04945955629009</v>
      </c>
      <c r="H16" s="8">
        <v>9.0186890399999999</v>
      </c>
      <c r="I16" s="8">
        <v>36.714266913599999</v>
      </c>
      <c r="J16" s="7">
        <v>46.970855703541197</v>
      </c>
      <c r="K16" s="7">
        <v>2.3227921779999998</v>
      </c>
    </row>
    <row r="17" spans="1:11" ht="12" customHeight="1" x14ac:dyDescent="0.25">
      <c r="A17" s="14">
        <v>41862</v>
      </c>
      <c r="B17" s="12">
        <v>89.096000000000004</v>
      </c>
      <c r="C17" s="8">
        <v>0.246</v>
      </c>
      <c r="D17" s="8">
        <v>5.9340000000000002</v>
      </c>
      <c r="E17" s="8">
        <v>6.18</v>
      </c>
      <c r="F17" s="8">
        <v>6.7350000000000003</v>
      </c>
      <c r="G17" s="8">
        <v>251.9403901952478</v>
      </c>
      <c r="H17" s="8">
        <v>9.0997393499999983</v>
      </c>
      <c r="I17" s="8">
        <v>36.708334218000005</v>
      </c>
      <c r="J17" s="7">
        <v>46.967038568791843</v>
      </c>
      <c r="K17" s="7">
        <v>2.8860623099999998</v>
      </c>
    </row>
    <row r="18" spans="1:11" ht="12" customHeight="1" x14ac:dyDescent="0.25">
      <c r="A18" s="14">
        <v>41863</v>
      </c>
      <c r="B18" s="12">
        <v>89.456000000000003</v>
      </c>
      <c r="C18" s="8">
        <v>0.215</v>
      </c>
      <c r="D18" s="8">
        <v>4.4009999999999998</v>
      </c>
      <c r="E18" s="8">
        <v>4.6159999999999997</v>
      </c>
      <c r="F18" s="8">
        <v>6.3890000000000002</v>
      </c>
      <c r="G18" s="8">
        <v>252.31109901411759</v>
      </c>
      <c r="H18" s="8">
        <v>8.7681699000000002</v>
      </c>
      <c r="I18" s="8">
        <v>36.492630282</v>
      </c>
      <c r="J18" s="7">
        <v>46.748555486763728</v>
      </c>
      <c r="K18" s="7">
        <v>2.5165905650000004</v>
      </c>
    </row>
    <row r="19" spans="1:11" ht="12" customHeight="1" x14ac:dyDescent="0.25">
      <c r="A19" s="14">
        <v>41864</v>
      </c>
      <c r="B19" s="12">
        <v>89.475999999999999</v>
      </c>
      <c r="C19" s="8">
        <v>0.248</v>
      </c>
      <c r="D19" s="8">
        <v>4.2679999999999998</v>
      </c>
      <c r="E19" s="8">
        <v>4.516</v>
      </c>
      <c r="F19" s="8">
        <v>6.569</v>
      </c>
      <c r="G19" s="8">
        <v>252.55528257947938</v>
      </c>
      <c r="H19" s="8">
        <v>9.1881578699999995</v>
      </c>
      <c r="I19" s="8">
        <v>36.550177848000004</v>
      </c>
      <c r="J19" s="7">
        <v>46.84036605262601</v>
      </c>
      <c r="K19" s="7">
        <v>1.7386085510000002</v>
      </c>
    </row>
    <row r="20" spans="1:11" ht="12" customHeight="1" x14ac:dyDescent="0.25">
      <c r="A20" s="14">
        <v>41865</v>
      </c>
      <c r="B20" s="12">
        <v>89.483000000000004</v>
      </c>
      <c r="C20" s="8">
        <v>0.25900000000000001</v>
      </c>
      <c r="D20" s="8">
        <v>4.3109999999999999</v>
      </c>
      <c r="E20" s="8">
        <v>4.57</v>
      </c>
      <c r="F20" s="8">
        <v>6.5030000000000001</v>
      </c>
      <c r="G20" s="8">
        <v>252.91351118956666</v>
      </c>
      <c r="H20" s="8">
        <v>312.44157683999998</v>
      </c>
      <c r="I20" s="8">
        <v>36.700634692800001</v>
      </c>
      <c r="J20" s="7">
        <v>46.8711945194975</v>
      </c>
      <c r="K20" s="7">
        <v>1.8654837540000002</v>
      </c>
    </row>
    <row r="21" spans="1:11" ht="12" customHeight="1" x14ac:dyDescent="0.25">
      <c r="A21" s="14">
        <v>41866</v>
      </c>
      <c r="B21" s="12">
        <v>89.097999999999999</v>
      </c>
      <c r="C21" s="8">
        <v>0.26</v>
      </c>
      <c r="D21" s="8">
        <v>4.8780000000000001</v>
      </c>
      <c r="E21" s="8">
        <v>5.1379999999999999</v>
      </c>
      <c r="F21" s="8">
        <v>6.6340000000000003</v>
      </c>
      <c r="G21" s="8">
        <v>252.76791351456873</v>
      </c>
      <c r="H21" s="8">
        <v>313.19313425999997</v>
      </c>
      <c r="I21" s="8">
        <v>36.829843527599998</v>
      </c>
      <c r="J21" s="7">
        <v>46.951487725264322</v>
      </c>
      <c r="K21" s="8">
        <v>1.4430311549999999</v>
      </c>
    </row>
    <row r="22" spans="1:11" ht="12" customHeight="1" x14ac:dyDescent="0.25">
      <c r="A22" s="14">
        <v>41867</v>
      </c>
      <c r="B22" s="12">
        <v>89.613</v>
      </c>
      <c r="C22" s="8">
        <v>0.24299999999999999</v>
      </c>
      <c r="D22" s="8">
        <v>6.5430000000000001</v>
      </c>
      <c r="E22" s="8">
        <v>6.7860000000000005</v>
      </c>
      <c r="F22" s="8">
        <v>6.9889999999999999</v>
      </c>
      <c r="G22" s="8">
        <v>252.42288740408878</v>
      </c>
      <c r="H22" s="8">
        <v>313.27418456999999</v>
      </c>
      <c r="I22" s="8">
        <v>36.555716984400007</v>
      </c>
      <c r="J22" s="7">
        <v>46.789844444605336</v>
      </c>
      <c r="K22" s="8">
        <v>1.9003395790000002</v>
      </c>
    </row>
    <row r="23" spans="1:11" ht="12" customHeight="1" x14ac:dyDescent="0.25">
      <c r="A23" s="14">
        <v>41868</v>
      </c>
      <c r="B23" s="12">
        <v>89.441999999999993</v>
      </c>
      <c r="C23" s="8">
        <v>0.29299999999999998</v>
      </c>
      <c r="D23" s="8">
        <v>4.5789999999999997</v>
      </c>
      <c r="E23" s="8">
        <v>4.8719999999999999</v>
      </c>
      <c r="F23" s="8">
        <v>6.6479999999999997</v>
      </c>
      <c r="G23" s="8">
        <v>249.86872976367803</v>
      </c>
      <c r="H23" s="8">
        <v>313.44365339999996</v>
      </c>
      <c r="I23" s="8">
        <v>36.403635661199999</v>
      </c>
      <c r="J23" s="7">
        <v>46.569830426368632</v>
      </c>
      <c r="K23" s="8">
        <v>2.0230320830000004</v>
      </c>
    </row>
    <row r="24" spans="1:11" ht="12" customHeight="1" x14ac:dyDescent="0.25">
      <c r="A24" s="14">
        <v>41869</v>
      </c>
      <c r="B24" s="12">
        <v>89.581000000000003</v>
      </c>
      <c r="C24" s="8">
        <v>0.20899999999999999</v>
      </c>
      <c r="D24" s="8">
        <v>4.859</v>
      </c>
      <c r="E24" s="8">
        <v>5.0679999999999996</v>
      </c>
      <c r="F24" s="8">
        <v>6.5609999999999999</v>
      </c>
      <c r="G24" s="8">
        <v>250.92588120854816</v>
      </c>
      <c r="H24" s="8">
        <v>313.02366542999999</v>
      </c>
      <c r="I24" s="8">
        <v>36.519639328800004</v>
      </c>
      <c r="J24" s="7">
        <v>46.735244975840892</v>
      </c>
      <c r="K24" s="8">
        <v>2.357648003</v>
      </c>
    </row>
    <row r="25" spans="1:11" ht="12" customHeight="1" x14ac:dyDescent="0.25">
      <c r="A25" s="14">
        <v>41870</v>
      </c>
      <c r="B25" s="12">
        <v>89.557000000000002</v>
      </c>
      <c r="C25" s="8">
        <v>0.27800000000000002</v>
      </c>
      <c r="D25" s="8">
        <v>5.2240000000000002</v>
      </c>
      <c r="E25" s="8">
        <v>5.5020000000000007</v>
      </c>
      <c r="F25" s="8">
        <v>6.8239999999999998</v>
      </c>
      <c r="G25" s="8">
        <v>252.54679860152132</v>
      </c>
      <c r="H25" s="8">
        <v>312.77314629</v>
      </c>
      <c r="I25" s="8">
        <v>36.471570677999999</v>
      </c>
      <c r="J25" s="7">
        <v>46.720749781684013</v>
      </c>
      <c r="K25" s="7">
        <v>12.599683621000002</v>
      </c>
    </row>
    <row r="26" spans="1:11" ht="12" customHeight="1" x14ac:dyDescent="0.25">
      <c r="A26" s="14">
        <v>41871</v>
      </c>
      <c r="B26" s="12">
        <v>89.686999999999998</v>
      </c>
      <c r="C26" s="8">
        <v>0.27500000000000002</v>
      </c>
      <c r="D26" s="8">
        <v>5.085</v>
      </c>
      <c r="E26" s="8">
        <v>5.36</v>
      </c>
      <c r="F26" s="8">
        <v>6.0739999999999998</v>
      </c>
      <c r="G26" s="8">
        <v>253.09282308745668</v>
      </c>
      <c r="H26" s="8">
        <v>312.44157683999998</v>
      </c>
      <c r="I26" s="8">
        <v>36.395580257999995</v>
      </c>
      <c r="J26" s="7">
        <v>46.723247301745324</v>
      </c>
      <c r="K26" s="7">
        <v>2.7801006020000005</v>
      </c>
    </row>
    <row r="27" spans="1:11" ht="12" customHeight="1" x14ac:dyDescent="0.25">
      <c r="A27" s="14">
        <v>41872</v>
      </c>
      <c r="B27" s="12">
        <v>89.936000000000007</v>
      </c>
      <c r="C27" s="8">
        <v>0.21299999999999999</v>
      </c>
      <c r="D27" s="8">
        <v>4.76</v>
      </c>
      <c r="E27" s="8">
        <v>4.9729999999999999</v>
      </c>
      <c r="F27" s="8">
        <v>6.556</v>
      </c>
      <c r="G27" s="8">
        <v>254.35889279141284</v>
      </c>
      <c r="H27" s="8">
        <v>313.10934965332029</v>
      </c>
      <c r="I27" s="8">
        <v>36.505814515200001</v>
      </c>
      <c r="J27" s="7">
        <v>46.640163319609712</v>
      </c>
      <c r="K27" s="7">
        <v>2.4634943085203167</v>
      </c>
    </row>
    <row r="28" spans="1:11" ht="12" customHeight="1" x14ac:dyDescent="0.25">
      <c r="A28" s="14">
        <v>41873</v>
      </c>
      <c r="B28" s="12">
        <v>89.11</v>
      </c>
      <c r="C28" s="8">
        <v>0.218</v>
      </c>
      <c r="D28" s="8">
        <v>4.5620000000000003</v>
      </c>
      <c r="E28" s="8">
        <v>4.78</v>
      </c>
      <c r="F28" s="8">
        <v>6.7539999999999996</v>
      </c>
      <c r="G28" s="8">
        <v>253.60061497816667</v>
      </c>
      <c r="H28" s="8">
        <v>313.19284014321886</v>
      </c>
      <c r="I28" s="8">
        <v>36.612720266400004</v>
      </c>
      <c r="J28" s="7">
        <v>46.799586746762238</v>
      </c>
      <c r="K28" s="7">
        <v>2.753834751905917</v>
      </c>
    </row>
    <row r="29" spans="1:11" ht="12" customHeight="1" x14ac:dyDescent="0.25">
      <c r="A29" s="14">
        <v>41874</v>
      </c>
      <c r="B29" s="12">
        <v>88.783000000000001</v>
      </c>
      <c r="C29" s="8">
        <v>0.20799999999999999</v>
      </c>
      <c r="D29" s="8">
        <v>4.851</v>
      </c>
      <c r="E29" s="8">
        <v>5.0590000000000002</v>
      </c>
      <c r="F29" s="8">
        <v>7.1630000000000003</v>
      </c>
      <c r="G29" s="8">
        <v>253.03608484015683</v>
      </c>
      <c r="H29" s="8">
        <v>313.27633063311748</v>
      </c>
      <c r="I29" s="8">
        <v>36.803609038799998</v>
      </c>
      <c r="J29" s="7">
        <v>46.64068551084484</v>
      </c>
      <c r="K29" s="7">
        <v>3.0441751952915173</v>
      </c>
    </row>
    <row r="30" spans="1:11" ht="12" customHeight="1" x14ac:dyDescent="0.25">
      <c r="A30" s="14">
        <v>41875</v>
      </c>
      <c r="B30" s="12">
        <v>89.215000000000003</v>
      </c>
      <c r="C30" s="8">
        <v>0.23</v>
      </c>
      <c r="D30" s="8">
        <v>4.8769999999999998</v>
      </c>
      <c r="E30" s="8">
        <v>5.1070000000000002</v>
      </c>
      <c r="F30" s="8">
        <v>6.86</v>
      </c>
      <c r="G30" s="8">
        <v>250.68337980189963</v>
      </c>
      <c r="H30" s="8">
        <v>313.36260308999999</v>
      </c>
      <c r="I30" s="8">
        <v>36.573519257999997</v>
      </c>
      <c r="J30" s="7">
        <v>46.668279535537451</v>
      </c>
      <c r="K30" s="7">
        <v>3.3963515879999999</v>
      </c>
    </row>
    <row r="31" spans="1:11" ht="12" customHeight="1" x14ac:dyDescent="0.25">
      <c r="A31" s="14">
        <v>41876</v>
      </c>
      <c r="B31" s="12">
        <v>89.744</v>
      </c>
      <c r="C31" s="8">
        <v>0.22</v>
      </c>
      <c r="D31" s="8">
        <v>4.9130000000000003</v>
      </c>
      <c r="E31" s="8">
        <v>5.133</v>
      </c>
      <c r="F31" s="8">
        <v>7.1130000000000004</v>
      </c>
      <c r="G31" s="8">
        <v>251.88625344057189</v>
      </c>
      <c r="H31" s="8">
        <v>313.77522284999998</v>
      </c>
      <c r="I31" s="8">
        <v>36.921609810000007</v>
      </c>
      <c r="J31" s="7">
        <v>47.253140829193853</v>
      </c>
      <c r="K31" s="7">
        <v>3.8006791580000003</v>
      </c>
    </row>
    <row r="32" spans="1:11" ht="12" customHeight="1" x14ac:dyDescent="0.25">
      <c r="A32" s="14">
        <v>41877</v>
      </c>
      <c r="B32" s="12">
        <v>89.498000000000005</v>
      </c>
      <c r="C32" s="8">
        <v>0.24099999999999999</v>
      </c>
      <c r="D32" s="8">
        <v>4.3289999999999997</v>
      </c>
      <c r="E32" s="8">
        <v>4.5699999999999994</v>
      </c>
      <c r="F32" s="8">
        <v>6.7569999999999997</v>
      </c>
      <c r="G32" s="8">
        <v>252.7515576097922</v>
      </c>
      <c r="H32" s="8">
        <v>313.44365339999996</v>
      </c>
      <c r="I32" s="8">
        <v>36.738960660000004</v>
      </c>
      <c r="J32" s="7">
        <v>46.978233064043238</v>
      </c>
      <c r="K32" s="7">
        <v>3.3085149090000003</v>
      </c>
    </row>
    <row r="33" spans="1:11" ht="12" customHeight="1" x14ac:dyDescent="0.25">
      <c r="A33" s="14">
        <v>41878</v>
      </c>
      <c r="B33" s="12">
        <v>89.564999999999998</v>
      </c>
      <c r="C33" s="8">
        <v>0.2</v>
      </c>
      <c r="D33" s="8">
        <v>5.8090000000000002</v>
      </c>
      <c r="E33" s="8">
        <v>6.0090000000000003</v>
      </c>
      <c r="F33" s="8">
        <v>6.6379999999999999</v>
      </c>
      <c r="G33" s="8">
        <v>253.13025628302591</v>
      </c>
      <c r="H33" s="8">
        <v>313.69417254000001</v>
      </c>
      <c r="I33" s="8">
        <v>36.548025832800001</v>
      </c>
      <c r="J33" s="7">
        <v>46.907743039407769</v>
      </c>
      <c r="K33" s="7">
        <v>3.0394279400000004</v>
      </c>
    </row>
    <row r="34" spans="1:11" ht="12" customHeight="1" x14ac:dyDescent="0.25">
      <c r="A34" s="14">
        <v>41879</v>
      </c>
      <c r="B34" s="12">
        <v>88.966999999999999</v>
      </c>
      <c r="C34" s="8">
        <v>0.19400000000000001</v>
      </c>
      <c r="D34" s="8">
        <v>5.6609999999999996</v>
      </c>
      <c r="E34" s="8">
        <v>5.8549999999999995</v>
      </c>
      <c r="F34" s="8">
        <v>7.02</v>
      </c>
      <c r="G34" s="8">
        <v>252.01078954152479</v>
      </c>
      <c r="H34" s="8">
        <v>313.86364136999998</v>
      </c>
      <c r="I34" s="8">
        <v>36.424310079600005</v>
      </c>
      <c r="J34" s="7">
        <v>46.335193130849056</v>
      </c>
      <c r="K34" s="7">
        <v>2.9738989890000003</v>
      </c>
    </row>
    <row r="35" spans="1:11" ht="12" customHeight="1" x14ac:dyDescent="0.25">
      <c r="A35" s="14">
        <v>41880</v>
      </c>
      <c r="B35" s="12">
        <v>88.38</v>
      </c>
      <c r="C35" s="8">
        <v>0.19800000000000001</v>
      </c>
      <c r="D35" s="8">
        <v>5.7549999999999999</v>
      </c>
      <c r="E35" s="8">
        <v>5.9530000000000003</v>
      </c>
      <c r="F35" s="8">
        <v>7.032</v>
      </c>
      <c r="G35" s="8">
        <v>253.57261346388202</v>
      </c>
      <c r="H35" s="8">
        <v>313.61312222999999</v>
      </c>
      <c r="I35" s="8">
        <v>36.519065737200002</v>
      </c>
      <c r="J35" s="7">
        <v>46.46477378479041</v>
      </c>
      <c r="K35" s="7">
        <v>2.7103889520000002</v>
      </c>
    </row>
    <row r="36" spans="1:11" ht="12" customHeight="1" x14ac:dyDescent="0.25">
      <c r="A36" s="14">
        <v>41881</v>
      </c>
      <c r="B36" s="12">
        <v>88.081999999999994</v>
      </c>
      <c r="C36" s="8">
        <v>0.191</v>
      </c>
      <c r="D36" s="8">
        <v>5.5750000000000002</v>
      </c>
      <c r="E36" s="8">
        <v>5.766</v>
      </c>
      <c r="F36" s="8">
        <v>7.2039999999999997</v>
      </c>
      <c r="G36" s="8">
        <v>254.11749547070707</v>
      </c>
      <c r="H36" s="8">
        <v>313.61312222999999</v>
      </c>
      <c r="I36" s="8">
        <v>36.567766594799998</v>
      </c>
      <c r="J36" s="7">
        <v>46.532764754443242</v>
      </c>
      <c r="K36" s="7">
        <v>3.9944775449999996</v>
      </c>
    </row>
    <row r="37" spans="1:11" ht="12" customHeight="1" thickBot="1" x14ac:dyDescent="0.3">
      <c r="A37" s="14">
        <v>41882</v>
      </c>
      <c r="B37" s="13">
        <v>88.775000000000006</v>
      </c>
      <c r="C37" s="9">
        <v>0.22700000000000001</v>
      </c>
      <c r="D37" s="9">
        <v>4.6520000000000001</v>
      </c>
      <c r="E37" s="9">
        <v>4.8790000000000004</v>
      </c>
      <c r="F37" s="9">
        <v>6.8719999999999999</v>
      </c>
      <c r="G37" s="9">
        <v>251.94863470988724</v>
      </c>
      <c r="H37" s="9">
        <v>313.77522284999998</v>
      </c>
      <c r="I37" s="9">
        <v>36.680923238399998</v>
      </c>
      <c r="J37" s="46">
        <v>46.801667890012922</v>
      </c>
      <c r="K37" s="46">
        <v>2.7801006020000005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92.141999999999996</v>
      </c>
      <c r="C39" s="35">
        <f t="shared" ref="C39:K39" si="0">MAX(C7:C37)</f>
        <v>0.46200000000000002</v>
      </c>
      <c r="D39" s="35">
        <f t="shared" si="0"/>
        <v>6.5430000000000001</v>
      </c>
      <c r="E39" s="35">
        <f t="shared" si="0"/>
        <v>6.7860000000000005</v>
      </c>
      <c r="F39" s="35">
        <f t="shared" si="0"/>
        <v>7.2039999999999997</v>
      </c>
      <c r="G39" s="35">
        <f t="shared" si="0"/>
        <v>254.35889279141284</v>
      </c>
      <c r="H39" s="35">
        <f>MAX(H7:H37)</f>
        <v>313.86364136999998</v>
      </c>
      <c r="I39" s="35">
        <f t="shared" si="0"/>
        <v>37.088709184800003</v>
      </c>
      <c r="J39" s="35">
        <f t="shared" si="0"/>
        <v>47.81720589660965</v>
      </c>
      <c r="K39" s="35">
        <f t="shared" si="0"/>
        <v>12.599683621000002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tabSelected="1" workbookViewId="0">
      <selection activeCell="L6" sqref="L6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41852</v>
      </c>
      <c r="B7" s="11">
        <v>89.228999999999999</v>
      </c>
      <c r="C7" s="10">
        <v>0.19800000000000001</v>
      </c>
      <c r="D7" s="10">
        <v>3.218</v>
      </c>
      <c r="E7" s="10">
        <v>3.4159999999999999</v>
      </c>
      <c r="F7" s="10">
        <v>4.9740000000000002</v>
      </c>
      <c r="G7" s="10">
        <v>250.30067325199241</v>
      </c>
      <c r="H7" s="10">
        <v>6.1819281899999998</v>
      </c>
      <c r="I7" s="10">
        <v>36.134483036399999</v>
      </c>
      <c r="J7" s="10">
        <v>46.37782747586953</v>
      </c>
      <c r="K7" s="10">
        <v>0.40432756999999997</v>
      </c>
    </row>
    <row r="8" spans="1:13" ht="12" customHeight="1" x14ac:dyDescent="0.25">
      <c r="A8" s="14">
        <v>41853</v>
      </c>
      <c r="B8" s="12">
        <v>89.114999999999995</v>
      </c>
      <c r="C8" s="8">
        <v>0.17899999999999999</v>
      </c>
      <c r="D8" s="7">
        <v>2.512</v>
      </c>
      <c r="E8" s="8">
        <v>2.6909999999999998</v>
      </c>
      <c r="F8" s="8">
        <v>4.9240000000000004</v>
      </c>
      <c r="G8" s="8">
        <v>249.22755351278963</v>
      </c>
      <c r="H8" s="8">
        <v>5.9314090500000001</v>
      </c>
      <c r="I8" s="8">
        <v>36.065224990800004</v>
      </c>
      <c r="J8" s="7">
        <v>46.232908703274283</v>
      </c>
      <c r="K8" s="10">
        <v>0.440577628</v>
      </c>
    </row>
    <row r="9" spans="1:13" ht="12" customHeight="1" x14ac:dyDescent="0.25">
      <c r="A9" s="14">
        <v>41854</v>
      </c>
      <c r="B9" s="12">
        <v>88.834000000000003</v>
      </c>
      <c r="C9" s="8">
        <v>0.189</v>
      </c>
      <c r="D9" s="7">
        <v>3.5960000000000001</v>
      </c>
      <c r="E9" s="8">
        <v>3.7850000000000001</v>
      </c>
      <c r="F9" s="8">
        <v>5.056</v>
      </c>
      <c r="G9" s="8">
        <v>248.6105329644694</v>
      </c>
      <c r="H9" s="8">
        <v>5.5924713899999992</v>
      </c>
      <c r="I9" s="8">
        <v>36.1095715764</v>
      </c>
      <c r="J9" s="7">
        <v>46.272271642723794</v>
      </c>
      <c r="K9" s="10">
        <v>8.7836679000000001E-3</v>
      </c>
    </row>
    <row r="10" spans="1:13" ht="12" customHeight="1" x14ac:dyDescent="0.25">
      <c r="A10" s="14">
        <v>41855</v>
      </c>
      <c r="B10" s="12">
        <v>89.879000000000005</v>
      </c>
      <c r="C10" s="8">
        <v>0.17799999999999999</v>
      </c>
      <c r="D10" s="7">
        <v>3.577</v>
      </c>
      <c r="E10" s="8">
        <v>3.7549999999999999</v>
      </c>
      <c r="F10" s="8">
        <v>4.9809999999999999</v>
      </c>
      <c r="G10" s="8">
        <v>249.99011515573562</v>
      </c>
      <c r="H10" s="8">
        <v>5.7619402199999996</v>
      </c>
      <c r="I10" s="8">
        <v>36.137593828800007</v>
      </c>
      <c r="J10" s="7">
        <v>46.454706401783156</v>
      </c>
      <c r="K10" s="10">
        <v>0.86163599400000002</v>
      </c>
    </row>
    <row r="11" spans="1:13" ht="12" customHeight="1" x14ac:dyDescent="0.25">
      <c r="A11" s="14">
        <v>41856</v>
      </c>
      <c r="B11" s="12">
        <v>89.53</v>
      </c>
      <c r="C11" s="8">
        <v>0.19500000000000001</v>
      </c>
      <c r="D11" s="7">
        <v>3.2559999999999998</v>
      </c>
      <c r="E11" s="8">
        <v>3.4509999999999996</v>
      </c>
      <c r="F11" s="8">
        <v>5.1189999999999998</v>
      </c>
      <c r="G11" s="8">
        <v>252.21417570282341</v>
      </c>
      <c r="H11" s="8">
        <v>5.7619402199999996</v>
      </c>
      <c r="I11" s="8">
        <v>35.974764989999997</v>
      </c>
      <c r="J11" s="7">
        <v>46.218453479996249</v>
      </c>
      <c r="K11" s="7">
        <v>0.28163506600000004</v>
      </c>
    </row>
    <row r="12" spans="1:13" ht="12" customHeight="1" x14ac:dyDescent="0.25">
      <c r="A12" s="14">
        <v>41857</v>
      </c>
      <c r="B12" s="12">
        <v>89.402000000000001</v>
      </c>
      <c r="C12" s="8">
        <v>0.24199999999999999</v>
      </c>
      <c r="D12" s="7">
        <v>3.0830000000000002</v>
      </c>
      <c r="E12" s="8">
        <v>3.3250000000000002</v>
      </c>
      <c r="F12" s="8">
        <v>5.407</v>
      </c>
      <c r="G12" s="8">
        <v>252.80058211430386</v>
      </c>
      <c r="H12" s="8">
        <v>5.5114210799999999</v>
      </c>
      <c r="I12" s="8">
        <v>36.298676772000007</v>
      </c>
      <c r="J12" s="7">
        <v>46.662333312706622</v>
      </c>
      <c r="K12" s="7">
        <v>0.440577628</v>
      </c>
    </row>
    <row r="13" spans="1:13" ht="12" customHeight="1" x14ac:dyDescent="0.25">
      <c r="A13" s="14">
        <v>41858</v>
      </c>
      <c r="B13" s="12">
        <v>89.498999999999995</v>
      </c>
      <c r="C13" s="8">
        <v>0.245</v>
      </c>
      <c r="D13" s="8">
        <v>3.1480000000000001</v>
      </c>
      <c r="E13" s="8">
        <v>3.3930000000000002</v>
      </c>
      <c r="F13" s="8">
        <v>5.57</v>
      </c>
      <c r="G13" s="8">
        <v>252.95322231170817</v>
      </c>
      <c r="H13" s="8">
        <v>5.7619402199999996</v>
      </c>
      <c r="I13" s="8">
        <v>36.228045456000004</v>
      </c>
      <c r="J13" s="7">
        <v>46.53195151168088</v>
      </c>
      <c r="K13" s="7">
        <v>0.47543345300000006</v>
      </c>
    </row>
    <row r="14" spans="1:13" ht="12" customHeight="1" x14ac:dyDescent="0.25">
      <c r="A14" s="14">
        <v>41859</v>
      </c>
      <c r="B14" s="12">
        <v>89.03</v>
      </c>
      <c r="C14" s="8">
        <v>0.20300000000000001</v>
      </c>
      <c r="D14" s="8">
        <v>1.7490000000000001</v>
      </c>
      <c r="E14" s="8">
        <v>1.9520000000000002</v>
      </c>
      <c r="F14" s="8">
        <v>4.6379999999999999</v>
      </c>
      <c r="G14" s="8">
        <v>252.3012818563723</v>
      </c>
      <c r="H14" s="8">
        <v>5.4303707699999997</v>
      </c>
      <c r="I14" s="8">
        <v>36.332769884400001</v>
      </c>
      <c r="J14" s="7">
        <v>46.630319569290805</v>
      </c>
      <c r="K14" s="7">
        <v>0.58000092800000003</v>
      </c>
    </row>
    <row r="15" spans="1:13" ht="12" customHeight="1" x14ac:dyDescent="0.25">
      <c r="A15" s="14">
        <v>41860</v>
      </c>
      <c r="B15" s="12">
        <v>88.506</v>
      </c>
      <c r="C15" s="8">
        <v>0.19800000000000001</v>
      </c>
      <c r="D15" s="8">
        <v>3.1349999999999998</v>
      </c>
      <c r="E15" s="8">
        <v>3.3329999999999997</v>
      </c>
      <c r="F15" s="8">
        <v>5.6740000000000004</v>
      </c>
      <c r="G15" s="8">
        <v>252.84782581610946</v>
      </c>
      <c r="H15" s="8">
        <v>5.7619402199999996</v>
      </c>
      <c r="I15" s="8">
        <v>36.3128323428</v>
      </c>
      <c r="J15" s="7">
        <v>46.487144980248438</v>
      </c>
      <c r="K15" s="7">
        <v>0.66923184000000002</v>
      </c>
    </row>
    <row r="16" spans="1:13" ht="12" customHeight="1" x14ac:dyDescent="0.25">
      <c r="A16" s="14">
        <v>41861</v>
      </c>
      <c r="B16" s="12">
        <v>88.638000000000005</v>
      </c>
      <c r="C16" s="8">
        <v>0.192</v>
      </c>
      <c r="D16" s="8">
        <v>3.585</v>
      </c>
      <c r="E16" s="8">
        <v>3.7770000000000001</v>
      </c>
      <c r="F16" s="8">
        <v>5.8150000000000004</v>
      </c>
      <c r="G16" s="8">
        <v>250.71505718829053</v>
      </c>
      <c r="H16" s="8">
        <v>5.7619402199999996</v>
      </c>
      <c r="I16" s="8">
        <v>36.233986525200002</v>
      </c>
      <c r="J16" s="7">
        <v>46.400473080700195</v>
      </c>
      <c r="K16" s="7">
        <v>0.66923184000000002</v>
      </c>
    </row>
    <row r="17" spans="1:11" ht="12" customHeight="1" x14ac:dyDescent="0.25">
      <c r="A17" s="14">
        <v>41862</v>
      </c>
      <c r="B17" s="12">
        <v>87.087000000000003</v>
      </c>
      <c r="C17" s="8">
        <v>0.107</v>
      </c>
      <c r="D17" s="8">
        <v>3.6930000000000001</v>
      </c>
      <c r="E17" s="8">
        <v>3.8000000000000003</v>
      </c>
      <c r="F17" s="8">
        <v>6.093</v>
      </c>
      <c r="G17" s="8">
        <v>251.41556832552354</v>
      </c>
      <c r="H17" s="8">
        <v>5.6808899099999994</v>
      </c>
      <c r="I17" s="8">
        <v>35.809541301599999</v>
      </c>
      <c r="J17" s="7">
        <v>45.581943235187786</v>
      </c>
      <c r="K17" s="7">
        <v>0.51028927800000001</v>
      </c>
    </row>
    <row r="18" spans="1:11" ht="12" customHeight="1" x14ac:dyDescent="0.25">
      <c r="A18" s="14">
        <v>41863</v>
      </c>
      <c r="B18" s="12">
        <v>88.591999999999999</v>
      </c>
      <c r="C18" s="8">
        <v>0.17100000000000001</v>
      </c>
      <c r="D18" s="8">
        <v>3.9</v>
      </c>
      <c r="E18" s="8">
        <v>4.0709999999999997</v>
      </c>
      <c r="F18" s="8">
        <v>5.8929999999999998</v>
      </c>
      <c r="G18" s="8">
        <v>252.05333191418765</v>
      </c>
      <c r="H18" s="8">
        <v>5.5924713899999992</v>
      </c>
      <c r="I18" s="8">
        <v>36.275762415599999</v>
      </c>
      <c r="J18" s="7">
        <v>46.430372892507386</v>
      </c>
      <c r="K18" s="7">
        <v>0.45730842399999994</v>
      </c>
    </row>
    <row r="19" spans="1:11" ht="12" customHeight="1" x14ac:dyDescent="0.25">
      <c r="A19" s="14">
        <v>41864</v>
      </c>
      <c r="B19" s="12">
        <v>88.573999999999998</v>
      </c>
      <c r="C19" s="8">
        <v>0.152</v>
      </c>
      <c r="D19" s="8">
        <v>3.726</v>
      </c>
      <c r="E19" s="8">
        <v>3.8780000000000001</v>
      </c>
      <c r="F19" s="8">
        <v>5.84</v>
      </c>
      <c r="G19" s="8">
        <v>252.15817089263055</v>
      </c>
      <c r="H19" s="8">
        <v>5.5114210799999999</v>
      </c>
      <c r="I19" s="8">
        <v>36.295348266000005</v>
      </c>
      <c r="J19" s="7">
        <v>46.520865852373213</v>
      </c>
      <c r="K19" s="7">
        <v>1.074953643</v>
      </c>
    </row>
    <row r="20" spans="1:11" ht="12" customHeight="1" x14ac:dyDescent="0.25">
      <c r="A20" s="14">
        <v>41865</v>
      </c>
      <c r="B20" s="12">
        <v>88.528999999999996</v>
      </c>
      <c r="C20" s="8">
        <v>0.20599999999999999</v>
      </c>
      <c r="D20" s="8">
        <v>3.669</v>
      </c>
      <c r="E20" s="8">
        <v>3.875</v>
      </c>
      <c r="F20" s="8">
        <v>5.7439999999999998</v>
      </c>
      <c r="G20" s="8">
        <v>252.51206272441638</v>
      </c>
      <c r="H20" s="8">
        <v>7.5966245099999998</v>
      </c>
      <c r="I20" s="8">
        <v>36.2358287172</v>
      </c>
      <c r="J20" s="7">
        <v>46.432918979569109</v>
      </c>
      <c r="K20" s="7">
        <v>0.24677924100000001</v>
      </c>
    </row>
    <row r="21" spans="1:11" ht="12" customHeight="1" x14ac:dyDescent="0.25">
      <c r="A21" s="14">
        <v>41866</v>
      </c>
      <c r="B21" s="12">
        <v>87.912000000000006</v>
      </c>
      <c r="C21" s="8">
        <v>0.11799999999999999</v>
      </c>
      <c r="D21" s="8">
        <v>3.8650000000000002</v>
      </c>
      <c r="E21" s="8">
        <v>3.9830000000000001</v>
      </c>
      <c r="F21" s="8">
        <v>6.032</v>
      </c>
      <c r="G21" s="8">
        <v>252.37227254269109</v>
      </c>
      <c r="H21" s="8">
        <v>79.657718309999993</v>
      </c>
      <c r="I21" s="8">
        <v>36.207999057599999</v>
      </c>
      <c r="J21" s="7">
        <v>46.22829334725715</v>
      </c>
      <c r="K21" s="7">
        <v>0.28163506600000004</v>
      </c>
    </row>
    <row r="22" spans="1:11" ht="12" customHeight="1" x14ac:dyDescent="0.25">
      <c r="A22" s="14">
        <v>41867</v>
      </c>
      <c r="B22" s="12">
        <v>85.983999999999995</v>
      </c>
      <c r="C22" s="8">
        <v>6.3E-2</v>
      </c>
      <c r="D22" s="8">
        <v>3.819</v>
      </c>
      <c r="E22" s="8">
        <v>3.8820000000000001</v>
      </c>
      <c r="F22" s="8">
        <v>5.65</v>
      </c>
      <c r="G22" s="8">
        <v>251.62038821990225</v>
      </c>
      <c r="H22" s="8">
        <v>76.813589249999993</v>
      </c>
      <c r="I22" s="8">
        <v>35.706805603200003</v>
      </c>
      <c r="J22" s="7">
        <v>45.308243615263756</v>
      </c>
      <c r="K22" s="7">
        <v>0.73894349000000004</v>
      </c>
    </row>
    <row r="23" spans="1:11" ht="12" customHeight="1" x14ac:dyDescent="0.25">
      <c r="A23" s="14">
        <v>41868</v>
      </c>
      <c r="B23" s="12">
        <v>88.364000000000004</v>
      </c>
      <c r="C23" s="8">
        <v>0.17299999999999999</v>
      </c>
      <c r="D23" s="8">
        <v>4.1070000000000002</v>
      </c>
      <c r="E23" s="8">
        <v>4.28</v>
      </c>
      <c r="F23" s="8">
        <v>5.601</v>
      </c>
      <c r="G23" s="8">
        <v>249.29434620277468</v>
      </c>
      <c r="H23" s="8">
        <v>98.608754430000005</v>
      </c>
      <c r="I23" s="8">
        <v>36.1900460592</v>
      </c>
      <c r="J23" s="7">
        <v>46.286930935292929</v>
      </c>
      <c r="K23" s="7">
        <v>0.63298178199999999</v>
      </c>
    </row>
    <row r="24" spans="1:11" ht="12" customHeight="1" x14ac:dyDescent="0.25">
      <c r="A24" s="14">
        <v>41869</v>
      </c>
      <c r="B24" s="12">
        <v>88.07</v>
      </c>
      <c r="C24" s="8">
        <v>0.13900000000000001</v>
      </c>
      <c r="D24" s="8">
        <v>3.9169999999999998</v>
      </c>
      <c r="E24" s="8">
        <v>4.056</v>
      </c>
      <c r="F24" s="8">
        <v>5.72</v>
      </c>
      <c r="G24" s="8">
        <v>250.4679885322775</v>
      </c>
      <c r="H24" s="8">
        <v>98.358235289999996</v>
      </c>
      <c r="I24" s="8">
        <v>36.126561610800003</v>
      </c>
      <c r="J24" s="7">
        <v>46.158566401955561</v>
      </c>
      <c r="K24" s="7">
        <v>0.51028927800000001</v>
      </c>
    </row>
    <row r="25" spans="1:11" ht="12" customHeight="1" x14ac:dyDescent="0.25">
      <c r="A25" s="14">
        <v>41870</v>
      </c>
      <c r="B25" s="12">
        <v>87.111000000000004</v>
      </c>
      <c r="C25" s="8">
        <v>0.13300000000000001</v>
      </c>
      <c r="D25" s="8">
        <v>3.8610000000000002</v>
      </c>
      <c r="E25" s="8">
        <v>3.9940000000000002</v>
      </c>
      <c r="F25" s="8">
        <v>5.62</v>
      </c>
      <c r="G25" s="8">
        <v>251.91818771452444</v>
      </c>
      <c r="H25" s="8">
        <v>95.853043889999995</v>
      </c>
      <c r="I25" s="8">
        <v>36.050290675200003</v>
      </c>
      <c r="J25" s="7">
        <v>45.991343758051059</v>
      </c>
      <c r="K25" s="7">
        <v>0.47543345300000006</v>
      </c>
    </row>
    <row r="26" spans="1:11" ht="12" customHeight="1" x14ac:dyDescent="0.25">
      <c r="A26" s="14">
        <v>41871</v>
      </c>
      <c r="B26" s="12">
        <v>88.405000000000001</v>
      </c>
      <c r="C26" s="8">
        <v>0.17199999999999999</v>
      </c>
      <c r="D26" s="8">
        <v>3.7320000000000002</v>
      </c>
      <c r="E26" s="8">
        <v>3.9040000000000004</v>
      </c>
      <c r="F26" s="8">
        <v>5.7210000000000001</v>
      </c>
      <c r="G26" s="8">
        <v>252.80380033497295</v>
      </c>
      <c r="H26" s="8">
        <v>101.5339338</v>
      </c>
      <c r="I26" s="8">
        <v>35.879984211600004</v>
      </c>
      <c r="J26" s="7">
        <v>45.918539777635729</v>
      </c>
      <c r="K26" s="7">
        <v>0.61625098600000006</v>
      </c>
    </row>
    <row r="27" spans="1:11" ht="12" customHeight="1" x14ac:dyDescent="0.25">
      <c r="A27" s="14">
        <v>41872</v>
      </c>
      <c r="B27" s="12">
        <v>88.375</v>
      </c>
      <c r="C27" s="8">
        <v>0.183</v>
      </c>
      <c r="D27" s="8">
        <v>3.8479999999999999</v>
      </c>
      <c r="E27" s="8">
        <v>4.0309999999999997</v>
      </c>
      <c r="F27" s="8">
        <v>5.1180000000000003</v>
      </c>
      <c r="G27" s="8">
        <v>253.67029625983716</v>
      </c>
      <c r="H27" s="8">
        <v>311.94041533676153</v>
      </c>
      <c r="I27" s="8">
        <v>35.813451772800001</v>
      </c>
      <c r="J27" s="7">
        <v>46.003614280028344</v>
      </c>
      <c r="K27" s="7">
        <v>0.80943387272048051</v>
      </c>
    </row>
    <row r="28" spans="1:11" ht="12" customHeight="1" x14ac:dyDescent="0.25">
      <c r="A28" s="14">
        <v>41873</v>
      </c>
      <c r="B28" s="12">
        <v>88.238</v>
      </c>
      <c r="C28" s="8">
        <v>0.16</v>
      </c>
      <c r="D28" s="8">
        <v>3.8980000000000001</v>
      </c>
      <c r="E28" s="8">
        <v>4.0579999999999998</v>
      </c>
      <c r="F28" s="8">
        <v>6.1479999999999997</v>
      </c>
      <c r="G28" s="8">
        <v>253.26381288981986</v>
      </c>
      <c r="H28" s="8">
        <v>311.94041533676153</v>
      </c>
      <c r="I28" s="8">
        <v>36.239307948000004</v>
      </c>
      <c r="J28" s="7">
        <v>46.345388132421739</v>
      </c>
      <c r="K28" s="7">
        <v>0.79183748598966008</v>
      </c>
    </row>
    <row r="29" spans="1:11" ht="12" customHeight="1" x14ac:dyDescent="0.25">
      <c r="A29" s="14">
        <v>41874</v>
      </c>
      <c r="B29" s="12">
        <v>86.92</v>
      </c>
      <c r="C29" s="8">
        <v>0.16</v>
      </c>
      <c r="D29" s="8">
        <v>4.2789999999999999</v>
      </c>
      <c r="E29" s="8">
        <v>4.4390000000000001</v>
      </c>
      <c r="F29" s="8">
        <v>5.6139999999999999</v>
      </c>
      <c r="G29" s="8">
        <v>252.33541269886987</v>
      </c>
      <c r="H29" s="8">
        <v>311.94041533676153</v>
      </c>
      <c r="I29" s="8">
        <v>36.117673034400006</v>
      </c>
      <c r="J29" s="7">
        <v>46.227272531899665</v>
      </c>
      <c r="K29" s="7">
        <v>0.77424109925883966</v>
      </c>
    </row>
    <row r="30" spans="1:11" ht="12" customHeight="1" x14ac:dyDescent="0.25">
      <c r="A30" s="14">
        <v>41875</v>
      </c>
      <c r="B30" s="12">
        <v>87.724000000000004</v>
      </c>
      <c r="C30" s="8">
        <v>0.152</v>
      </c>
      <c r="D30" s="8">
        <v>4.1859999999999999</v>
      </c>
      <c r="E30" s="8">
        <v>4.3380000000000001</v>
      </c>
      <c r="F30" s="8">
        <v>5.7720000000000002</v>
      </c>
      <c r="G30" s="8">
        <v>250.12292442920148</v>
      </c>
      <c r="H30" s="8">
        <v>311.94053855999999</v>
      </c>
      <c r="I30" s="8">
        <v>36.176342662800003</v>
      </c>
      <c r="J30" s="7">
        <v>46.202653800763976</v>
      </c>
      <c r="K30" s="7">
        <v>1.020578556</v>
      </c>
    </row>
    <row r="31" spans="1:11" ht="12" customHeight="1" x14ac:dyDescent="0.25">
      <c r="A31" s="14">
        <v>41876</v>
      </c>
      <c r="B31" s="12">
        <v>87.38</v>
      </c>
      <c r="C31" s="8">
        <v>0.16600000000000001</v>
      </c>
      <c r="D31" s="8">
        <v>3.2120000000000002</v>
      </c>
      <c r="E31" s="8">
        <v>3.3780000000000001</v>
      </c>
      <c r="F31" s="8">
        <v>5.915</v>
      </c>
      <c r="G31" s="8">
        <v>251.23065707679024</v>
      </c>
      <c r="H31" s="8">
        <v>311.85948824999997</v>
      </c>
      <c r="I31" s="8">
        <v>36.103986385200002</v>
      </c>
      <c r="J31" s="7">
        <v>46.150796538811264</v>
      </c>
      <c r="K31" s="7">
        <v>1.302213622</v>
      </c>
    </row>
    <row r="32" spans="1:11" ht="12" customHeight="1" x14ac:dyDescent="0.25">
      <c r="A32" s="14">
        <v>41877</v>
      </c>
      <c r="B32" s="12">
        <v>88.736999999999995</v>
      </c>
      <c r="C32" s="8">
        <v>0.17799999999999999</v>
      </c>
      <c r="D32" s="8">
        <v>3.6419999999999999</v>
      </c>
      <c r="E32" s="8">
        <v>3.82</v>
      </c>
      <c r="F32" s="8">
        <v>5.5960000000000001</v>
      </c>
      <c r="G32" s="8">
        <v>252.11744301490265</v>
      </c>
      <c r="H32" s="8">
        <v>8.8492202099999986</v>
      </c>
      <c r="I32" s="8">
        <v>36.121688175599999</v>
      </c>
      <c r="J32" s="7">
        <v>46.379661616003098</v>
      </c>
      <c r="K32" s="7">
        <v>1.0387035849999999</v>
      </c>
    </row>
    <row r="33" spans="1:11" ht="12" customHeight="1" x14ac:dyDescent="0.25">
      <c r="A33" s="14">
        <v>41878</v>
      </c>
      <c r="B33" s="12">
        <v>87.751000000000005</v>
      </c>
      <c r="C33" s="8">
        <v>0.16400000000000001</v>
      </c>
      <c r="D33" s="8">
        <v>3.6150000000000002</v>
      </c>
      <c r="E33" s="8">
        <v>3.7790000000000004</v>
      </c>
      <c r="F33" s="8">
        <v>5.6790000000000003</v>
      </c>
      <c r="G33" s="8">
        <v>252.49009055917077</v>
      </c>
      <c r="H33" s="8">
        <v>311.71949225999998</v>
      </c>
      <c r="I33" s="8">
        <v>35.621298586800002</v>
      </c>
      <c r="J33" s="7">
        <v>45.478115912063686</v>
      </c>
      <c r="K33" s="7">
        <v>0.84490519799999997</v>
      </c>
    </row>
    <row r="34" spans="1:11" ht="12" customHeight="1" x14ac:dyDescent="0.25">
      <c r="A34" s="14">
        <v>41879</v>
      </c>
      <c r="B34" s="12">
        <v>87.123999999999995</v>
      </c>
      <c r="C34" s="8">
        <v>0.13600000000000001</v>
      </c>
      <c r="D34" s="8">
        <v>4.4550000000000001</v>
      </c>
      <c r="E34" s="8">
        <v>4.5910000000000002</v>
      </c>
      <c r="F34" s="8">
        <v>5.6360000000000001</v>
      </c>
      <c r="G34" s="8">
        <v>251.27834898041718</v>
      </c>
      <c r="H34" s="8">
        <v>311.94053855999999</v>
      </c>
      <c r="I34" s="8">
        <v>35.736975684000001</v>
      </c>
      <c r="J34" s="7">
        <v>45.735221353400014</v>
      </c>
      <c r="K34" s="7">
        <v>1.055434381</v>
      </c>
    </row>
    <row r="35" spans="1:11" ht="12" customHeight="1" x14ac:dyDescent="0.25">
      <c r="A35" s="14">
        <v>41880</v>
      </c>
      <c r="B35" s="12">
        <v>86.39</v>
      </c>
      <c r="C35" s="8">
        <v>0.14299999999999999</v>
      </c>
      <c r="D35" s="8">
        <v>4.7050000000000001</v>
      </c>
      <c r="E35" s="8">
        <v>4.8479999999999999</v>
      </c>
      <c r="F35" s="8">
        <v>5.7389999999999999</v>
      </c>
      <c r="G35" s="8">
        <v>252.95131660785219</v>
      </c>
      <c r="H35" s="8">
        <v>311.94053855999999</v>
      </c>
      <c r="I35" s="8">
        <v>35.797998294000003</v>
      </c>
      <c r="J35" s="7">
        <v>45.797116845786526</v>
      </c>
      <c r="K35" s="7">
        <v>1.055434381</v>
      </c>
    </row>
    <row r="36" spans="1:11" ht="12" customHeight="1" x14ac:dyDescent="0.25">
      <c r="A36" s="14">
        <v>41881</v>
      </c>
      <c r="B36" s="12">
        <v>87.073999999999998</v>
      </c>
      <c r="C36" s="8">
        <v>0.108</v>
      </c>
      <c r="D36" s="8">
        <v>4.5730000000000004</v>
      </c>
      <c r="E36" s="8">
        <v>4.681</v>
      </c>
      <c r="F36" s="8">
        <v>6.367</v>
      </c>
      <c r="G36" s="8">
        <v>253.62390401067137</v>
      </c>
      <c r="H36" s="8">
        <v>312.11000738999996</v>
      </c>
      <c r="I36" s="8">
        <v>35.952399104400001</v>
      </c>
      <c r="J36" s="7">
        <v>45.82620014355517</v>
      </c>
      <c r="K36" s="7">
        <v>0.89788605200000005</v>
      </c>
    </row>
    <row r="37" spans="1:11" ht="12" customHeight="1" thickBot="1" x14ac:dyDescent="0.3">
      <c r="A37" s="14">
        <v>41882</v>
      </c>
      <c r="B37" s="13">
        <v>87.921999999999997</v>
      </c>
      <c r="C37" s="9">
        <v>0.183</v>
      </c>
      <c r="D37" s="9">
        <v>3.9740000000000002</v>
      </c>
      <c r="E37" s="9">
        <v>4.157</v>
      </c>
      <c r="F37" s="9">
        <v>6.3659999999999997</v>
      </c>
      <c r="G37" s="9">
        <v>251.6534486971309</v>
      </c>
      <c r="H37" s="9">
        <v>312.02158887000002</v>
      </c>
      <c r="I37" s="9">
        <v>36.358711297200003</v>
      </c>
      <c r="J37" s="46">
        <v>46.377357890186687</v>
      </c>
      <c r="K37" s="46">
        <v>0.51028927800000001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85.983999999999995</v>
      </c>
      <c r="C39" s="35">
        <f t="shared" ref="C39:K39" si="0">MIN(C7:C37)</f>
        <v>6.3E-2</v>
      </c>
      <c r="D39" s="35">
        <f t="shared" si="0"/>
        <v>1.7490000000000001</v>
      </c>
      <c r="E39" s="35">
        <f t="shared" si="0"/>
        <v>1.9520000000000002</v>
      </c>
      <c r="F39" s="35">
        <f t="shared" si="0"/>
        <v>4.6379999999999999</v>
      </c>
      <c r="G39" s="35">
        <f t="shared" si="0"/>
        <v>248.6105329644694</v>
      </c>
      <c r="H39" s="35">
        <f t="shared" si="0"/>
        <v>5.4303707699999997</v>
      </c>
      <c r="I39" s="35">
        <f t="shared" si="0"/>
        <v>35.621298586800002</v>
      </c>
      <c r="J39" s="35">
        <f t="shared" si="0"/>
        <v>45.308243615263756</v>
      </c>
      <c r="K39" s="35">
        <f t="shared" si="0"/>
        <v>8.7836679000000001E-3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2012-06-06T22:59:24Z</cp:lastPrinted>
  <dcterms:created xsi:type="dcterms:W3CDTF">2012-05-21T15:11:37Z</dcterms:created>
  <dcterms:modified xsi:type="dcterms:W3CDTF">2015-05-28T20:27:55Z</dcterms:modified>
</cp:coreProperties>
</file>