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2\01-2012\"/>
    </mc:Choice>
  </mc:AlternateContent>
  <bookViews>
    <workbookView xWindow="0" yWindow="0" windowWidth="20490" windowHeight="7755"/>
  </bookViews>
  <sheets>
    <sheet name="Enero 2012" sheetId="1" r:id="rId1"/>
  </sheets>
  <definedNames>
    <definedName name="_xlnm.Print_Area" localSheetId="0">'Enero 2012'!$A$1:$W$45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R13" i="1" s="1"/>
  <c r="F13" i="1"/>
  <c r="G13" i="1"/>
  <c r="H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R23" i="1" s="1"/>
  <c r="F23" i="1"/>
  <c r="G23" i="1"/>
  <c r="H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R27" i="1" s="1"/>
  <c r="F27" i="1"/>
  <c r="G27" i="1"/>
  <c r="H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R33" i="1" s="1"/>
  <c r="F33" i="1"/>
  <c r="G33" i="1"/>
  <c r="H33" i="1"/>
  <c r="U33" i="1"/>
  <c r="C34" i="1"/>
  <c r="F34" i="1"/>
  <c r="G34" i="1"/>
  <c r="H34" i="1"/>
  <c r="R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R37" i="1" s="1"/>
  <c r="F37" i="1"/>
  <c r="G37" i="1"/>
  <c r="H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R41" i="1" s="1"/>
  <c r="F41" i="1"/>
  <c r="G41" i="1"/>
  <c r="H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<sst xmlns="http://schemas.openxmlformats.org/spreadsheetml/2006/main" count="33" uniqueCount="33">
  <si>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</si>
  <si>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</si>
  <si>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</si>
  <si>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</si>
  <si>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</si>
  <si>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</si>
  <si>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</si>
  <si>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</si>
  <si>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</si>
  <si>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</si>
  <si>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</si>
  <si>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</si>
  <si>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</si>
  <si>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</si>
  <si>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</si>
  <si>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</si>
  <si>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</si>
  <si>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(lb/MMp3)*</t>
  </si>
  <si>
    <t>H2S mg/m3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</si>
  <si>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</si>
  <si>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</si>
  <si>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</si>
  <si>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</si>
  <si>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</si>
  <si>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</si>
  <si>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</si>
  <si>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ENERO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</si>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</sst>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topLeftCell="C6" zoomScale="60" zoomScaleNormal="77" workbookViewId="0">
      <selection activeCell="S9" sqref="S9:S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hidden="1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2012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32" t="s">
        <v>18</v>
      </c>
      <c r="T9" s="32" t="s">
        <v>17</v>
      </c>
      <c r="U9" s="31" t="s">
        <v>16</v>
      </c>
      <c r="V9" s="29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3"/>
      <c r="T10" s="33"/>
      <c r="U10" s="31"/>
      <c r="V10" s="30"/>
    </row>
    <row r="11" spans="1:22" x14ac:dyDescent="0.25">
      <c r="A11" s="7">
        <v>1</v>
      </c>
      <c r="B11" s="5">
        <v>8623</v>
      </c>
      <c r="C11" s="5">
        <f t="shared" ref="C11:C41" si="0">B11*0.004400811</f>
        <v>37.948193252999999</v>
      </c>
      <c r="D11" s="5">
        <v>0.60382041666666664</v>
      </c>
      <c r="E11" s="5">
        <v>1.9500000000000007E-2</v>
      </c>
      <c r="F11" s="5">
        <f t="shared" ref="F11:F41" si="1">E11*0.68</f>
        <v>1.3260000000000006E-2</v>
      </c>
      <c r="G11" s="5">
        <f t="shared" ref="G11:G41" si="2">E11*0.28</f>
        <v>5.4600000000000022E-3</v>
      </c>
      <c r="H11" s="5">
        <f t="shared" ref="H11:H41" si="3">E11*0.04</f>
        <v>7.8000000000000031E-4</v>
      </c>
      <c r="I11" s="5">
        <v>0.28695833333333332</v>
      </c>
      <c r="J11" s="5">
        <v>1.5791666666666676E-2</v>
      </c>
      <c r="K11" s="5">
        <v>1.9875000000000007E-2</v>
      </c>
      <c r="L11" s="5">
        <v>7.3750000000000022E-3</v>
      </c>
      <c r="M11" s="5">
        <v>6.0000000000000019E-3</v>
      </c>
      <c r="N11" s="5">
        <v>4.2140833333333338</v>
      </c>
      <c r="O11" s="5">
        <v>89.869833333333347</v>
      </c>
      <c r="P11" s="5">
        <v>8.2916666666666666E-2</v>
      </c>
      <c r="Q11" s="5">
        <v>5.4771250000000009</v>
      </c>
      <c r="R11" s="5">
        <f t="shared" ref="R11:R41" si="4">C11/SQRT(D11)</f>
        <v>48.835676346011986</v>
      </c>
      <c r="S11" s="6">
        <v>0.71666666666666679</v>
      </c>
      <c r="T11" s="6">
        <v>4.7354166666666666</v>
      </c>
      <c r="U11" s="5">
        <f t="shared" ref="U11:U41" si="5">+N11+P11</f>
        <v>4.2970000000000006</v>
      </c>
      <c r="V11" s="5">
        <v>-42.768099999999997</v>
      </c>
    </row>
    <row r="12" spans="1:22" x14ac:dyDescent="0.25">
      <c r="A12" s="7">
        <v>2</v>
      </c>
      <c r="B12" s="5">
        <v>8598</v>
      </c>
      <c r="C12" s="5">
        <f t="shared" si="0"/>
        <v>37.838172978000003</v>
      </c>
      <c r="D12" s="5">
        <v>0.60449583333333334</v>
      </c>
      <c r="E12" s="5">
        <v>2.0208333333333342E-2</v>
      </c>
      <c r="F12" s="5">
        <f t="shared" si="1"/>
        <v>1.3741666666666673E-2</v>
      </c>
      <c r="G12" s="5">
        <f t="shared" si="2"/>
        <v>5.6583333333333364E-3</v>
      </c>
      <c r="H12" s="5">
        <f t="shared" si="3"/>
        <v>8.0833333333333365E-4</v>
      </c>
      <c r="I12" s="5">
        <v>0.28462499999999996</v>
      </c>
      <c r="J12" s="5">
        <v>1.5333333333333343E-2</v>
      </c>
      <c r="K12" s="5">
        <v>1.8500000000000006E-2</v>
      </c>
      <c r="L12" s="5">
        <v>7.5000000000000032E-3</v>
      </c>
      <c r="M12" s="5">
        <v>5.9166666666666673E-3</v>
      </c>
      <c r="N12" s="5">
        <v>4.486625000000001</v>
      </c>
      <c r="O12" s="5">
        <v>89.665125000000003</v>
      </c>
      <c r="P12" s="5">
        <v>6.0749999999999998E-2</v>
      </c>
      <c r="Q12" s="5">
        <v>5.4350416666666668</v>
      </c>
      <c r="R12" s="5">
        <f t="shared" si="4"/>
        <v>48.666879730058838</v>
      </c>
      <c r="S12" s="6">
        <v>0.73416666666666675</v>
      </c>
      <c r="T12" s="6">
        <v>3.9137499999999998</v>
      </c>
      <c r="U12" s="5">
        <f t="shared" si="5"/>
        <v>4.5473750000000006</v>
      </c>
      <c r="V12" s="5"/>
    </row>
    <row r="13" spans="1:22" x14ac:dyDescent="0.25">
      <c r="A13" s="7">
        <v>3</v>
      </c>
      <c r="B13" s="5">
        <v>8619</v>
      </c>
      <c r="C13" s="5">
        <f t="shared" si="0"/>
        <v>37.930590008999999</v>
      </c>
      <c r="D13" s="5">
        <v>0.60472500000000007</v>
      </c>
      <c r="E13" s="5">
        <v>2.2125000000000006E-2</v>
      </c>
      <c r="F13" s="5">
        <f t="shared" si="1"/>
        <v>1.5045000000000005E-2</v>
      </c>
      <c r="G13" s="5">
        <f t="shared" si="2"/>
        <v>6.1950000000000026E-3</v>
      </c>
      <c r="H13" s="5">
        <f t="shared" si="3"/>
        <v>8.8500000000000026E-4</v>
      </c>
      <c r="I13" s="5">
        <v>0.26983333333333331</v>
      </c>
      <c r="J13" s="5">
        <v>1.5958333333333338E-2</v>
      </c>
      <c r="K13" s="5">
        <v>2.0208333333333339E-2</v>
      </c>
      <c r="L13" s="5">
        <v>7.7500000000000034E-3</v>
      </c>
      <c r="M13" s="5">
        <v>6.2083333333333339E-3</v>
      </c>
      <c r="N13" s="5">
        <v>4.2992083333333335</v>
      </c>
      <c r="O13" s="5">
        <v>89.683000000000007</v>
      </c>
      <c r="P13" s="5">
        <v>0.10045833333333333</v>
      </c>
      <c r="Q13" s="5">
        <v>5.5756250000000014</v>
      </c>
      <c r="R13" s="5">
        <f t="shared" si="4"/>
        <v>48.776500300570369</v>
      </c>
      <c r="S13" s="6">
        <v>0.72541666666666682</v>
      </c>
      <c r="T13" s="6">
        <v>4.324583333333333</v>
      </c>
      <c r="U13" s="5">
        <f t="shared" si="5"/>
        <v>4.3996666666666666</v>
      </c>
      <c r="V13" s="5"/>
    </row>
    <row r="14" spans="1:22" x14ac:dyDescent="0.25">
      <c r="A14" s="7">
        <v>4</v>
      </c>
      <c r="B14" s="5">
        <v>8616</v>
      </c>
      <c r="C14" s="5">
        <f t="shared" si="0"/>
        <v>37.917387576000003</v>
      </c>
      <c r="D14" s="5">
        <v>0.60149333333333332</v>
      </c>
      <c r="E14" s="5">
        <v>2.8291666666666677E-2</v>
      </c>
      <c r="F14" s="5">
        <f t="shared" si="1"/>
        <v>1.923833333333334E-2</v>
      </c>
      <c r="G14" s="5">
        <f t="shared" si="2"/>
        <v>7.9216666666666706E-3</v>
      </c>
      <c r="H14" s="5">
        <f t="shared" si="3"/>
        <v>1.1316666666666671E-3</v>
      </c>
      <c r="I14" s="5">
        <v>0.24954166666666669</v>
      </c>
      <c r="J14" s="5">
        <v>1.8958333333333337E-2</v>
      </c>
      <c r="K14" s="5">
        <v>2.3708333333333345E-2</v>
      </c>
      <c r="L14" s="5">
        <v>9.3750000000000031E-3</v>
      </c>
      <c r="M14" s="5">
        <v>7.5416666666666696E-3</v>
      </c>
      <c r="N14" s="5">
        <v>4.0083333333333337</v>
      </c>
      <c r="O14" s="5">
        <v>90.425750000000008</v>
      </c>
      <c r="P14" s="5">
        <v>0.10287500000000001</v>
      </c>
      <c r="Q14" s="5">
        <v>5.1254583333333326</v>
      </c>
      <c r="R14" s="5">
        <f t="shared" si="4"/>
        <v>48.890333377195404</v>
      </c>
      <c r="S14" s="6">
        <v>0.77500000000000002</v>
      </c>
      <c r="T14" s="6">
        <v>4.1983333333333333</v>
      </c>
      <c r="U14" s="5">
        <f t="shared" si="5"/>
        <v>4.1112083333333338</v>
      </c>
      <c r="V14" s="5"/>
    </row>
    <row r="15" spans="1:22" x14ac:dyDescent="0.25">
      <c r="A15" s="7">
        <v>5</v>
      </c>
      <c r="B15" s="5">
        <v>8689</v>
      </c>
      <c r="C15" s="5">
        <f t="shared" si="0"/>
        <v>38.238646779</v>
      </c>
      <c r="D15" s="5">
        <v>0.60490083333333333</v>
      </c>
      <c r="E15" s="5">
        <v>2.1250000000000008E-2</v>
      </c>
      <c r="F15" s="5">
        <f t="shared" si="1"/>
        <v>1.4450000000000006E-2</v>
      </c>
      <c r="G15" s="5">
        <f t="shared" si="2"/>
        <v>5.950000000000003E-3</v>
      </c>
      <c r="H15" s="5">
        <f t="shared" si="3"/>
        <v>8.5000000000000039E-4</v>
      </c>
      <c r="I15" s="5">
        <v>0.33408333333333334</v>
      </c>
      <c r="J15" s="5">
        <v>2.0875000000000008E-2</v>
      </c>
      <c r="K15" s="5">
        <v>3.1666666666666669E-2</v>
      </c>
      <c r="L15" s="5">
        <v>9.5000000000000032E-3</v>
      </c>
      <c r="M15" s="5">
        <v>8.5000000000000023E-3</v>
      </c>
      <c r="N15" s="5">
        <v>3.8345833333333328</v>
      </c>
      <c r="O15" s="5">
        <v>89.818249999999992</v>
      </c>
      <c r="P15" s="5">
        <v>9.1083333333333349E-2</v>
      </c>
      <c r="Q15" s="5">
        <v>5.8297083333333326</v>
      </c>
      <c r="R15" s="5">
        <f t="shared" si="4"/>
        <v>49.165495824764683</v>
      </c>
      <c r="S15" s="6">
        <v>0.76916666666666667</v>
      </c>
      <c r="T15" s="6">
        <v>4.4616666666666669</v>
      </c>
      <c r="U15" s="5">
        <f t="shared" si="5"/>
        <v>3.925666666666666</v>
      </c>
      <c r="V15" s="5"/>
    </row>
    <row r="16" spans="1:22" x14ac:dyDescent="0.25">
      <c r="A16" s="7">
        <v>6</v>
      </c>
      <c r="B16" s="5">
        <v>8699</v>
      </c>
      <c r="C16" s="5">
        <f t="shared" si="0"/>
        <v>38.282654889</v>
      </c>
      <c r="D16" s="5">
        <v>0.60678958333333333</v>
      </c>
      <c r="E16" s="5">
        <v>1.8875000000000006E-2</v>
      </c>
      <c r="F16" s="5">
        <f t="shared" si="1"/>
        <v>1.2835000000000004E-2</v>
      </c>
      <c r="G16" s="5">
        <f t="shared" si="2"/>
        <v>5.2850000000000024E-3</v>
      </c>
      <c r="H16" s="5">
        <f t="shared" si="3"/>
        <v>7.5500000000000025E-4</v>
      </c>
      <c r="I16" s="5">
        <v>0.31775000000000003</v>
      </c>
      <c r="J16" s="5">
        <v>1.7833333333333336E-2</v>
      </c>
      <c r="K16" s="5">
        <v>2.2958333333333344E-2</v>
      </c>
      <c r="L16" s="5">
        <v>7.2916666666666694E-3</v>
      </c>
      <c r="M16" s="5">
        <v>6.0416666666666674E-3</v>
      </c>
      <c r="N16" s="5">
        <v>3.8757083333333338</v>
      </c>
      <c r="O16" s="5">
        <v>89.400874999999999</v>
      </c>
      <c r="P16" s="5">
        <v>0.13383333333333336</v>
      </c>
      <c r="Q16" s="5">
        <v>6.1984583333333338</v>
      </c>
      <c r="R16" s="5">
        <f t="shared" si="4"/>
        <v>49.145413101547867</v>
      </c>
      <c r="S16" s="6">
        <v>0.75166666666666693</v>
      </c>
      <c r="T16" s="6">
        <v>4.8658333333333346</v>
      </c>
      <c r="U16" s="5">
        <f t="shared" si="5"/>
        <v>4.0095416666666672</v>
      </c>
      <c r="V16" s="5"/>
    </row>
    <row r="17" spans="1:22" x14ac:dyDescent="0.25">
      <c r="A17" s="7">
        <v>7</v>
      </c>
      <c r="B17" s="5">
        <v>8648</v>
      </c>
      <c r="C17" s="5">
        <f t="shared" si="0"/>
        <v>38.058213528000003</v>
      </c>
      <c r="D17" s="5">
        <v>0.60632874999999986</v>
      </c>
      <c r="E17" s="5">
        <v>1.8500000000000006E-2</v>
      </c>
      <c r="F17" s="5">
        <f t="shared" si="1"/>
        <v>1.2580000000000004E-2</v>
      </c>
      <c r="G17" s="5">
        <f t="shared" si="2"/>
        <v>5.1800000000000023E-3</v>
      </c>
      <c r="H17" s="5">
        <f t="shared" si="3"/>
        <v>7.4000000000000021E-4</v>
      </c>
      <c r="I17" s="5">
        <v>0.31779166666666675</v>
      </c>
      <c r="J17" s="5">
        <v>1.8375000000000006E-2</v>
      </c>
      <c r="K17" s="5">
        <v>2.4458333333333342E-2</v>
      </c>
      <c r="L17" s="5">
        <v>7.1666666666666693E-3</v>
      </c>
      <c r="M17" s="5">
        <v>6.0833333333333356E-3</v>
      </c>
      <c r="N17" s="5">
        <v>4.2266250000000012</v>
      </c>
      <c r="O17" s="5">
        <v>89.418083333333342</v>
      </c>
      <c r="P17" s="5">
        <v>0.10983333333333335</v>
      </c>
      <c r="Q17" s="5">
        <v>5.8529583333333335</v>
      </c>
      <c r="R17" s="5">
        <f t="shared" si="4"/>
        <v>48.875849370935143</v>
      </c>
      <c r="S17" s="6">
        <v>0.74583333333333357</v>
      </c>
      <c r="T17" s="6">
        <v>3.875833333333333</v>
      </c>
      <c r="U17" s="5">
        <f t="shared" si="5"/>
        <v>4.3364583333333346</v>
      </c>
      <c r="V17" s="5"/>
    </row>
    <row r="18" spans="1:22" x14ac:dyDescent="0.25">
      <c r="A18" s="7">
        <v>8</v>
      </c>
      <c r="B18" s="5">
        <v>8623</v>
      </c>
      <c r="C18" s="5">
        <f t="shared" si="0"/>
        <v>37.948193252999999</v>
      </c>
      <c r="D18" s="5">
        <v>0.6063466666666667</v>
      </c>
      <c r="E18" s="5">
        <v>1.7875000000000005E-2</v>
      </c>
      <c r="F18" s="5">
        <f t="shared" si="1"/>
        <v>1.2155000000000004E-2</v>
      </c>
      <c r="G18" s="5">
        <f t="shared" si="2"/>
        <v>5.0050000000000016E-3</v>
      </c>
      <c r="H18" s="5">
        <f t="shared" si="3"/>
        <v>7.1500000000000025E-4</v>
      </c>
      <c r="I18" s="5">
        <v>0.30462499999999998</v>
      </c>
      <c r="J18" s="5">
        <v>1.7250000000000005E-2</v>
      </c>
      <c r="K18" s="5">
        <v>2.183333333333334E-2</v>
      </c>
      <c r="L18" s="5">
        <v>6.9166666666666691E-3</v>
      </c>
      <c r="M18" s="5">
        <v>5.4583333333333333E-3</v>
      </c>
      <c r="N18" s="5">
        <v>4.4149583333333338</v>
      </c>
      <c r="O18" s="5">
        <v>89.35541666666667</v>
      </c>
      <c r="P18" s="5">
        <v>0.10445833333333336</v>
      </c>
      <c r="Q18" s="5">
        <v>5.7511250000000009</v>
      </c>
      <c r="R18" s="5">
        <f t="shared" si="4"/>
        <v>48.733836998779573</v>
      </c>
      <c r="S18" s="6">
        <v>0.71607589721679688</v>
      </c>
      <c r="T18" s="6">
        <v>3.2912639081478119</v>
      </c>
      <c r="U18" s="5">
        <f t="shared" si="5"/>
        <v>4.5194166666666673</v>
      </c>
      <c r="V18" s="5"/>
    </row>
    <row r="19" spans="1:22" x14ac:dyDescent="0.25">
      <c r="A19" s="7">
        <v>9</v>
      </c>
      <c r="B19" s="5">
        <v>8580</v>
      </c>
      <c r="C19" s="5">
        <f t="shared" si="0"/>
        <v>37.758958380000003</v>
      </c>
      <c r="D19" s="5">
        <v>0.6084229166666667</v>
      </c>
      <c r="E19" s="5">
        <v>1.833333333333334E-2</v>
      </c>
      <c r="F19" s="5">
        <f t="shared" si="1"/>
        <v>1.2466666666666673E-2</v>
      </c>
      <c r="G19" s="5">
        <f t="shared" si="2"/>
        <v>5.1333333333333361E-3</v>
      </c>
      <c r="H19" s="5">
        <f t="shared" si="3"/>
        <v>7.3333333333333367E-4</v>
      </c>
      <c r="I19" s="5">
        <v>0.31062499999999998</v>
      </c>
      <c r="J19" s="5">
        <v>1.6083333333333342E-2</v>
      </c>
      <c r="K19" s="5">
        <v>2.2666666666666679E-2</v>
      </c>
      <c r="L19" s="5">
        <v>7.5416666666666696E-3</v>
      </c>
      <c r="M19" s="5">
        <v>6.6666666666666688E-3</v>
      </c>
      <c r="N19" s="5">
        <v>4.9891666666666659</v>
      </c>
      <c r="O19" s="5">
        <v>88.808374999999998</v>
      </c>
      <c r="P19" s="5">
        <v>5.9458333333333328E-2</v>
      </c>
      <c r="Q19" s="5">
        <v>5.7612916666666658</v>
      </c>
      <c r="R19" s="5">
        <f t="shared" si="4"/>
        <v>48.408009313800846</v>
      </c>
      <c r="S19" s="6">
        <v>0.744047611951828</v>
      </c>
      <c r="T19" s="8">
        <v>3.3646617035071054</v>
      </c>
      <c r="U19" s="5">
        <f t="shared" si="5"/>
        <v>5.0486249999999995</v>
      </c>
      <c r="V19" s="5"/>
    </row>
    <row r="20" spans="1:22" x14ac:dyDescent="0.25">
      <c r="A20" s="7">
        <v>10</v>
      </c>
      <c r="B20" s="5">
        <v>8611</v>
      </c>
      <c r="C20" s="5">
        <f t="shared" si="0"/>
        <v>37.895383520999999</v>
      </c>
      <c r="D20" s="5">
        <v>0.60878625000000008</v>
      </c>
      <c r="E20" s="5">
        <v>1.7791666666666674E-2</v>
      </c>
      <c r="F20" s="5">
        <f t="shared" si="1"/>
        <v>1.2098333333333339E-2</v>
      </c>
      <c r="G20" s="5">
        <f t="shared" si="2"/>
        <v>4.981666666666669E-3</v>
      </c>
      <c r="H20" s="5">
        <f t="shared" si="3"/>
        <v>7.1166666666666698E-4</v>
      </c>
      <c r="I20" s="5">
        <v>0.33983333333333338</v>
      </c>
      <c r="J20" s="5">
        <v>1.6375000000000004E-2</v>
      </c>
      <c r="K20" s="5">
        <v>2.3041666666666672E-2</v>
      </c>
      <c r="L20" s="5">
        <v>7.5833333333333369E-3</v>
      </c>
      <c r="M20" s="5">
        <v>6.4583333333333333E-3</v>
      </c>
      <c r="N20" s="5">
        <v>4.7880416666666665</v>
      </c>
      <c r="O20" s="5">
        <v>88.804791666666674</v>
      </c>
      <c r="P20" s="5">
        <v>7.0083333333333331E-2</v>
      </c>
      <c r="Q20" s="5">
        <v>5.9255416666666676</v>
      </c>
      <c r="R20" s="5">
        <f t="shared" si="4"/>
        <v>48.568410355642811</v>
      </c>
      <c r="S20" s="6">
        <v>0.71048155426979065</v>
      </c>
      <c r="T20" s="6">
        <v>3.9607948760191598</v>
      </c>
      <c r="U20" s="5">
        <f t="shared" si="5"/>
        <v>4.8581250000000002</v>
      </c>
      <c r="V20" s="5"/>
    </row>
    <row r="21" spans="1:22" x14ac:dyDescent="0.25">
      <c r="A21" s="7">
        <v>11</v>
      </c>
      <c r="B21" s="5">
        <v>8640</v>
      </c>
      <c r="C21" s="5">
        <f t="shared" si="0"/>
        <v>38.023007040000003</v>
      </c>
      <c r="D21" s="5">
        <v>0.60525666666666667</v>
      </c>
      <c r="E21" s="5">
        <v>2.4458333333333342E-2</v>
      </c>
      <c r="F21" s="5">
        <f t="shared" si="1"/>
        <v>1.6631666666666673E-2</v>
      </c>
      <c r="G21" s="5">
        <f t="shared" si="2"/>
        <v>6.8483333333333365E-3</v>
      </c>
      <c r="H21" s="5">
        <f t="shared" si="3"/>
        <v>9.7833333333333366E-4</v>
      </c>
      <c r="I21" s="5">
        <v>0.32104166666666673</v>
      </c>
      <c r="J21" s="5">
        <v>1.9000000000000006E-2</v>
      </c>
      <c r="K21" s="5">
        <v>2.3666666666666673E-2</v>
      </c>
      <c r="L21" s="5">
        <v>8.0416666666666692E-3</v>
      </c>
      <c r="M21" s="5">
        <v>6.2916666666666676E-3</v>
      </c>
      <c r="N21" s="5">
        <v>4.1812916666666666</v>
      </c>
      <c r="O21" s="5">
        <v>89.679500000000019</v>
      </c>
      <c r="P21" s="5">
        <v>0.11133333333333334</v>
      </c>
      <c r="Q21" s="5">
        <v>5.6255416666666669</v>
      </c>
      <c r="R21" s="5">
        <f t="shared" si="4"/>
        <v>48.873863223640939</v>
      </c>
      <c r="S21" s="6">
        <v>0.71048155426979065</v>
      </c>
      <c r="T21" s="6">
        <v>3.9466970860958099</v>
      </c>
      <c r="U21" s="5">
        <f t="shared" si="5"/>
        <v>4.2926250000000001</v>
      </c>
      <c r="V21" s="5"/>
    </row>
    <row r="22" spans="1:22" x14ac:dyDescent="0.25">
      <c r="A22" s="7">
        <v>12</v>
      </c>
      <c r="B22" s="5">
        <v>8659</v>
      </c>
      <c r="C22" s="5">
        <f t="shared" si="0"/>
        <v>38.106622449</v>
      </c>
      <c r="D22" s="5">
        <v>0.60509333333333348</v>
      </c>
      <c r="E22" s="5">
        <v>1.862500000000001E-2</v>
      </c>
      <c r="F22" s="5">
        <f t="shared" si="1"/>
        <v>1.2665000000000008E-2</v>
      </c>
      <c r="G22" s="5">
        <f t="shared" si="2"/>
        <v>5.2150000000000035E-3</v>
      </c>
      <c r="H22" s="5">
        <f t="shared" si="3"/>
        <v>7.4500000000000044E-4</v>
      </c>
      <c r="I22" s="5">
        <v>0.30604166666666671</v>
      </c>
      <c r="J22" s="5">
        <v>1.7208333333333343E-2</v>
      </c>
      <c r="K22" s="5">
        <v>2.2000000000000006E-2</v>
      </c>
      <c r="L22" s="5">
        <v>6.9166666666666682E-3</v>
      </c>
      <c r="M22" s="5">
        <v>5.583333333333336E-3</v>
      </c>
      <c r="N22" s="5">
        <v>3.9976249999999998</v>
      </c>
      <c r="O22" s="5">
        <v>89.712375000000009</v>
      </c>
      <c r="P22" s="5">
        <v>0.13504166666666664</v>
      </c>
      <c r="Q22" s="5">
        <v>5.7783750000000014</v>
      </c>
      <c r="R22" s="5">
        <f t="shared" si="4"/>
        <v>48.98795080954573</v>
      </c>
      <c r="S22" s="6">
        <v>0.73416666666666675</v>
      </c>
      <c r="T22" s="6">
        <v>4.2183333333333337</v>
      </c>
      <c r="U22" s="5">
        <f t="shared" si="5"/>
        <v>4.1326666666666663</v>
      </c>
      <c r="V22" s="5"/>
    </row>
    <row r="23" spans="1:22" x14ac:dyDescent="0.25">
      <c r="A23" s="7">
        <v>13</v>
      </c>
      <c r="B23" s="5">
        <v>8666</v>
      </c>
      <c r="C23" s="5">
        <f t="shared" si="0"/>
        <v>38.137428126000003</v>
      </c>
      <c r="D23" s="5">
        <v>0.60423083333333327</v>
      </c>
      <c r="E23" s="5">
        <v>1.7875000000000005E-2</v>
      </c>
      <c r="F23" s="5">
        <f t="shared" si="1"/>
        <v>1.2155000000000004E-2</v>
      </c>
      <c r="G23" s="5">
        <f t="shared" si="2"/>
        <v>5.0050000000000016E-3</v>
      </c>
      <c r="H23" s="5">
        <f t="shared" si="3"/>
        <v>7.1500000000000025E-4</v>
      </c>
      <c r="I23" s="5">
        <v>0.32237500000000002</v>
      </c>
      <c r="J23" s="5">
        <v>1.7625000000000005E-2</v>
      </c>
      <c r="K23" s="5">
        <v>2.1625000000000009E-2</v>
      </c>
      <c r="L23" s="5">
        <v>6.3333333333333358E-3</v>
      </c>
      <c r="M23" s="5">
        <v>4.8333333333333353E-3</v>
      </c>
      <c r="N23" s="5">
        <v>3.899166666666666</v>
      </c>
      <c r="O23" s="5">
        <v>89.893916666666655</v>
      </c>
      <c r="P23" s="5">
        <v>0.11445833333333334</v>
      </c>
      <c r="Q23" s="5">
        <v>5.7013333333333334</v>
      </c>
      <c r="R23" s="5">
        <f t="shared" si="4"/>
        <v>49.062532367956116</v>
      </c>
      <c r="S23" s="6">
        <v>0.7400000000000001</v>
      </c>
      <c r="T23" s="6">
        <v>3.9270833333333335</v>
      </c>
      <c r="U23" s="5">
        <f t="shared" si="5"/>
        <v>4.0136249999999993</v>
      </c>
      <c r="V23" s="5"/>
    </row>
    <row r="24" spans="1:22" x14ac:dyDescent="0.25">
      <c r="A24" s="7">
        <v>14</v>
      </c>
      <c r="B24" s="5">
        <v>8629</v>
      </c>
      <c r="C24" s="5">
        <f t="shared" si="0"/>
        <v>37.974598118999999</v>
      </c>
      <c r="D24" s="5">
        <v>0.60514375000000009</v>
      </c>
      <c r="E24" s="5">
        <v>1.8250000000000009E-2</v>
      </c>
      <c r="F24" s="5">
        <f t="shared" si="1"/>
        <v>1.2410000000000008E-2</v>
      </c>
      <c r="G24" s="5">
        <f t="shared" si="2"/>
        <v>5.1100000000000034E-3</v>
      </c>
      <c r="H24" s="5">
        <f t="shared" si="3"/>
        <v>7.300000000000004E-4</v>
      </c>
      <c r="I24" s="5">
        <v>0.30220833333333336</v>
      </c>
      <c r="J24" s="5">
        <v>1.6708333333333342E-2</v>
      </c>
      <c r="K24" s="5">
        <v>2.0083333333333338E-2</v>
      </c>
      <c r="L24" s="5">
        <v>6.7500000000000025E-3</v>
      </c>
      <c r="M24" s="5">
        <v>5.2916666666666693E-3</v>
      </c>
      <c r="N24" s="5">
        <v>4.2595000000000001</v>
      </c>
      <c r="O24" s="5">
        <v>89.622916666666683</v>
      </c>
      <c r="P24" s="5">
        <v>0.10791666666666666</v>
      </c>
      <c r="Q24" s="5">
        <v>5.6404166666666677</v>
      </c>
      <c r="R24" s="5">
        <f t="shared" si="4"/>
        <v>48.816193341410013</v>
      </c>
      <c r="S24" s="6">
        <v>0.75166666666666659</v>
      </c>
      <c r="T24" s="6">
        <v>3.8208333333333333</v>
      </c>
      <c r="U24" s="5">
        <f t="shared" si="5"/>
        <v>4.3674166666666672</v>
      </c>
      <c r="V24" s="5"/>
    </row>
    <row r="25" spans="1:22" x14ac:dyDescent="0.25">
      <c r="A25" s="7">
        <v>15</v>
      </c>
      <c r="B25" s="5">
        <v>8650</v>
      </c>
      <c r="C25" s="5">
        <f t="shared" si="0"/>
        <v>38.067015150000003</v>
      </c>
      <c r="D25" s="5">
        <v>0.60382750000000007</v>
      </c>
      <c r="E25" s="5">
        <v>1.8958333333333341E-2</v>
      </c>
      <c r="F25" s="5">
        <f t="shared" si="1"/>
        <v>1.2891666666666673E-2</v>
      </c>
      <c r="G25" s="5">
        <f t="shared" si="2"/>
        <v>5.3083333333333359E-3</v>
      </c>
      <c r="H25" s="5">
        <f t="shared" si="3"/>
        <v>7.5833333333333362E-4</v>
      </c>
      <c r="I25" s="5">
        <v>0.29445833333333332</v>
      </c>
      <c r="J25" s="5">
        <v>1.6791666666666673E-2</v>
      </c>
      <c r="K25" s="5">
        <v>2.0708333333333342E-2</v>
      </c>
      <c r="L25" s="5">
        <v>7.0416666666666683E-3</v>
      </c>
      <c r="M25" s="5">
        <v>5.5000000000000023E-3</v>
      </c>
      <c r="N25" s="5">
        <v>3.9735</v>
      </c>
      <c r="O25" s="5">
        <v>89.940416666666678</v>
      </c>
      <c r="P25" s="5">
        <v>0.11420833333333334</v>
      </c>
      <c r="Q25" s="5">
        <v>5.6085000000000003</v>
      </c>
      <c r="R25" s="5">
        <f t="shared" si="4"/>
        <v>48.988301367183269</v>
      </c>
      <c r="S25" s="6">
        <v>0.73416666666666686</v>
      </c>
      <c r="T25" s="6">
        <v>3.9350000000000001</v>
      </c>
      <c r="U25" s="5">
        <f t="shared" si="5"/>
        <v>4.0877083333333335</v>
      </c>
      <c r="V25" s="5"/>
    </row>
    <row r="26" spans="1:22" x14ac:dyDescent="0.25">
      <c r="A26" s="7">
        <v>16</v>
      </c>
      <c r="B26" s="5">
        <v>8657</v>
      </c>
      <c r="C26" s="5">
        <f t="shared" si="0"/>
        <v>38.097820827</v>
      </c>
      <c r="D26" s="5">
        <v>0.60092166666666669</v>
      </c>
      <c r="E26" s="5">
        <v>1.9458333333333338E-2</v>
      </c>
      <c r="F26" s="5">
        <f t="shared" si="1"/>
        <v>1.3231666666666671E-2</v>
      </c>
      <c r="G26" s="5">
        <f t="shared" si="2"/>
        <v>5.4483333333333354E-3</v>
      </c>
      <c r="H26" s="5">
        <f t="shared" si="3"/>
        <v>7.7833333333333357E-4</v>
      </c>
      <c r="I26" s="5">
        <v>0.26966666666666667</v>
      </c>
      <c r="J26" s="5">
        <v>1.7000000000000005E-2</v>
      </c>
      <c r="K26" s="5">
        <v>2.0166666666666673E-2</v>
      </c>
      <c r="L26" s="5">
        <v>7.0000000000000019E-3</v>
      </c>
      <c r="M26" s="5">
        <v>5.458333333333335E-3</v>
      </c>
      <c r="N26" s="5">
        <v>3.6228333333333338</v>
      </c>
      <c r="O26" s="5">
        <v>90.587000000000003</v>
      </c>
      <c r="P26" s="5">
        <v>0.13362500000000002</v>
      </c>
      <c r="Q26" s="5">
        <v>5.3174166666666665</v>
      </c>
      <c r="R26" s="5">
        <f t="shared" si="4"/>
        <v>49.146342559970094</v>
      </c>
      <c r="S26" s="6">
        <v>0.73416666666666686</v>
      </c>
      <c r="T26" s="6">
        <v>3.7954166666666667</v>
      </c>
      <c r="U26" s="5">
        <f t="shared" si="5"/>
        <v>3.7564583333333337</v>
      </c>
      <c r="V26" s="5"/>
    </row>
    <row r="27" spans="1:22" x14ac:dyDescent="0.25">
      <c r="A27" s="7">
        <v>17</v>
      </c>
      <c r="B27" s="5">
        <v>8677</v>
      </c>
      <c r="C27" s="5">
        <f t="shared" si="0"/>
        <v>38.185837047</v>
      </c>
      <c r="D27" s="5">
        <v>0.60291583333333332</v>
      </c>
      <c r="E27" s="5">
        <v>1.9916666666666676E-2</v>
      </c>
      <c r="F27" s="5">
        <f t="shared" si="1"/>
        <v>1.3543333333333341E-2</v>
      </c>
      <c r="G27" s="5">
        <f t="shared" si="2"/>
        <v>5.5766666666666699E-3</v>
      </c>
      <c r="H27" s="5">
        <f t="shared" si="3"/>
        <v>7.9666666666666709E-4</v>
      </c>
      <c r="I27" s="5">
        <v>0.29966666666666669</v>
      </c>
      <c r="J27" s="5">
        <v>1.7125000000000008E-2</v>
      </c>
      <c r="K27" s="5">
        <v>2.1000000000000005E-2</v>
      </c>
      <c r="L27" s="5">
        <v>7.1666666666666693E-3</v>
      </c>
      <c r="M27" s="5">
        <v>5.5000000000000023E-3</v>
      </c>
      <c r="N27" s="5">
        <v>3.6892916666666671</v>
      </c>
      <c r="O27" s="5">
        <v>90.186166666666665</v>
      </c>
      <c r="P27" s="5">
        <v>0.12070833333333332</v>
      </c>
      <c r="Q27" s="5">
        <v>5.6341249999999983</v>
      </c>
      <c r="R27" s="5">
        <f t="shared" si="4"/>
        <v>49.178351911517154</v>
      </c>
      <c r="S27" s="6">
        <v>0.72250000000000014</v>
      </c>
      <c r="T27" s="8">
        <v>3.6045833333333346</v>
      </c>
      <c r="U27" s="5">
        <f t="shared" si="5"/>
        <v>3.8100000000000005</v>
      </c>
      <c r="V27" s="5"/>
    </row>
    <row r="28" spans="1:22" x14ac:dyDescent="0.25">
      <c r="A28" s="7">
        <v>18</v>
      </c>
      <c r="B28" s="5">
        <v>8684</v>
      </c>
      <c r="C28" s="5">
        <f t="shared" si="0"/>
        <v>38.216642724000003</v>
      </c>
      <c r="D28" s="5">
        <v>0.60325666666666666</v>
      </c>
      <c r="E28" s="5">
        <v>1.8375000000000009E-2</v>
      </c>
      <c r="F28" s="5">
        <f t="shared" si="1"/>
        <v>1.2495000000000008E-2</v>
      </c>
      <c r="G28" s="5">
        <f t="shared" si="2"/>
        <v>5.1450000000000029E-3</v>
      </c>
      <c r="H28" s="5">
        <f t="shared" si="3"/>
        <v>7.3500000000000041E-4</v>
      </c>
      <c r="I28" s="5">
        <v>0.29454166666666676</v>
      </c>
      <c r="J28" s="5">
        <v>1.7208333333333339E-2</v>
      </c>
      <c r="K28" s="5">
        <v>2.1500000000000009E-2</v>
      </c>
      <c r="L28" s="5">
        <v>6.8750000000000026E-3</v>
      </c>
      <c r="M28" s="5">
        <v>5.5000000000000023E-3</v>
      </c>
      <c r="N28" s="5">
        <v>3.6083750000000001</v>
      </c>
      <c r="O28" s="5">
        <v>90.157458333333309</v>
      </c>
      <c r="P28" s="5">
        <v>0.15912500000000004</v>
      </c>
      <c r="Q28" s="5">
        <v>5.7107916666666654</v>
      </c>
      <c r="R28" s="5">
        <f t="shared" si="4"/>
        <v>49.204119800813736</v>
      </c>
      <c r="S28" s="6">
        <v>0.7400000000000001</v>
      </c>
      <c r="T28" s="6">
        <v>4.0341666666666667</v>
      </c>
      <c r="U28" s="5">
        <f t="shared" si="5"/>
        <v>3.7675000000000001</v>
      </c>
      <c r="V28" s="5"/>
    </row>
    <row r="29" spans="1:22" x14ac:dyDescent="0.25">
      <c r="A29" s="7">
        <v>19</v>
      </c>
      <c r="B29" s="5">
        <v>8691</v>
      </c>
      <c r="C29" s="5">
        <f t="shared" si="0"/>
        <v>38.247448401</v>
      </c>
      <c r="D29" s="5">
        <v>0.60348583333333339</v>
      </c>
      <c r="E29" s="5">
        <v>1.7833333333333336E-2</v>
      </c>
      <c r="F29" s="5">
        <f t="shared" si="1"/>
        <v>1.2126666666666669E-2</v>
      </c>
      <c r="G29" s="5">
        <f t="shared" si="2"/>
        <v>4.9933333333333349E-3</v>
      </c>
      <c r="H29" s="5">
        <f t="shared" si="3"/>
        <v>7.1333333333333351E-4</v>
      </c>
      <c r="I29" s="5">
        <v>0.30408333333333332</v>
      </c>
      <c r="J29" s="5">
        <v>1.7666666666666671E-2</v>
      </c>
      <c r="K29" s="5">
        <v>2.1500000000000005E-2</v>
      </c>
      <c r="L29" s="5">
        <v>6.6250000000000024E-3</v>
      </c>
      <c r="M29" s="5">
        <v>5.0833333333333347E-3</v>
      </c>
      <c r="N29" s="5">
        <v>3.5967083333333334</v>
      </c>
      <c r="O29" s="5">
        <v>90.110333333333301</v>
      </c>
      <c r="P29" s="5">
        <v>0.15095833333333331</v>
      </c>
      <c r="Q29" s="5">
        <v>5.7692083333333342</v>
      </c>
      <c r="R29" s="5">
        <f t="shared" si="4"/>
        <v>49.234431502803545</v>
      </c>
      <c r="S29" s="6">
        <v>0.72726458311080933</v>
      </c>
      <c r="T29" s="6">
        <v>3.7889366646607718</v>
      </c>
      <c r="U29" s="5">
        <f t="shared" si="5"/>
        <v>3.7476666666666665</v>
      </c>
      <c r="V29" s="5"/>
    </row>
    <row r="30" spans="1:22" x14ac:dyDescent="0.25">
      <c r="A30" s="7">
        <v>20</v>
      </c>
      <c r="B30" s="5">
        <v>8715</v>
      </c>
      <c r="C30" s="5">
        <f t="shared" si="0"/>
        <v>38.353067865</v>
      </c>
      <c r="D30" s="5">
        <v>0.60182250000000004</v>
      </c>
      <c r="E30" s="5">
        <v>1.8541666666666672E-2</v>
      </c>
      <c r="F30" s="5">
        <f t="shared" si="1"/>
        <v>1.2608333333333338E-2</v>
      </c>
      <c r="G30" s="5">
        <f t="shared" si="2"/>
        <v>5.1916666666666682E-3</v>
      </c>
      <c r="H30" s="5">
        <f t="shared" si="3"/>
        <v>7.4166666666666684E-4</v>
      </c>
      <c r="I30" s="5">
        <v>0.31941666666666668</v>
      </c>
      <c r="J30" s="5">
        <v>2.0125000000000007E-2</v>
      </c>
      <c r="K30" s="5">
        <v>2.3500000000000007E-2</v>
      </c>
      <c r="L30" s="5">
        <v>6.8333333333333371E-3</v>
      </c>
      <c r="M30" s="5">
        <v>5.0833333333333355E-3</v>
      </c>
      <c r="N30" s="5">
        <v>3.2075833333333339</v>
      </c>
      <c r="O30" s="5">
        <v>90.575125</v>
      </c>
      <c r="P30" s="5">
        <v>0.18887500000000002</v>
      </c>
      <c r="Q30" s="5">
        <v>5.6354166666666652</v>
      </c>
      <c r="R30" s="5">
        <f t="shared" si="4"/>
        <v>49.438569808915162</v>
      </c>
      <c r="S30" s="6">
        <v>0.73845326900482178</v>
      </c>
      <c r="T30" s="6">
        <v>3.3402703106403351</v>
      </c>
      <c r="U30" s="5">
        <f t="shared" si="5"/>
        <v>3.3964583333333338</v>
      </c>
      <c r="V30" s="5"/>
    </row>
    <row r="31" spans="1:22" x14ac:dyDescent="0.25">
      <c r="A31" s="7">
        <v>21</v>
      </c>
      <c r="B31" s="5">
        <v>8686</v>
      </c>
      <c r="C31" s="5">
        <f t="shared" si="0"/>
        <v>38.225444346000003</v>
      </c>
      <c r="D31" s="5">
        <v>0.60512708333333343</v>
      </c>
      <c r="E31" s="5">
        <v>1.8500000000000006E-2</v>
      </c>
      <c r="F31" s="5">
        <f t="shared" si="1"/>
        <v>1.2580000000000004E-2</v>
      </c>
      <c r="G31" s="5">
        <f t="shared" si="2"/>
        <v>5.1800000000000023E-3</v>
      </c>
      <c r="H31" s="5">
        <f t="shared" si="3"/>
        <v>7.4000000000000021E-4</v>
      </c>
      <c r="I31" s="5">
        <v>0.3480833333333333</v>
      </c>
      <c r="J31" s="5">
        <v>2.0666666666666673E-2</v>
      </c>
      <c r="K31" s="5">
        <v>2.6125000000000013E-2</v>
      </c>
      <c r="L31" s="5">
        <v>7.4583333333333368E-3</v>
      </c>
      <c r="M31" s="5">
        <v>6.125000000000002E-3</v>
      </c>
      <c r="N31" s="5">
        <v>3.7764166666666661</v>
      </c>
      <c r="O31" s="5">
        <v>89.819041666666649</v>
      </c>
      <c r="P31" s="5">
        <v>0.15641666666666668</v>
      </c>
      <c r="Q31" s="5">
        <v>5.8212916666666663</v>
      </c>
      <c r="R31" s="5">
        <f t="shared" si="4"/>
        <v>49.139331852768343</v>
      </c>
      <c r="S31" s="6">
        <v>0.70488721132278442</v>
      </c>
      <c r="T31" s="6">
        <v>2.9824562072753906</v>
      </c>
      <c r="U31" s="5">
        <f t="shared" si="5"/>
        <v>3.932833333333333</v>
      </c>
      <c r="V31" s="5">
        <v>-41.06</v>
      </c>
    </row>
    <row r="32" spans="1:22" x14ac:dyDescent="0.25">
      <c r="A32" s="7">
        <v>22</v>
      </c>
      <c r="B32" s="5">
        <v>8709</v>
      </c>
      <c r="C32" s="5">
        <f t="shared" si="0"/>
        <v>38.326662999</v>
      </c>
      <c r="D32" s="5">
        <v>0.60427583333333323</v>
      </c>
      <c r="E32" s="5">
        <v>1.9375000000000007E-2</v>
      </c>
      <c r="F32" s="5">
        <f t="shared" si="1"/>
        <v>1.3175000000000006E-2</v>
      </c>
      <c r="G32" s="5">
        <f t="shared" si="2"/>
        <v>5.4250000000000027E-3</v>
      </c>
      <c r="H32" s="5">
        <f t="shared" si="3"/>
        <v>7.750000000000003E-4</v>
      </c>
      <c r="I32" s="5">
        <v>0.36045833333333327</v>
      </c>
      <c r="J32" s="5">
        <v>2.3250000000000007E-2</v>
      </c>
      <c r="K32" s="5">
        <v>3.1416666666666683E-2</v>
      </c>
      <c r="L32" s="5">
        <v>8.5833333333333369E-3</v>
      </c>
      <c r="M32" s="5">
        <v>7.2916666666666694E-3</v>
      </c>
      <c r="N32" s="5">
        <v>3.4879583333333333</v>
      </c>
      <c r="O32" s="5">
        <v>90.106083333333345</v>
      </c>
      <c r="P32" s="5">
        <v>0.18650000000000003</v>
      </c>
      <c r="Q32" s="5">
        <v>5.7690833333333336</v>
      </c>
      <c r="R32" s="5">
        <f t="shared" si="4"/>
        <v>49.304140810773994</v>
      </c>
      <c r="S32" s="6">
        <v>0.72250000000000025</v>
      </c>
      <c r="T32" s="6">
        <v>3.2341666666666664</v>
      </c>
      <c r="U32" s="5">
        <f t="shared" si="5"/>
        <v>3.6744583333333334</v>
      </c>
      <c r="V32" s="5"/>
    </row>
    <row r="33" spans="1:22" x14ac:dyDescent="0.25">
      <c r="A33" s="7">
        <v>23</v>
      </c>
      <c r="B33" s="5">
        <v>8650</v>
      </c>
      <c r="C33" s="5">
        <f t="shared" si="0"/>
        <v>38.067015150000003</v>
      </c>
      <c r="D33" s="5">
        <v>0.60058749999999994</v>
      </c>
      <c r="E33" s="5">
        <v>1.9791666666666673E-2</v>
      </c>
      <c r="F33" s="5">
        <f t="shared" si="1"/>
        <v>1.3458333333333338E-2</v>
      </c>
      <c r="G33" s="5">
        <f t="shared" si="2"/>
        <v>5.5416666666666687E-3</v>
      </c>
      <c r="H33" s="5">
        <f t="shared" si="3"/>
        <v>7.9166666666666697E-4</v>
      </c>
      <c r="I33" s="5">
        <v>0.30145833333333338</v>
      </c>
      <c r="J33" s="5">
        <v>1.8250000000000006E-2</v>
      </c>
      <c r="K33" s="5">
        <v>2.208333333333334E-2</v>
      </c>
      <c r="L33" s="5">
        <v>7.2083333333333374E-3</v>
      </c>
      <c r="M33" s="5">
        <v>5.8750000000000026E-3</v>
      </c>
      <c r="N33" s="5">
        <v>3.5954999999999995</v>
      </c>
      <c r="O33" s="5">
        <v>90.726916666666668</v>
      </c>
      <c r="P33" s="5">
        <v>0.16104166666666667</v>
      </c>
      <c r="Q33" s="5">
        <v>5.1419999999999995</v>
      </c>
      <c r="R33" s="5">
        <f t="shared" si="4"/>
        <v>49.120262660646944</v>
      </c>
      <c r="S33" s="6">
        <v>0.73416666666666675</v>
      </c>
      <c r="T33" s="6">
        <v>3.0033333333333339</v>
      </c>
      <c r="U33" s="5">
        <f t="shared" si="5"/>
        <v>3.7565416666666662</v>
      </c>
      <c r="V33" s="5"/>
    </row>
    <row r="34" spans="1:22" x14ac:dyDescent="0.25">
      <c r="A34" s="7">
        <v>24</v>
      </c>
      <c r="B34" s="5">
        <v>8616</v>
      </c>
      <c r="C34" s="5">
        <f t="shared" si="0"/>
        <v>37.917387576000003</v>
      </c>
      <c r="D34" s="5">
        <v>0.60123541666666658</v>
      </c>
      <c r="E34" s="5">
        <v>1.8250000000000006E-2</v>
      </c>
      <c r="F34" s="5">
        <f t="shared" si="1"/>
        <v>1.2410000000000004E-2</v>
      </c>
      <c r="G34" s="5">
        <f t="shared" si="2"/>
        <v>5.1100000000000017E-3</v>
      </c>
      <c r="H34" s="5">
        <f t="shared" si="3"/>
        <v>7.3000000000000029E-4</v>
      </c>
      <c r="I34" s="5">
        <v>0.26874999999999999</v>
      </c>
      <c r="J34" s="5">
        <v>1.5333333333333343E-2</v>
      </c>
      <c r="K34" s="5">
        <v>1.7125000000000005E-2</v>
      </c>
      <c r="L34" s="5">
        <v>6.1250000000000028E-3</v>
      </c>
      <c r="M34" s="5">
        <v>4.5833333333333351E-3</v>
      </c>
      <c r="N34" s="5">
        <v>3.9090833333333332</v>
      </c>
      <c r="O34" s="5">
        <v>90.474125000000015</v>
      </c>
      <c r="P34" s="5">
        <v>0.15320833333333334</v>
      </c>
      <c r="Q34" s="5">
        <v>5.1338750000000006</v>
      </c>
      <c r="R34" s="5">
        <f t="shared" si="4"/>
        <v>48.900818687478377</v>
      </c>
      <c r="S34" s="6">
        <v>0.73416666666666675</v>
      </c>
      <c r="T34" s="6">
        <v>3.6954166666666666</v>
      </c>
      <c r="U34" s="5">
        <f t="shared" si="5"/>
        <v>4.0622916666666669</v>
      </c>
      <c r="V34" s="5"/>
    </row>
    <row r="35" spans="1:22" x14ac:dyDescent="0.25">
      <c r="A35" s="7">
        <v>25</v>
      </c>
      <c r="B35" s="5">
        <v>8667</v>
      </c>
      <c r="C35" s="5">
        <f t="shared" si="0"/>
        <v>38.141828937</v>
      </c>
      <c r="D35" s="5">
        <v>0.59949374999999994</v>
      </c>
      <c r="E35" s="5">
        <v>1.9458333333333341E-2</v>
      </c>
      <c r="F35" s="5">
        <f t="shared" si="1"/>
        <v>1.3231666666666673E-2</v>
      </c>
      <c r="G35" s="5">
        <f t="shared" si="2"/>
        <v>5.4483333333333363E-3</v>
      </c>
      <c r="H35" s="5">
        <f t="shared" si="3"/>
        <v>7.7833333333333368E-4</v>
      </c>
      <c r="I35" s="5">
        <v>0.2632916666666667</v>
      </c>
      <c r="J35" s="5">
        <v>1.6125000000000011E-2</v>
      </c>
      <c r="K35" s="5">
        <v>1.8166666666666668E-2</v>
      </c>
      <c r="L35" s="5">
        <v>6.6250000000000024E-3</v>
      </c>
      <c r="M35" s="5">
        <v>4.9166666666666673E-3</v>
      </c>
      <c r="N35" s="5">
        <v>3.3276249999999998</v>
      </c>
      <c r="O35" s="5">
        <v>90.963750000000005</v>
      </c>
      <c r="P35" s="5">
        <v>0.18941666666666668</v>
      </c>
      <c r="Q35" s="5">
        <v>5.1907500000000004</v>
      </c>
      <c r="R35" s="5">
        <f t="shared" si="4"/>
        <v>49.261676077503274</v>
      </c>
      <c r="S35" s="6">
        <v>0.73416666666666686</v>
      </c>
      <c r="T35" s="6">
        <v>3.4324999999999997</v>
      </c>
      <c r="U35" s="5">
        <f t="shared" si="5"/>
        <v>3.5170416666666666</v>
      </c>
      <c r="V35" s="5"/>
    </row>
    <row r="36" spans="1:22" x14ac:dyDescent="0.25">
      <c r="A36" s="7">
        <v>26</v>
      </c>
      <c r="B36" s="5">
        <v>8641</v>
      </c>
      <c r="C36" s="5">
        <f t="shared" si="0"/>
        <v>38.027407851</v>
      </c>
      <c r="D36" s="5">
        <v>0.59911499999999995</v>
      </c>
      <c r="E36" s="5">
        <v>1.9041666666666675E-2</v>
      </c>
      <c r="F36" s="5">
        <f t="shared" si="1"/>
        <v>1.2948333333333339E-2</v>
      </c>
      <c r="G36" s="5">
        <f t="shared" si="2"/>
        <v>5.3316666666666694E-3</v>
      </c>
      <c r="H36" s="5">
        <f t="shared" si="3"/>
        <v>7.61666666666667E-4</v>
      </c>
      <c r="I36" s="5">
        <v>0.24270833333333333</v>
      </c>
      <c r="J36" s="5">
        <v>1.6625000000000011E-2</v>
      </c>
      <c r="K36" s="5">
        <v>1.9125000000000007E-2</v>
      </c>
      <c r="L36" s="5">
        <v>6.583333333333336E-3</v>
      </c>
      <c r="M36" s="5">
        <v>5.2083333333333356E-3</v>
      </c>
      <c r="N36" s="5">
        <v>3.40225</v>
      </c>
      <c r="O36" s="5">
        <v>91.061625000000006</v>
      </c>
      <c r="P36" s="5">
        <v>0.2404166666666667</v>
      </c>
      <c r="Q36" s="5">
        <v>4.9864999999999995</v>
      </c>
      <c r="R36" s="5">
        <f t="shared" si="4"/>
        <v>49.129418752545114</v>
      </c>
      <c r="S36" s="6">
        <v>0.76333333333333353</v>
      </c>
      <c r="T36" s="6">
        <v>2.9595833333333332</v>
      </c>
      <c r="U36" s="5">
        <f t="shared" si="5"/>
        <v>3.6426666666666665</v>
      </c>
      <c r="V36" s="5"/>
    </row>
    <row r="37" spans="1:22" x14ac:dyDescent="0.25">
      <c r="A37" s="7">
        <v>27</v>
      </c>
      <c r="B37" s="5">
        <v>8684</v>
      </c>
      <c r="C37" s="5">
        <f t="shared" si="0"/>
        <v>38.216642724000003</v>
      </c>
      <c r="D37" s="5">
        <v>0.60097749999999994</v>
      </c>
      <c r="E37" s="5">
        <v>1.8166666666666675E-2</v>
      </c>
      <c r="F37" s="5">
        <f t="shared" si="1"/>
        <v>1.2353333333333339E-2</v>
      </c>
      <c r="G37" s="5">
        <f t="shared" si="2"/>
        <v>5.086666666666669E-3</v>
      </c>
      <c r="H37" s="5">
        <f t="shared" si="3"/>
        <v>7.2666666666666702E-4</v>
      </c>
      <c r="I37" s="5">
        <v>0.27149999999999996</v>
      </c>
      <c r="J37" s="5">
        <v>1.7208333333333339E-2</v>
      </c>
      <c r="K37" s="5">
        <v>2.0791666666666674E-2</v>
      </c>
      <c r="L37" s="5">
        <v>6.8333333333333345E-3</v>
      </c>
      <c r="M37" s="5">
        <v>5.6250000000000015E-3</v>
      </c>
      <c r="N37" s="5">
        <v>3.315208333333334</v>
      </c>
      <c r="O37" s="5">
        <v>90.694416666666669</v>
      </c>
      <c r="P37" s="5">
        <v>0.20929166666666668</v>
      </c>
      <c r="Q37" s="5">
        <v>5.4409166666666664</v>
      </c>
      <c r="R37" s="5">
        <f t="shared" si="4"/>
        <v>49.29733316224678</v>
      </c>
      <c r="S37" s="6">
        <v>0.72250000000000014</v>
      </c>
      <c r="T37" s="6">
        <v>3.3408333333333329</v>
      </c>
      <c r="U37" s="5">
        <f t="shared" si="5"/>
        <v>3.5245000000000006</v>
      </c>
      <c r="V37" s="5"/>
    </row>
    <row r="38" spans="1:22" x14ac:dyDescent="0.25">
      <c r="A38" s="7">
        <v>28</v>
      </c>
      <c r="B38" s="5">
        <v>8680</v>
      </c>
      <c r="C38" s="5">
        <f t="shared" si="0"/>
        <v>38.199039480000003</v>
      </c>
      <c r="D38" s="5">
        <v>0.59908208333333335</v>
      </c>
      <c r="E38" s="5">
        <v>1.8125000000000006E-2</v>
      </c>
      <c r="F38" s="5">
        <f t="shared" si="1"/>
        <v>1.2325000000000004E-2</v>
      </c>
      <c r="G38" s="5">
        <f t="shared" si="2"/>
        <v>5.0750000000000023E-3</v>
      </c>
      <c r="H38" s="5">
        <f t="shared" si="3"/>
        <v>7.2500000000000028E-4</v>
      </c>
      <c r="I38" s="5">
        <v>0.25962500000000005</v>
      </c>
      <c r="J38" s="5">
        <v>1.7000000000000008E-2</v>
      </c>
      <c r="K38" s="5">
        <v>2.0000000000000007E-2</v>
      </c>
      <c r="L38" s="5">
        <v>6.7500000000000017E-3</v>
      </c>
      <c r="M38" s="5">
        <v>5.1666666666666692E-3</v>
      </c>
      <c r="N38" s="5">
        <v>3.1752916666666668</v>
      </c>
      <c r="O38" s="5">
        <v>91.08579166666668</v>
      </c>
      <c r="P38" s="5">
        <v>0.20620833333333341</v>
      </c>
      <c r="Q38" s="5">
        <v>5.2058750000000007</v>
      </c>
      <c r="R38" s="5">
        <f t="shared" si="4"/>
        <v>49.352513610970085</v>
      </c>
      <c r="S38" s="6">
        <v>0.75166666666666659</v>
      </c>
      <c r="T38" s="6">
        <v>3.16</v>
      </c>
      <c r="U38" s="5">
        <f t="shared" si="5"/>
        <v>3.3815000000000004</v>
      </c>
      <c r="V38" s="5"/>
    </row>
    <row r="39" spans="1:22" x14ac:dyDescent="0.25">
      <c r="A39" s="7">
        <v>29</v>
      </c>
      <c r="B39" s="5">
        <v>8693</v>
      </c>
      <c r="C39" s="5">
        <f t="shared" si="0"/>
        <v>38.256250023</v>
      </c>
      <c r="D39" s="5">
        <v>0.60104666666666662</v>
      </c>
      <c r="E39" s="5">
        <v>1.9916666666666673E-2</v>
      </c>
      <c r="F39" s="5">
        <f t="shared" si="1"/>
        <v>1.3543333333333338E-2</v>
      </c>
      <c r="G39" s="5">
        <f t="shared" si="2"/>
        <v>5.576666666666669E-3</v>
      </c>
      <c r="H39" s="5">
        <f t="shared" si="3"/>
        <v>7.9666666666666688E-4</v>
      </c>
      <c r="I39" s="5">
        <v>0.31620833333333337</v>
      </c>
      <c r="J39" s="5">
        <v>2.262500000000001E-2</v>
      </c>
      <c r="K39" s="5">
        <v>3.1500000000000014E-2</v>
      </c>
      <c r="L39" s="5">
        <v>9.1250000000000029E-3</v>
      </c>
      <c r="M39" s="5">
        <v>7.4583333333333368E-3</v>
      </c>
      <c r="N39" s="5">
        <v>3.2898333333333336</v>
      </c>
      <c r="O39" s="5">
        <v>90.763791666666648</v>
      </c>
      <c r="P39" s="5">
        <v>0.19058333333333333</v>
      </c>
      <c r="Q39" s="5">
        <v>5.3485416666666685</v>
      </c>
      <c r="R39" s="5">
        <f t="shared" si="4"/>
        <v>49.345584847475308</v>
      </c>
      <c r="S39" s="6">
        <v>0.76916666666666689</v>
      </c>
      <c r="T39" s="6">
        <v>3.1649999999999996</v>
      </c>
      <c r="U39" s="5">
        <f t="shared" si="5"/>
        <v>3.4804166666666667</v>
      </c>
      <c r="V39" s="5"/>
    </row>
    <row r="40" spans="1:22" x14ac:dyDescent="0.25">
      <c r="A40" s="7">
        <v>30</v>
      </c>
      <c r="B40" s="5">
        <v>8678</v>
      </c>
      <c r="C40" s="5">
        <f t="shared" si="0"/>
        <v>38.190237858000003</v>
      </c>
      <c r="D40" s="5">
        <v>0.60146958333333322</v>
      </c>
      <c r="E40" s="5">
        <v>2.0208333333333339E-2</v>
      </c>
      <c r="F40" s="5">
        <f t="shared" si="1"/>
        <v>1.3741666666666671E-2</v>
      </c>
      <c r="G40" s="5">
        <f t="shared" si="2"/>
        <v>5.6583333333333355E-3</v>
      </c>
      <c r="H40" s="5">
        <f t="shared" si="3"/>
        <v>8.0833333333333354E-4</v>
      </c>
      <c r="I40" s="5">
        <v>0.28083333333333332</v>
      </c>
      <c r="J40" s="5">
        <v>2.0416666666666677E-2</v>
      </c>
      <c r="K40" s="5">
        <v>2.8791666666666677E-2</v>
      </c>
      <c r="L40" s="5">
        <v>8.7916666666666716E-3</v>
      </c>
      <c r="M40" s="5">
        <v>7.5416666666666696E-3</v>
      </c>
      <c r="N40" s="5">
        <v>3.4546249999999996</v>
      </c>
      <c r="O40" s="5">
        <v>90.594208333333313</v>
      </c>
      <c r="P40" s="5">
        <v>0.17879166666666665</v>
      </c>
      <c r="Q40" s="5">
        <v>5.4058749999999991</v>
      </c>
      <c r="R40" s="5">
        <f t="shared" si="4"/>
        <v>49.243116233126493</v>
      </c>
      <c r="S40" s="6">
        <v>0.76333333333333331</v>
      </c>
      <c r="T40" s="6">
        <v>3.6754166666666657</v>
      </c>
      <c r="U40" s="5">
        <f t="shared" si="5"/>
        <v>3.6334166666666663</v>
      </c>
      <c r="V40" s="5"/>
    </row>
    <row r="41" spans="1:22" x14ac:dyDescent="0.25">
      <c r="A41" s="7">
        <v>31</v>
      </c>
      <c r="B41" s="5">
        <v>8661</v>
      </c>
      <c r="C41" s="5">
        <f t="shared" si="0"/>
        <v>38.115424071</v>
      </c>
      <c r="D41" s="5">
        <v>0.60256166666666655</v>
      </c>
      <c r="E41" s="5">
        <v>1.8875000000000006E-2</v>
      </c>
      <c r="F41" s="5">
        <f t="shared" si="1"/>
        <v>1.2835000000000004E-2</v>
      </c>
      <c r="G41" s="5">
        <f t="shared" si="2"/>
        <v>5.2850000000000024E-3</v>
      </c>
      <c r="H41" s="5">
        <f t="shared" si="3"/>
        <v>7.5500000000000025E-4</v>
      </c>
      <c r="I41" s="5">
        <v>0.28091666666666665</v>
      </c>
      <c r="J41" s="5">
        <v>1.7458333333333343E-2</v>
      </c>
      <c r="K41" s="5">
        <v>2.2166666666666671E-2</v>
      </c>
      <c r="L41" s="5">
        <v>7.4583333333333376E-3</v>
      </c>
      <c r="M41" s="5">
        <v>6.04166666666667E-3</v>
      </c>
      <c r="N41" s="5">
        <v>3.6856250000000004</v>
      </c>
      <c r="O41" s="5">
        <v>90.297041666666686</v>
      </c>
      <c r="P41" s="5">
        <v>0.17379166666666665</v>
      </c>
      <c r="Q41" s="5">
        <v>5.4906249999999988</v>
      </c>
      <c r="R41" s="5">
        <f t="shared" si="4"/>
        <v>49.102093199240585</v>
      </c>
      <c r="S41" s="6">
        <v>0.73416666666666675</v>
      </c>
      <c r="T41" s="6">
        <v>3.811666666666667</v>
      </c>
      <c r="U41" s="5">
        <f t="shared" si="5"/>
        <v>3.8594166666666672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V9:V10"/>
    <mergeCell ref="U9:U10"/>
    <mergeCell ref="S9:S10"/>
    <mergeCell ref="K2:N2"/>
    <mergeCell ref="A4:H4"/>
    <mergeCell ref="N7:O7"/>
    <mergeCell ref="A9:A10"/>
    <mergeCell ref="R9:R10"/>
    <mergeCell ref="T9:T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2012</vt:lpstr>
      <vt:lpstr>'Enero 2012'!Área_de_impresión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2015-06-10T17:57:51Z</cp:lastPrinted>
  <dcterms:created xsi:type="dcterms:W3CDTF">2014-06-09T18:33:36Z</dcterms:created>
  <dcterms:modified xsi:type="dcterms:W3CDTF">2015-06-10T17:57:56Z</dcterms:modified>
</cp:coreProperties>
</file>