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lobera.CRE\Desktop\Informes mensuales calidad del gas\Y-EN PROCESO DE PUBLICACIÓN 2\TGN Huasteca\Febrero 2015\"/>
    </mc:Choice>
  </mc:AlternateContent>
  <bookViews>
    <workbookView xWindow="12585" yWindow="180" windowWidth="12600" windowHeight="11760" firstSheet="5" activeTab="10"/>
  </bookViews>
  <sheets>
    <sheet name="PromediosNaran" sheetId="1" r:id="rId1"/>
    <sheet name="MáximosNaran" sheetId="4" r:id="rId2"/>
    <sheet name="MínimosNaran" sheetId="5" r:id="rId3"/>
    <sheet name="PromediosTam" sheetId="6" r:id="rId4"/>
    <sheet name="MáximosTam" sheetId="7" r:id="rId5"/>
    <sheet name="MínimosTam" sheetId="8" r:id="rId6"/>
    <sheet name="PromediosSauz" sheetId="9" r:id="rId7"/>
    <sheet name="MáximosSauz" sheetId="10" r:id="rId8"/>
    <sheet name="MínimosSauz" sheetId="11" r:id="rId9"/>
    <sheet name="PromediosEsc" sheetId="12" r:id="rId10"/>
    <sheet name="MáximosEsc" sheetId="13" r:id="rId11"/>
    <sheet name="MínimosEsc" sheetId="14" r:id="rId12"/>
  </sheets>
  <externalReferences>
    <externalReference r:id="rId13"/>
    <externalReference r:id="rId14"/>
    <externalReference r:id="rId15"/>
  </externalReferences>
  <definedNames>
    <definedName name="_xlnm.Print_Area" localSheetId="1">MáximosNaran!$A$1:$K$46</definedName>
    <definedName name="_xlnm.Print_Area" localSheetId="2">MínimosNaran!$A$1:$K$46</definedName>
    <definedName name="_xlnm.Print_Area" localSheetId="0">PromediosNaran!$A$1:$N$50</definedName>
    <definedName name="regiones" localSheetId="1">MáximosNaran!$M$4:$M$5</definedName>
    <definedName name="regiones" localSheetId="2">MínimosNaran!$M$4:$M$5</definedName>
    <definedName name="regiones">PromediosNaran!$Q$4:$Q$5</definedName>
    <definedName name="regiones1">[1]Promedios!$Q$4:$Q$5</definedName>
    <definedName name="regiones2">[1]Mínimos!$M$4:$M$5</definedName>
    <definedName name="regiones3">[2]Promedios!$Q$4:$Q$5</definedName>
    <definedName name="regiones4">[2]Máximos!$M$4:$M$5</definedName>
    <definedName name="regiones5">[2]Mínimos!$M$4:$M$5</definedName>
    <definedName name="regiones6">[3]Promedios!$Q$4:$Q$5</definedName>
    <definedName name="regiones7">[3]Máximos!$M$4:$M$5</definedName>
    <definedName name="regiones8">[3]Mínimos!$M$4:$M$5</definedName>
  </definedNames>
  <calcPr calcId="152511"/>
</workbook>
</file>

<file path=xl/calcChain.xml><?xml version="1.0" encoding="utf-8"?>
<calcChain xmlns="http://schemas.openxmlformats.org/spreadsheetml/2006/main">
  <c r="B42" i="14" l="1"/>
  <c r="K40" i="14"/>
  <c r="J40" i="14"/>
  <c r="I40" i="14"/>
  <c r="H40" i="14"/>
  <c r="G40" i="14"/>
  <c r="F40" i="14"/>
  <c r="D40" i="14"/>
  <c r="C40" i="14"/>
  <c r="B40" i="14"/>
  <c r="E34" i="14"/>
  <c r="E33" i="14"/>
  <c r="E32" i="14"/>
  <c r="B42" i="13"/>
  <c r="K40" i="13"/>
  <c r="J40" i="13"/>
  <c r="I40" i="13"/>
  <c r="H40" i="13"/>
  <c r="G40" i="13"/>
  <c r="F40" i="13"/>
  <c r="D40" i="13"/>
  <c r="C40" i="13"/>
  <c r="B40" i="13"/>
  <c r="E34" i="13"/>
  <c r="E40" i="13" s="1"/>
  <c r="E33" i="13"/>
  <c r="E32" i="13"/>
  <c r="K44" i="12"/>
  <c r="J44" i="12"/>
  <c r="I44" i="12"/>
  <c r="H44" i="12"/>
  <c r="G44" i="12"/>
  <c r="F44" i="12"/>
  <c r="D44" i="12"/>
  <c r="C44" i="12"/>
  <c r="B44" i="12"/>
  <c r="K43" i="12"/>
  <c r="J43" i="12"/>
  <c r="I43" i="12"/>
  <c r="H43" i="12"/>
  <c r="G43" i="12"/>
  <c r="F43" i="12"/>
  <c r="D43" i="12"/>
  <c r="C43" i="12"/>
  <c r="B43" i="12"/>
  <c r="K42" i="12"/>
  <c r="J42" i="12"/>
  <c r="I42" i="12"/>
  <c r="H42" i="12"/>
  <c r="G42" i="12"/>
  <c r="F42" i="12"/>
  <c r="D42" i="12"/>
  <c r="C42" i="12"/>
  <c r="B42" i="12"/>
  <c r="K41" i="12"/>
  <c r="J41" i="12"/>
  <c r="I41" i="12"/>
  <c r="H41" i="12"/>
  <c r="G41" i="12"/>
  <c r="F41" i="12"/>
  <c r="D41" i="12"/>
  <c r="C41" i="12"/>
  <c r="B41" i="12"/>
  <c r="E34" i="12"/>
  <c r="E33" i="12"/>
  <c r="E32" i="12"/>
  <c r="K40" i="11"/>
  <c r="J40" i="11"/>
  <c r="I40" i="11"/>
  <c r="H40" i="11"/>
  <c r="G40" i="11"/>
  <c r="F40" i="11"/>
  <c r="D40" i="11"/>
  <c r="C40" i="11"/>
  <c r="B40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K40" i="10"/>
  <c r="J40" i="10"/>
  <c r="I40" i="10"/>
  <c r="H40" i="10"/>
  <c r="G40" i="10"/>
  <c r="F40" i="10"/>
  <c r="D40" i="10"/>
  <c r="C40" i="10"/>
  <c r="B40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K44" i="9"/>
  <c r="J44" i="9"/>
  <c r="I44" i="9"/>
  <c r="H44" i="9"/>
  <c r="G44" i="9"/>
  <c r="F44" i="9"/>
  <c r="D44" i="9"/>
  <c r="C44" i="9"/>
  <c r="B44" i="9"/>
  <c r="K43" i="9"/>
  <c r="J43" i="9"/>
  <c r="I43" i="9"/>
  <c r="H43" i="9"/>
  <c r="G43" i="9"/>
  <c r="F43" i="9"/>
  <c r="D43" i="9"/>
  <c r="C43" i="9"/>
  <c r="B43" i="9"/>
  <c r="K42" i="9"/>
  <c r="J42" i="9"/>
  <c r="I42" i="9"/>
  <c r="H42" i="9"/>
  <c r="G42" i="9"/>
  <c r="F42" i="9"/>
  <c r="D42" i="9"/>
  <c r="C42" i="9"/>
  <c r="B42" i="9"/>
  <c r="K41" i="9"/>
  <c r="J41" i="9"/>
  <c r="I41" i="9"/>
  <c r="H41" i="9"/>
  <c r="G41" i="9"/>
  <c r="F41" i="9"/>
  <c r="D41" i="9"/>
  <c r="C41" i="9"/>
  <c r="B41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K40" i="8"/>
  <c r="J40" i="8"/>
  <c r="I40" i="8"/>
  <c r="H40" i="8"/>
  <c r="G40" i="8"/>
  <c r="F40" i="8"/>
  <c r="D40" i="8"/>
  <c r="C40" i="8"/>
  <c r="B40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40" i="8" s="1"/>
  <c r="K40" i="7"/>
  <c r="J40" i="7"/>
  <c r="I40" i="7"/>
  <c r="H40" i="7"/>
  <c r="G40" i="7"/>
  <c r="F40" i="7"/>
  <c r="D40" i="7"/>
  <c r="C40" i="7"/>
  <c r="B40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L44" i="6"/>
  <c r="K44" i="6"/>
  <c r="J44" i="6"/>
  <c r="I44" i="6"/>
  <c r="H44" i="6"/>
  <c r="G44" i="6"/>
  <c r="F44" i="6"/>
  <c r="D44" i="6"/>
  <c r="C44" i="6"/>
  <c r="B44" i="6"/>
  <c r="L43" i="6"/>
  <c r="K43" i="6"/>
  <c r="J43" i="6"/>
  <c r="I43" i="6"/>
  <c r="H43" i="6"/>
  <c r="G43" i="6"/>
  <c r="F43" i="6"/>
  <c r="D43" i="6"/>
  <c r="C43" i="6"/>
  <c r="B43" i="6"/>
  <c r="L42" i="6"/>
  <c r="K42" i="6"/>
  <c r="J42" i="6"/>
  <c r="I42" i="6"/>
  <c r="H42" i="6"/>
  <c r="G42" i="6"/>
  <c r="F42" i="6"/>
  <c r="D42" i="6"/>
  <c r="C42" i="6"/>
  <c r="B42" i="6"/>
  <c r="L41" i="6"/>
  <c r="K41" i="6"/>
  <c r="J41" i="6"/>
  <c r="I41" i="6"/>
  <c r="H41" i="6"/>
  <c r="G41" i="6"/>
  <c r="F41" i="6"/>
  <c r="D41" i="6"/>
  <c r="C41" i="6"/>
  <c r="B41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B40" i="5"/>
  <c r="J40" i="5"/>
  <c r="I40" i="5"/>
  <c r="H40" i="5"/>
  <c r="G40" i="5"/>
  <c r="F40" i="5"/>
  <c r="D40" i="5"/>
  <c r="C40" i="5"/>
  <c r="K40" i="4"/>
  <c r="J40" i="4"/>
  <c r="I40" i="4"/>
  <c r="H40" i="4"/>
  <c r="G40" i="4"/>
  <c r="F40" i="4"/>
  <c r="D40" i="4"/>
  <c r="C40" i="4"/>
  <c r="B40" i="4"/>
  <c r="K44" i="1"/>
  <c r="K43" i="1"/>
  <c r="K42" i="1"/>
  <c r="K41" i="1"/>
  <c r="J44" i="1"/>
  <c r="J43" i="1"/>
  <c r="J42" i="1"/>
  <c r="J41" i="1"/>
  <c r="I44" i="1"/>
  <c r="I43" i="1"/>
  <c r="I42" i="1"/>
  <c r="I41" i="1"/>
  <c r="H44" i="1"/>
  <c r="H43" i="1"/>
  <c r="H42" i="1"/>
  <c r="H41" i="1"/>
  <c r="G44" i="1"/>
  <c r="G43" i="1"/>
  <c r="G42" i="1"/>
  <c r="G41" i="1"/>
  <c r="F44" i="1"/>
  <c r="F43" i="1"/>
  <c r="F42" i="1"/>
  <c r="F41" i="1"/>
  <c r="D44" i="1"/>
  <c r="D43" i="1"/>
  <c r="D42" i="1"/>
  <c r="D41" i="1"/>
  <c r="C44" i="1"/>
  <c r="C43" i="1"/>
  <c r="C42" i="1"/>
  <c r="C41" i="1"/>
  <c r="B44" i="1"/>
  <c r="B43" i="1"/>
  <c r="B42" i="1"/>
  <c r="B41" i="1"/>
  <c r="K40" i="5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44" i="1" s="1"/>
  <c r="E7" i="5"/>
  <c r="E8" i="5"/>
  <c r="E40" i="5" s="1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7" i="4"/>
  <c r="E8" i="4"/>
  <c r="E40" i="4" s="1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43" i="1"/>
  <c r="E41" i="1" l="1"/>
  <c r="E40" i="10"/>
  <c r="E42" i="1"/>
  <c r="E43" i="9"/>
  <c r="E40" i="11"/>
  <c r="E41" i="6"/>
  <c r="E40" i="7"/>
  <c r="E43" i="12"/>
  <c r="E40" i="14"/>
  <c r="E42" i="12"/>
  <c r="E44" i="12"/>
  <c r="E41" i="12"/>
  <c r="E42" i="9"/>
  <c r="E44" i="9"/>
  <c r="E41" i="9"/>
  <c r="E44" i="6"/>
  <c r="E43" i="6"/>
  <c r="E42" i="6"/>
</calcChain>
</file>

<file path=xl/sharedStrings.xml><?xml version="1.0" encoding="utf-8"?>
<sst xmlns="http://schemas.openxmlformats.org/spreadsheetml/2006/main" count="289" uniqueCount="33">
  <si>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</si>
  <si>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</si>
  <si>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</si>
  <si>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</si>
  <si>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</si>
  <si>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</si>
  <si>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</si>
  <si>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</si>
  <si>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</si>
  <si>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</si>
  <si>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indexed="8"/>
        <rFont val="Calibri"/>
        <family val="2"/>
      </rPr>
      <t>Temperatura</t>
    </r>
    <r>
      <rPr>
        <b/>
        <sz val="9"/>
        <color indexed="8"/>
        <rFont val="Calibri"/>
        <family val="2"/>
      </rPr>
      <t xml:space="preserve"> de Rocio
(K)</t>
    </r>
  </si>
  <si>
    <r>
      <t>Humedad
(mg/m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</si>
  <si>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r>
      <t>Poder Calorífico
(MJ/m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</si>
  <si>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r>
      <t>Acido Sulfhídrico
(mg/m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</si>
  <si>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</si>
  <si>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</si>
  <si>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</si>
  <si>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</si>
  <si>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</si>
  <si>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</si>
  <si>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</si>
  <si>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</si>
  <si>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</si>
  <si>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</si>
  <si>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</si>
  <si>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</si>
  <si>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</si>
  <si>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Transportadora de Gas Natural de la Huasteca S. de R.L. de C.V.</t>
  </si>
  <si>
    <t>Estación Naranjos - RMS</t>
  </si>
  <si>
    <t>Estación Tamazunchale - DMS</t>
  </si>
  <si>
    <t>Estación El Sauz - DMS</t>
  </si>
  <si>
    <t>Estación SNG Escobedo - DMS</t>
  </si>
  <si>
    <t>Flujo a partir del día 26 hasta el día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</si>
</sst>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9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sz val="11"/>
      <color indexed="9"/>
      <name val="Calibri"/>
      <family val="2"/>
    </font>
    <font>
      <b/>
      <sz val="11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b/>
      <vertAlign val="superscript"/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</fills>
  <borders count="38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" xfId="0" applyFont="1" applyBorder="1"/>
    <xf numFmtId="165" fontId="5" fillId="0" borderId="2" xfId="1" applyNumberFormat="1" applyFont="1" applyFill="1" applyBorder="1" applyAlignment="1" applyProtection="1">
      <alignment horizontal="center" vertical="center"/>
      <protection locked="0"/>
    </xf>
    <xf numFmtId="165" fontId="5" fillId="0" borderId="2" xfId="1" applyNumberFormat="1" applyFont="1" applyBorder="1" applyAlignment="1" applyProtection="1">
      <alignment horizontal="center" vertical="center"/>
      <protection locked="0"/>
    </xf>
    <xf numFmtId="165" fontId="5" fillId="0" borderId="3" xfId="1" applyNumberFormat="1" applyFont="1" applyBorder="1" applyAlignment="1" applyProtection="1">
      <alignment horizontal="center" vertical="center"/>
      <protection locked="0"/>
    </xf>
    <xf numFmtId="165" fontId="5" fillId="0" borderId="4" xfId="1" applyNumberFormat="1" applyFont="1" applyFill="1" applyBorder="1" applyAlignment="1" applyProtection="1">
      <alignment horizontal="center" vertical="center"/>
      <protection locked="0"/>
    </xf>
    <xf numFmtId="165" fontId="5" fillId="0" borderId="5" xfId="1" applyNumberFormat="1" applyFont="1" applyFill="1" applyBorder="1" applyAlignment="1" applyProtection="1">
      <alignment horizontal="center" vertical="center"/>
      <protection locked="0"/>
    </xf>
    <xf numFmtId="165" fontId="5" fillId="0" borderId="6" xfId="1" applyNumberFormat="1" applyFont="1" applyBorder="1" applyAlignment="1" applyProtection="1">
      <alignment horizontal="center" vertical="center"/>
      <protection locked="0"/>
    </xf>
    <xf numFmtId="165" fontId="5" fillId="0" borderId="7" xfId="1" applyNumberFormat="1" applyFont="1" applyBorder="1" applyAlignment="1" applyProtection="1">
      <alignment horizontal="center" vertical="center"/>
      <protection locked="0"/>
    </xf>
    <xf numFmtId="14" fontId="6" fillId="0" borderId="8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2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164" fontId="9" fillId="3" borderId="10" xfId="1" applyNumberFormat="1" applyFont="1" applyFill="1" applyBorder="1" applyAlignment="1">
      <alignment horizontal="center" vertical="center" wrapText="1"/>
    </xf>
    <xf numFmtId="0" fontId="4" fillId="0" borderId="11" xfId="0" applyFont="1" applyFill="1" applyBorder="1"/>
    <xf numFmtId="0" fontId="4" fillId="0" borderId="12" xfId="0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9" fillId="4" borderId="1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wrapText="1"/>
    </xf>
    <xf numFmtId="0" fontId="5" fillId="0" borderId="0" xfId="0" applyFont="1" applyBorder="1"/>
    <xf numFmtId="165" fontId="5" fillId="0" borderId="15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16" xfId="1" applyNumberFormat="1" applyFont="1" applyFill="1" applyBorder="1" applyAlignment="1" applyProtection="1">
      <alignment horizontal="center" vertical="center"/>
      <protection locked="0"/>
    </xf>
    <xf numFmtId="165" fontId="5" fillId="0" borderId="17" xfId="0" applyNumberFormat="1" applyFont="1" applyBorder="1" applyProtection="1">
      <protection locked="0"/>
    </xf>
    <xf numFmtId="165" fontId="5" fillId="0" borderId="6" xfId="0" applyNumberFormat="1" applyFont="1" applyBorder="1" applyProtection="1">
      <protection locked="0"/>
    </xf>
    <xf numFmtId="165" fontId="5" fillId="0" borderId="5" xfId="0" applyNumberFormat="1" applyFont="1" applyBorder="1" applyProtection="1">
      <protection locked="0"/>
    </xf>
    <xf numFmtId="0" fontId="5" fillId="0" borderId="18" xfId="0" applyFont="1" applyBorder="1" applyProtection="1">
      <protection locked="0"/>
    </xf>
    <xf numFmtId="165" fontId="5" fillId="0" borderId="18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19" xfId="1" applyNumberFormat="1" applyFont="1" applyFill="1" applyBorder="1" applyAlignment="1" applyProtection="1">
      <alignment horizontal="center" vertical="center"/>
    </xf>
    <xf numFmtId="165" fontId="6" fillId="0" borderId="20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0" xfId="0" applyFont="1" applyFill="1" applyBorder="1" applyAlignment="1">
      <alignment horizontal="center" vertical="center" wrapText="1"/>
    </xf>
    <xf numFmtId="164" fontId="9" fillId="5" borderId="10" xfId="1" applyNumberFormat="1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164" fontId="9" fillId="6" borderId="10" xfId="1" applyNumberFormat="1" applyFont="1" applyFill="1" applyBorder="1" applyAlignment="1">
      <alignment horizontal="center" vertical="center" wrapText="1"/>
    </xf>
    <xf numFmtId="165" fontId="5" fillId="0" borderId="3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4" fontId="6" fillId="0" borderId="36" xfId="0" applyNumberFormat="1" applyFont="1" applyFill="1" applyBorder="1" applyAlignment="1" applyProtection="1">
      <alignment horizontal="left"/>
      <protection locked="0"/>
    </xf>
    <xf numFmtId="165" fontId="5" fillId="0" borderId="37" xfId="1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3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 applyProtection="1">
      <alignment horizontal="left" vertical="top" wrapText="1"/>
      <protection locked="0"/>
    </xf>
    <xf numFmtId="0" fontId="9" fillId="3" borderId="23" xfId="0" applyFont="1" applyFill="1" applyBorder="1" applyAlignment="1" applyProtection="1">
      <alignment horizontal="left" vertical="top" wrapText="1"/>
      <protection locked="0"/>
    </xf>
    <xf numFmtId="0" fontId="9" fillId="3" borderId="24" xfId="0" applyFont="1" applyFill="1" applyBorder="1" applyAlignment="1" applyProtection="1">
      <alignment horizontal="left" vertical="top" wrapText="1"/>
      <protection locked="0"/>
    </xf>
    <xf numFmtId="0" fontId="9" fillId="3" borderId="25" xfId="0" applyFont="1" applyFill="1" applyBorder="1" applyAlignment="1" applyProtection="1">
      <alignment horizontal="left" vertical="top" wrapText="1"/>
      <protection locked="0"/>
    </xf>
    <xf numFmtId="0" fontId="9" fillId="3" borderId="0" xfId="0" applyFont="1" applyFill="1" applyBorder="1" applyAlignment="1" applyProtection="1">
      <alignment horizontal="left" vertical="top" wrapText="1"/>
      <protection locked="0"/>
    </xf>
    <xf numFmtId="0" fontId="9" fillId="3" borderId="26" xfId="0" applyFont="1" applyFill="1" applyBorder="1" applyAlignment="1" applyProtection="1">
      <alignment horizontal="left" vertical="top" wrapText="1"/>
      <protection locked="0"/>
    </xf>
    <xf numFmtId="0" fontId="9" fillId="3" borderId="27" xfId="0" applyFont="1" applyFill="1" applyBorder="1" applyAlignment="1" applyProtection="1">
      <alignment horizontal="left" vertical="top" wrapText="1"/>
      <protection locked="0"/>
    </xf>
    <xf numFmtId="0" fontId="9" fillId="3" borderId="28" xfId="0" applyFont="1" applyFill="1" applyBorder="1" applyAlignment="1" applyProtection="1">
      <alignment horizontal="left" vertical="top" wrapText="1"/>
      <protection locked="0"/>
    </xf>
    <xf numFmtId="0" fontId="9" fillId="3" borderId="29" xfId="0" applyFont="1" applyFill="1" applyBorder="1" applyAlignment="1" applyProtection="1">
      <alignment horizontal="left" vertical="top" wrapText="1"/>
      <protection locked="0"/>
    </xf>
    <xf numFmtId="0" fontId="9" fillId="0" borderId="30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31" xfId="0" applyFont="1" applyBorder="1" applyAlignment="1" applyProtection="1">
      <alignment horizontal="center" vertical="center"/>
      <protection locked="0"/>
    </xf>
    <xf numFmtId="0" fontId="8" fillId="0" borderId="26" xfId="0" applyNumberFormat="1" applyFont="1" applyFill="1" applyBorder="1" applyAlignment="1" applyProtection="1">
      <alignment horizontal="right" vertical="center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9" fillId="5" borderId="22" xfId="0" applyFont="1" applyFill="1" applyBorder="1" applyAlignment="1" applyProtection="1">
      <alignment horizontal="justify" vertical="top" wrapText="1"/>
      <protection locked="0"/>
    </xf>
    <xf numFmtId="0" fontId="9" fillId="5" borderId="23" xfId="0" applyFont="1" applyFill="1" applyBorder="1" applyAlignment="1" applyProtection="1">
      <alignment horizontal="justify" vertical="top" wrapText="1"/>
      <protection locked="0"/>
    </xf>
    <xf numFmtId="0" fontId="9" fillId="5" borderId="24" xfId="0" applyFont="1" applyFill="1" applyBorder="1" applyAlignment="1" applyProtection="1">
      <alignment horizontal="justify" vertical="top" wrapText="1"/>
      <protection locked="0"/>
    </xf>
    <xf numFmtId="0" fontId="9" fillId="5" borderId="25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26" xfId="0" applyFont="1" applyFill="1" applyBorder="1" applyAlignment="1" applyProtection="1">
      <alignment horizontal="justify" vertical="top" wrapText="1"/>
      <protection locked="0"/>
    </xf>
    <xf numFmtId="0" fontId="9" fillId="5" borderId="27" xfId="0" applyFont="1" applyFill="1" applyBorder="1" applyAlignment="1" applyProtection="1">
      <alignment horizontal="justify" vertical="top" wrapText="1"/>
      <protection locked="0"/>
    </xf>
    <xf numFmtId="0" fontId="9" fillId="5" borderId="28" xfId="0" applyFont="1" applyFill="1" applyBorder="1" applyAlignment="1" applyProtection="1">
      <alignment horizontal="justify" vertical="top" wrapText="1"/>
      <protection locked="0"/>
    </xf>
    <xf numFmtId="0" fontId="9" fillId="5" borderId="29" xfId="0" applyFont="1" applyFill="1" applyBorder="1" applyAlignment="1" applyProtection="1">
      <alignment horizontal="justify" vertical="top" wrapText="1"/>
      <protection locked="0"/>
    </xf>
    <xf numFmtId="0" fontId="3" fillId="5" borderId="33" xfId="0" applyFont="1" applyFill="1" applyBorder="1" applyAlignment="1">
      <alignment horizontal="center" vertical="center" wrapText="1"/>
    </xf>
    <xf numFmtId="0" fontId="3" fillId="5" borderId="34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9" fillId="6" borderId="22" xfId="0" applyFont="1" applyFill="1" applyBorder="1" applyAlignment="1" applyProtection="1">
      <alignment horizontal="justify" vertical="top" wrapText="1"/>
      <protection locked="0"/>
    </xf>
    <xf numFmtId="0" fontId="9" fillId="6" borderId="23" xfId="0" applyFont="1" applyFill="1" applyBorder="1" applyAlignment="1" applyProtection="1">
      <alignment horizontal="justify" vertical="top" wrapText="1"/>
      <protection locked="0"/>
    </xf>
    <xf numFmtId="0" fontId="9" fillId="6" borderId="24" xfId="0" applyFont="1" applyFill="1" applyBorder="1" applyAlignment="1" applyProtection="1">
      <alignment horizontal="justify" vertical="top" wrapText="1"/>
      <protection locked="0"/>
    </xf>
    <xf numFmtId="0" fontId="9" fillId="6" borderId="25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26" xfId="0" applyFont="1" applyFill="1" applyBorder="1" applyAlignment="1" applyProtection="1">
      <alignment horizontal="justify" vertical="top" wrapText="1"/>
      <protection locked="0"/>
    </xf>
    <xf numFmtId="0" fontId="9" fillId="6" borderId="27" xfId="0" applyFont="1" applyFill="1" applyBorder="1" applyAlignment="1" applyProtection="1">
      <alignment horizontal="justify" vertical="top" wrapText="1"/>
      <protection locked="0"/>
    </xf>
    <xf numFmtId="0" fontId="9" fillId="6" borderId="28" xfId="0" applyFont="1" applyFill="1" applyBorder="1" applyAlignment="1" applyProtection="1">
      <alignment horizontal="justify" vertical="top" wrapText="1"/>
      <protection locked="0"/>
    </xf>
    <xf numFmtId="0" fontId="9" fillId="6" borderId="29" xfId="0" applyFont="1" applyFill="1" applyBorder="1" applyAlignment="1" applyProtection="1">
      <alignment horizontal="justify" vertical="top" wrapText="1"/>
      <protection locked="0"/>
    </xf>
    <xf numFmtId="0" fontId="3" fillId="6" borderId="33" xfId="0" applyFont="1" applyFill="1" applyBorder="1" applyAlignment="1">
      <alignment horizontal="center" vertical="center" wrapText="1"/>
    </xf>
    <xf numFmtId="0" fontId="3" fillId="6" borderId="34" xfId="0" applyFont="1" applyFill="1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19050</xdr:rowOff>
    </xdr:from>
    <xdr:to>
      <xdr:col>13</xdr:col>
      <xdr:colOff>685800</xdr:colOff>
      <xdr:row>0</xdr:row>
      <xdr:rowOff>400050</xdr:rowOff>
    </xdr:to>
    <xdr:pic>
      <xdr:nvPicPr>
        <xdr:cNvPr id="1596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0"/>
          <a:ext cx="723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19050</xdr:rowOff>
    </xdr:from>
    <xdr:to>
      <xdr:col>11</xdr:col>
      <xdr:colOff>0</xdr:colOff>
      <xdr:row>0</xdr:row>
      <xdr:rowOff>400050</xdr:rowOff>
    </xdr:to>
    <xdr:pic>
      <xdr:nvPicPr>
        <xdr:cNvPr id="2619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0"/>
          <a:ext cx="723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9525</xdr:rowOff>
    </xdr:from>
    <xdr:to>
      <xdr:col>11</xdr:col>
      <xdr:colOff>0</xdr:colOff>
      <xdr:row>0</xdr:row>
      <xdr:rowOff>390525</xdr:rowOff>
    </xdr:to>
    <xdr:pic>
      <xdr:nvPicPr>
        <xdr:cNvPr id="3643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5"/>
          <a:ext cx="723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exo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nexo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anexo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  <sheetName val="Máximos"/>
      <sheetName val="Mínimos"/>
    </sheetNames>
    <sheetDataSet>
      <sheetData sheetId="0">
        <row r="4">
          <cell r="Q4" t="str">
            <v>RESTO DEL PAÍS</v>
          </cell>
        </row>
        <row r="5">
          <cell r="Q5" t="str">
            <v>SUR</v>
          </cell>
        </row>
      </sheetData>
      <sheetData sheetId="1" refreshError="1"/>
      <sheetData sheetId="2">
        <row r="4">
          <cell r="M4" t="str">
            <v>RESTO DEL PAÍS</v>
          </cell>
        </row>
        <row r="5">
          <cell r="M5" t="str">
            <v>SUR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  <sheetName val="Máximos"/>
      <sheetName val="Mínimos"/>
    </sheetNames>
    <sheetDataSet>
      <sheetData sheetId="0">
        <row r="4">
          <cell r="Q4" t="str">
            <v>RESTO DEL PAÍS</v>
          </cell>
        </row>
        <row r="5">
          <cell r="Q5" t="str">
            <v>SUR</v>
          </cell>
        </row>
      </sheetData>
      <sheetData sheetId="1">
        <row r="4">
          <cell r="M4" t="str">
            <v>RESTO DEL PAÍS</v>
          </cell>
        </row>
        <row r="5">
          <cell r="M5" t="str">
            <v>SUR</v>
          </cell>
        </row>
      </sheetData>
      <sheetData sheetId="2">
        <row r="4">
          <cell r="M4" t="str">
            <v>RESTO DEL PAÍS</v>
          </cell>
        </row>
        <row r="5">
          <cell r="M5" t="str">
            <v>SUR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  <sheetName val="Máximos"/>
      <sheetName val="Mínimos"/>
    </sheetNames>
    <sheetDataSet>
      <sheetData sheetId="0">
        <row r="4">
          <cell r="Q4" t="str">
            <v>RESTO DEL PAÍS</v>
          </cell>
        </row>
        <row r="5">
          <cell r="Q5" t="str">
            <v>SUR</v>
          </cell>
        </row>
        <row r="46">
          <cell r="B46" t="str">
            <v>Flujo a partir del día 26 hasta el día 28</v>
          </cell>
        </row>
      </sheetData>
      <sheetData sheetId="1">
        <row r="4">
          <cell r="M4" t="str">
            <v>RESTO DEL PAÍS</v>
          </cell>
        </row>
        <row r="5">
          <cell r="M5" t="str">
            <v>SUR</v>
          </cell>
        </row>
        <row r="42">
          <cell r="B42" t="str">
            <v>Flujo a partir del día 26 hasta el día 28</v>
          </cell>
        </row>
      </sheetData>
      <sheetData sheetId="2">
        <row r="4">
          <cell r="M4" t="str">
            <v>RESTO DEL PAÍS</v>
          </cell>
        </row>
        <row r="5">
          <cell r="M5" t="str">
            <v>SUR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8" tint="0.79998168889431442"/>
    <pageSetUpPr fitToPage="1"/>
  </sheetPr>
  <dimension ref="A1:Q50"/>
  <sheetViews>
    <sheetView showGridLines="0" zoomScaleNormal="100" workbookViewId="0">
      <pane ySplit="6" topLeftCell="A7" activePane="bottomLeft" state="frozen"/>
      <selection pane="bottomLeft" activeCell="A7" sqref="A7"/>
    </sheetView>
  </sheetViews>
  <sheetFormatPr baseColWidth="10" defaultColWidth="9.1406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50" t="s">
        <v>16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7" x14ac:dyDescent="0.25">
      <c r="A2" s="61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  <c r="L2" s="36"/>
      <c r="M2" s="28"/>
      <c r="N2" s="28"/>
    </row>
    <row r="3" spans="1:17" x14ac:dyDescent="0.25">
      <c r="A3" s="61" t="s">
        <v>1</v>
      </c>
      <c r="B3" s="63"/>
      <c r="C3" s="65" t="s">
        <v>28</v>
      </c>
      <c r="D3" s="65"/>
      <c r="E3" s="65"/>
      <c r="F3" s="65"/>
      <c r="G3" s="65"/>
      <c r="H3" s="65"/>
      <c r="I3" s="65"/>
      <c r="J3" s="65"/>
      <c r="K3" s="65"/>
      <c r="L3" s="36"/>
      <c r="M3" s="28"/>
      <c r="N3" s="28"/>
    </row>
    <row r="4" spans="1:17" ht="15.75" thickBot="1" x14ac:dyDescent="0.3">
      <c r="A4" s="61" t="s">
        <v>2</v>
      </c>
      <c r="B4" s="61"/>
      <c r="C4" s="62" t="s">
        <v>9</v>
      </c>
      <c r="D4" s="62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7"/>
      <c r="M6" s="23" t="s">
        <v>23</v>
      </c>
      <c r="N6" s="23" t="s">
        <v>24</v>
      </c>
    </row>
    <row r="7" spans="1:17" ht="12" customHeight="1" x14ac:dyDescent="0.25">
      <c r="A7" s="14">
        <v>42036</v>
      </c>
      <c r="B7" s="10">
        <v>92.773359299583319</v>
      </c>
      <c r="C7" s="10">
        <v>0.85441771625000007</v>
      </c>
      <c r="D7" s="10">
        <v>0.29258867249999998</v>
      </c>
      <c r="E7" s="10">
        <f t="shared" ref="E7:E34" si="0">C7+D7</f>
        <v>1.1470063887499999</v>
      </c>
      <c r="F7" s="10">
        <v>5.4036873379166659</v>
      </c>
      <c r="G7" s="10">
        <v>234.51705333055662</v>
      </c>
      <c r="H7" s="10">
        <v>6.3500964645833333</v>
      </c>
      <c r="I7" s="10">
        <v>39.375305186707109</v>
      </c>
      <c r="J7" s="10">
        <v>50.888485255486181</v>
      </c>
      <c r="K7" s="10">
        <v>5.9499700833333329E-2</v>
      </c>
      <c r="L7" s="38"/>
      <c r="M7" s="29"/>
      <c r="N7" s="29"/>
    </row>
    <row r="8" spans="1:17" ht="12" customHeight="1" x14ac:dyDescent="0.25">
      <c r="A8" s="14">
        <v>42037</v>
      </c>
      <c r="B8" s="10">
        <v>92.804278373749995</v>
      </c>
      <c r="C8" s="10">
        <v>0.88863922666666662</v>
      </c>
      <c r="D8" s="10">
        <v>0.29523200333333327</v>
      </c>
      <c r="E8" s="10">
        <f t="shared" si="0"/>
        <v>1.1838712299999998</v>
      </c>
      <c r="F8" s="10">
        <v>5.3522238929166663</v>
      </c>
      <c r="G8" s="10">
        <v>228.70467932010786</v>
      </c>
      <c r="H8" s="8">
        <v>5.213347961666666</v>
      </c>
      <c r="I8" s="10">
        <v>39.335153405800149</v>
      </c>
      <c r="J8" s="10">
        <v>50.841153882630351</v>
      </c>
      <c r="K8" s="10">
        <v>6.3467970833333331E-2</v>
      </c>
      <c r="L8" s="39"/>
      <c r="M8" s="35"/>
      <c r="N8" s="35"/>
    </row>
    <row r="9" spans="1:17" ht="12" customHeight="1" x14ac:dyDescent="0.25">
      <c r="A9" s="14">
        <v>42038</v>
      </c>
      <c r="B9" s="10">
        <v>92.750883102499984</v>
      </c>
      <c r="C9" s="10">
        <v>0.84926184333333321</v>
      </c>
      <c r="D9" s="10">
        <v>0.30563777208333337</v>
      </c>
      <c r="E9" s="10">
        <f t="shared" si="0"/>
        <v>1.1548996154166666</v>
      </c>
      <c r="F9" s="10">
        <v>5.3500745095833331</v>
      </c>
      <c r="G9" s="10">
        <v>230.92811928176548</v>
      </c>
      <c r="H9" s="10">
        <v>5.9908009954166674</v>
      </c>
      <c r="I9" s="10">
        <v>39.400314273475395</v>
      </c>
      <c r="J9" s="10">
        <v>50.899925860931432</v>
      </c>
      <c r="K9" s="10">
        <v>6.8479124999999988E-2</v>
      </c>
      <c r="L9" s="39"/>
      <c r="M9" s="35"/>
      <c r="N9" s="35"/>
    </row>
    <row r="10" spans="1:17" ht="12" customHeight="1" x14ac:dyDescent="0.25">
      <c r="A10" s="14">
        <v>42039</v>
      </c>
      <c r="B10" s="10">
        <v>92.668593407083335</v>
      </c>
      <c r="C10" s="10">
        <v>0.78185467250000018</v>
      </c>
      <c r="D10" s="10">
        <v>0.31146731666666666</v>
      </c>
      <c r="E10" s="10">
        <f t="shared" si="0"/>
        <v>1.0933219891666668</v>
      </c>
      <c r="F10" s="10">
        <v>5.4023292854166671</v>
      </c>
      <c r="G10" s="10">
        <v>226.37290801576026</v>
      </c>
      <c r="H10" s="8">
        <v>5.6212670295833336</v>
      </c>
      <c r="I10" s="10">
        <v>39.491547182261264</v>
      </c>
      <c r="J10" s="10">
        <v>50.994783270222058</v>
      </c>
      <c r="K10" s="10">
        <v>6.2333085833333336E-2</v>
      </c>
      <c r="L10" s="39"/>
      <c r="M10" s="35"/>
      <c r="N10" s="35"/>
    </row>
    <row r="11" spans="1:17" ht="12" customHeight="1" x14ac:dyDescent="0.25">
      <c r="A11" s="14">
        <v>42040</v>
      </c>
      <c r="B11" s="10">
        <v>92.897037188333357</v>
      </c>
      <c r="C11" s="10">
        <v>0.92676935874999999</v>
      </c>
      <c r="D11" s="10">
        <v>0.29794092041666664</v>
      </c>
      <c r="E11" s="10">
        <f t="shared" si="0"/>
        <v>1.2247102791666666</v>
      </c>
      <c r="F11" s="10">
        <v>5.2817847324999994</v>
      </c>
      <c r="G11" s="10">
        <v>226.64424236188944</v>
      </c>
      <c r="H11" s="10">
        <v>6.5200917320833343</v>
      </c>
      <c r="I11" s="10">
        <v>39.256287836009676</v>
      </c>
      <c r="J11" s="10">
        <v>50.769306657114932</v>
      </c>
      <c r="K11" s="10">
        <v>0</v>
      </c>
      <c r="L11" s="39"/>
      <c r="M11" s="35"/>
      <c r="N11" s="35"/>
    </row>
    <row r="12" spans="1:17" ht="12" customHeight="1" x14ac:dyDescent="0.25">
      <c r="A12" s="14">
        <v>42041</v>
      </c>
      <c r="B12" s="10">
        <v>93.082546234166657</v>
      </c>
      <c r="C12" s="10">
        <v>0.98286423166666681</v>
      </c>
      <c r="D12" s="10">
        <v>0.29435864041666671</v>
      </c>
      <c r="E12" s="10">
        <f t="shared" si="0"/>
        <v>1.2772228720833336</v>
      </c>
      <c r="F12" s="10">
        <v>5.083564878333334</v>
      </c>
      <c r="G12" s="10">
        <v>234.05077698368632</v>
      </c>
      <c r="H12" s="8">
        <v>6.5985623791666681</v>
      </c>
      <c r="I12" s="10">
        <v>39.159031582018564</v>
      </c>
      <c r="J12" s="10">
        <v>50.677190905504204</v>
      </c>
      <c r="K12" s="10">
        <v>0</v>
      </c>
      <c r="L12" s="39"/>
      <c r="M12" s="35"/>
      <c r="N12" s="35"/>
    </row>
    <row r="13" spans="1:17" ht="12" customHeight="1" x14ac:dyDescent="0.25">
      <c r="A13" s="14">
        <v>42042</v>
      </c>
      <c r="B13" s="10">
        <v>93.355120658749982</v>
      </c>
      <c r="C13" s="10">
        <v>1.0047040808333334</v>
      </c>
      <c r="D13" s="10">
        <v>0.27935413874999998</v>
      </c>
      <c r="E13" s="10">
        <f t="shared" si="0"/>
        <v>1.2840582195833334</v>
      </c>
      <c r="F13" s="10">
        <v>4.9343272650000003</v>
      </c>
      <c r="G13" s="10">
        <v>230.67267380466436</v>
      </c>
      <c r="H13" s="10">
        <v>6.5341639124999995</v>
      </c>
      <c r="I13" s="10">
        <v>39.018438284501507</v>
      </c>
      <c r="J13" s="10">
        <v>50.589570215836282</v>
      </c>
      <c r="K13" s="10">
        <v>0</v>
      </c>
      <c r="L13" s="39"/>
      <c r="M13" s="35"/>
      <c r="N13" s="35"/>
    </row>
    <row r="14" spans="1:17" ht="12" customHeight="1" x14ac:dyDescent="0.25">
      <c r="A14" s="14">
        <v>42043</v>
      </c>
      <c r="B14" s="10">
        <v>93.101323763333326</v>
      </c>
      <c r="C14" s="10">
        <v>0.98605755750000013</v>
      </c>
      <c r="D14" s="10">
        <v>0.28687351083333329</v>
      </c>
      <c r="E14" s="10">
        <f t="shared" si="0"/>
        <v>1.2729310683333335</v>
      </c>
      <c r="F14" s="10">
        <v>5.1683101654166661</v>
      </c>
      <c r="G14" s="10">
        <v>230.27926462217121</v>
      </c>
      <c r="H14" s="8">
        <v>7.0656772641666663</v>
      </c>
      <c r="I14" s="10">
        <v>39.116629574512721</v>
      </c>
      <c r="J14" s="10">
        <v>50.654779219683924</v>
      </c>
      <c r="K14" s="10">
        <v>0</v>
      </c>
      <c r="L14" s="39"/>
      <c r="M14" s="35"/>
      <c r="N14" s="35"/>
    </row>
    <row r="15" spans="1:17" ht="12" customHeight="1" x14ac:dyDescent="0.25">
      <c r="A15" s="14">
        <v>42044</v>
      </c>
      <c r="B15" s="10">
        <v>93.237359047500021</v>
      </c>
      <c r="C15" s="10">
        <v>1.0068426658333334</v>
      </c>
      <c r="D15" s="10">
        <v>0.26243767208333335</v>
      </c>
      <c r="E15" s="10">
        <f t="shared" si="0"/>
        <v>1.2692803379166668</v>
      </c>
      <c r="F15" s="10">
        <v>5.0290277008333328</v>
      </c>
      <c r="G15" s="10">
        <v>228.56494876934744</v>
      </c>
      <c r="H15" s="10">
        <v>6.8314380841666669</v>
      </c>
      <c r="I15" s="10">
        <v>39.081436099707311</v>
      </c>
      <c r="J15" s="10">
        <v>50.63142703959533</v>
      </c>
      <c r="K15" s="10">
        <v>0</v>
      </c>
      <c r="L15" s="39"/>
      <c r="M15" s="35"/>
      <c r="N15" s="35"/>
    </row>
    <row r="16" spans="1:17" ht="12" customHeight="1" x14ac:dyDescent="0.25">
      <c r="A16" s="14">
        <v>42045</v>
      </c>
      <c r="B16" s="10">
        <v>93.095687230416672</v>
      </c>
      <c r="C16" s="10">
        <v>0.90191754708333338</v>
      </c>
      <c r="D16" s="10">
        <v>0.24357490458333331</v>
      </c>
      <c r="E16" s="10">
        <f t="shared" si="0"/>
        <v>1.1454924516666667</v>
      </c>
      <c r="F16" s="10">
        <v>5.0874492916666663</v>
      </c>
      <c r="G16" s="10">
        <v>227.43275633962998</v>
      </c>
      <c r="H16" s="8">
        <v>6.8302474416666668</v>
      </c>
      <c r="I16" s="10">
        <v>39.272476428873794</v>
      </c>
      <c r="J16" s="10">
        <v>50.819629764044457</v>
      </c>
      <c r="K16" s="10">
        <v>0</v>
      </c>
      <c r="L16" s="39"/>
      <c r="M16" s="35"/>
      <c r="N16" s="35"/>
    </row>
    <row r="17" spans="1:14" ht="12" customHeight="1" x14ac:dyDescent="0.25">
      <c r="A17" s="14">
        <v>42046</v>
      </c>
      <c r="B17" s="10">
        <v>92.933208147499997</v>
      </c>
      <c r="C17" s="10">
        <v>0.83872423458333356</v>
      </c>
      <c r="D17" s="10">
        <v>0.23916154666666667</v>
      </c>
      <c r="E17" s="10">
        <f t="shared" si="0"/>
        <v>1.0778857812500002</v>
      </c>
      <c r="F17" s="10">
        <v>5.1749022008333334</v>
      </c>
      <c r="G17" s="10">
        <v>227.65229324409927</v>
      </c>
      <c r="H17" s="10">
        <v>6.4494313200000013</v>
      </c>
      <c r="I17" s="10">
        <v>39.413113881902632</v>
      </c>
      <c r="J17" s="10">
        <v>50.944199441432573</v>
      </c>
      <c r="K17" s="10">
        <v>0</v>
      </c>
      <c r="L17" s="39"/>
      <c r="M17" s="35"/>
      <c r="N17" s="35"/>
    </row>
    <row r="18" spans="1:14" ht="12" customHeight="1" x14ac:dyDescent="0.25">
      <c r="A18" s="14">
        <v>42047</v>
      </c>
      <c r="B18" s="10">
        <v>92.836823146666674</v>
      </c>
      <c r="C18" s="10">
        <v>0.82551111541666666</v>
      </c>
      <c r="D18" s="10">
        <v>0.24354292999999994</v>
      </c>
      <c r="E18" s="10">
        <f t="shared" si="0"/>
        <v>1.0690540454166666</v>
      </c>
      <c r="F18" s="10">
        <v>5.2021514979166676</v>
      </c>
      <c r="G18" s="10">
        <v>233.46888335352989</v>
      </c>
      <c r="H18" s="8">
        <v>6.7843278054166687</v>
      </c>
      <c r="I18" s="10">
        <v>39.482463839830309</v>
      </c>
      <c r="J18" s="10">
        <v>50.99008012942528</v>
      </c>
      <c r="K18" s="10">
        <v>0</v>
      </c>
      <c r="L18" s="39"/>
      <c r="M18" s="35"/>
      <c r="N18" s="35"/>
    </row>
    <row r="19" spans="1:14" ht="12" customHeight="1" x14ac:dyDescent="0.25">
      <c r="A19" s="14">
        <v>42048</v>
      </c>
      <c r="B19" s="10">
        <v>92.720346768333329</v>
      </c>
      <c r="C19" s="10">
        <v>0.80175930791666661</v>
      </c>
      <c r="D19" s="10">
        <v>0.24953546958333336</v>
      </c>
      <c r="E19" s="10">
        <f t="shared" si="0"/>
        <v>1.0512947774999999</v>
      </c>
      <c r="F19" s="10">
        <v>5.2617973483333325</v>
      </c>
      <c r="G19" s="10">
        <v>238.51160001523078</v>
      </c>
      <c r="H19" s="10">
        <v>6.4260193904166663</v>
      </c>
      <c r="I19" s="10">
        <v>39.561942280772769</v>
      </c>
      <c r="J19" s="10">
        <v>51.048179449995054</v>
      </c>
      <c r="K19" s="10">
        <v>3.4898529999999997E-2</v>
      </c>
      <c r="L19" s="39"/>
      <c r="M19" s="35"/>
      <c r="N19" s="35"/>
    </row>
    <row r="20" spans="1:14" ht="12" customHeight="1" x14ac:dyDescent="0.25">
      <c r="A20" s="14">
        <v>42049</v>
      </c>
      <c r="B20" s="10">
        <v>92.739664713750003</v>
      </c>
      <c r="C20" s="10">
        <v>0.79015784999999994</v>
      </c>
      <c r="D20" s="10">
        <v>0.24824570958333336</v>
      </c>
      <c r="E20" s="10">
        <f t="shared" si="0"/>
        <v>1.0384035595833332</v>
      </c>
      <c r="F20" s="10">
        <v>5.2256289329166679</v>
      </c>
      <c r="G20" s="10">
        <v>241.25740958679762</v>
      </c>
      <c r="H20" s="8">
        <v>6.7421710500000005</v>
      </c>
      <c r="I20" s="10">
        <v>39.577367722035724</v>
      </c>
      <c r="J20" s="10">
        <v>51.065242883649823</v>
      </c>
      <c r="K20" s="10">
        <v>6.5602019583333324E-2</v>
      </c>
      <c r="L20" s="39"/>
      <c r="M20" s="35"/>
      <c r="N20" s="35"/>
    </row>
    <row r="21" spans="1:14" ht="12" customHeight="1" x14ac:dyDescent="0.25">
      <c r="A21" s="14">
        <v>42050</v>
      </c>
      <c r="B21" s="10">
        <v>92.783553441249992</v>
      </c>
      <c r="C21" s="10">
        <v>0.77557770708333329</v>
      </c>
      <c r="D21" s="10">
        <v>0.25571269708333338</v>
      </c>
      <c r="E21" s="10">
        <f t="shared" si="0"/>
        <v>1.0312904041666666</v>
      </c>
      <c r="F21" s="10">
        <v>5.1461627679166666</v>
      </c>
      <c r="G21" s="10">
        <v>239.13699994379314</v>
      </c>
      <c r="H21" s="10">
        <v>6.5506047016666669</v>
      </c>
      <c r="I21" s="10">
        <v>39.580113324401715</v>
      </c>
      <c r="J21" s="10">
        <v>51.07327141249575</v>
      </c>
      <c r="K21" s="10">
        <v>6.2102078333333331E-2</v>
      </c>
      <c r="L21" s="39"/>
      <c r="M21" s="35"/>
      <c r="N21" s="35"/>
    </row>
    <row r="22" spans="1:14" ht="12" customHeight="1" x14ac:dyDescent="0.25">
      <c r="A22" s="14">
        <v>42051</v>
      </c>
      <c r="B22" s="10">
        <v>92.886158625833332</v>
      </c>
      <c r="C22" s="10">
        <v>0.76763080333333333</v>
      </c>
      <c r="D22" s="10">
        <v>0.26129090624999995</v>
      </c>
      <c r="E22" s="10">
        <f t="shared" si="0"/>
        <v>1.0289217095833334</v>
      </c>
      <c r="F22" s="10">
        <v>5.1628682220833353</v>
      </c>
      <c r="G22" s="10">
        <v>230.43152248703908</v>
      </c>
      <c r="H22" s="8">
        <v>6.6650248762500004</v>
      </c>
      <c r="I22" s="10">
        <v>39.492016405860959</v>
      </c>
      <c r="J22" s="10">
        <v>51.027252710405691</v>
      </c>
      <c r="K22" s="10">
        <v>7.433474041666667E-2</v>
      </c>
      <c r="L22" s="39"/>
      <c r="M22" s="35"/>
      <c r="N22" s="35"/>
    </row>
    <row r="23" spans="1:14" ht="12" customHeight="1" x14ac:dyDescent="0.25">
      <c r="A23" s="14">
        <v>42052</v>
      </c>
      <c r="B23" s="10">
        <v>93.366000176249997</v>
      </c>
      <c r="C23" s="10">
        <v>0.72206844124999991</v>
      </c>
      <c r="D23" s="10">
        <v>0.29109755458333325</v>
      </c>
      <c r="E23" s="10">
        <f t="shared" si="0"/>
        <v>1.0131659958333332</v>
      </c>
      <c r="F23" s="10">
        <v>5.1689037675000007</v>
      </c>
      <c r="G23" s="10">
        <v>223.55879563726143</v>
      </c>
      <c r="H23" s="10">
        <v>5.4626766641666658</v>
      </c>
      <c r="I23" s="10">
        <v>39.188683063869618</v>
      </c>
      <c r="J23" s="10">
        <v>50.875785455430275</v>
      </c>
      <c r="K23" s="10">
        <v>8.8650890833333329E-2</v>
      </c>
      <c r="L23" s="39"/>
      <c r="M23" s="35"/>
      <c r="N23" s="35"/>
    </row>
    <row r="24" spans="1:14" ht="12" customHeight="1" x14ac:dyDescent="0.25">
      <c r="A24" s="14">
        <v>42053</v>
      </c>
      <c r="B24" s="10">
        <v>93.213898976666655</v>
      </c>
      <c r="C24" s="10">
        <v>0.74591970750000003</v>
      </c>
      <c r="D24" s="10">
        <v>0.28106338374999995</v>
      </c>
      <c r="E24" s="10">
        <f t="shared" si="0"/>
        <v>1.02698309125</v>
      </c>
      <c r="F24" s="10">
        <v>5.3484378645833326</v>
      </c>
      <c r="G24" s="10">
        <v>223.20776523628351</v>
      </c>
      <c r="H24" s="8">
        <v>6.1957169570833317</v>
      </c>
      <c r="I24" s="10">
        <v>39.202905693278439</v>
      </c>
      <c r="J24" s="10">
        <v>50.872225733828408</v>
      </c>
      <c r="K24" s="10">
        <v>8.6888679166666649E-2</v>
      </c>
      <c r="L24" s="39"/>
      <c r="M24" s="35"/>
      <c r="N24" s="35"/>
    </row>
    <row r="25" spans="1:14" ht="12" customHeight="1" x14ac:dyDescent="0.25">
      <c r="A25" s="14">
        <v>42054</v>
      </c>
      <c r="B25" s="10">
        <v>93.353777567500003</v>
      </c>
      <c r="C25" s="10">
        <v>0.80939242</v>
      </c>
      <c r="D25" s="10">
        <v>0.26825279291666659</v>
      </c>
      <c r="E25" s="10">
        <f t="shared" si="0"/>
        <v>1.0776452129166665</v>
      </c>
      <c r="F25" s="10">
        <v>5.2042142550000001</v>
      </c>
      <c r="G25" s="10">
        <v>223.10021820068357</v>
      </c>
      <c r="H25" s="10">
        <v>6.5231378675000009</v>
      </c>
      <c r="I25" s="10">
        <v>39.113846070453256</v>
      </c>
      <c r="J25" s="10">
        <v>50.783854507340806</v>
      </c>
      <c r="K25" s="10">
        <v>0.11920927541666669</v>
      </c>
      <c r="L25" s="39"/>
      <c r="M25" s="35"/>
      <c r="N25" s="35"/>
    </row>
    <row r="26" spans="1:14" ht="12" customHeight="1" x14ac:dyDescent="0.25">
      <c r="A26" s="14">
        <v>42055</v>
      </c>
      <c r="B26" s="10">
        <v>93.237238248333327</v>
      </c>
      <c r="C26" s="10">
        <v>0.80566777541666645</v>
      </c>
      <c r="D26" s="10">
        <v>0.26974483833333335</v>
      </c>
      <c r="E26" s="10">
        <f t="shared" si="0"/>
        <v>1.0754126137499997</v>
      </c>
      <c r="F26" s="10">
        <v>5.3588010470833334</v>
      </c>
      <c r="G26" s="10">
        <v>223.10021820068357</v>
      </c>
      <c r="H26" s="8">
        <v>6.6144852833333347</v>
      </c>
      <c r="I26" s="10">
        <v>39.132811345064866</v>
      </c>
      <c r="J26" s="10">
        <v>50.796750885949031</v>
      </c>
      <c r="K26" s="10">
        <v>8.9511479583333331E-2</v>
      </c>
      <c r="L26" s="39"/>
      <c r="M26" s="35"/>
      <c r="N26" s="35"/>
    </row>
    <row r="27" spans="1:14" ht="12" customHeight="1" x14ac:dyDescent="0.25">
      <c r="A27" s="14">
        <v>42056</v>
      </c>
      <c r="B27" s="10">
        <v>93.168930372083352</v>
      </c>
      <c r="C27" s="10">
        <v>0.79927175916666648</v>
      </c>
      <c r="D27" s="10">
        <v>0.27625766125000001</v>
      </c>
      <c r="E27" s="10">
        <f t="shared" si="0"/>
        <v>1.0755294204166665</v>
      </c>
      <c r="F27" s="10">
        <v>5.3468737204166663</v>
      </c>
      <c r="G27" s="10">
        <v>223.10021820068357</v>
      </c>
      <c r="H27" s="10">
        <v>6.7503632116666656</v>
      </c>
      <c r="I27" s="10">
        <v>39.181903578914493</v>
      </c>
      <c r="J27" s="10">
        <v>50.825675987078256</v>
      </c>
      <c r="K27" s="10">
        <v>7.2075844583333326E-2</v>
      </c>
      <c r="L27" s="39"/>
      <c r="M27" s="35"/>
      <c r="N27" s="35"/>
    </row>
    <row r="28" spans="1:14" ht="12" customHeight="1" x14ac:dyDescent="0.25">
      <c r="A28" s="14">
        <v>42057</v>
      </c>
      <c r="B28" s="10">
        <v>93.350824674166674</v>
      </c>
      <c r="C28" s="10">
        <v>0.78661083708333335</v>
      </c>
      <c r="D28" s="10">
        <v>0.25410373291666671</v>
      </c>
      <c r="E28" s="10">
        <f t="shared" si="0"/>
        <v>1.04071457</v>
      </c>
      <c r="F28" s="10">
        <v>5.0240688516666676</v>
      </c>
      <c r="G28" s="10">
        <v>223.10021820068357</v>
      </c>
      <c r="H28" s="10">
        <v>6.3808133812499994</v>
      </c>
      <c r="I28" s="10">
        <v>39.214326625775193</v>
      </c>
      <c r="J28" s="10">
        <v>50.861981613752164</v>
      </c>
      <c r="K28" s="10">
        <v>8.9319948333333329E-2</v>
      </c>
      <c r="L28" s="39"/>
      <c r="M28" s="35"/>
      <c r="N28" s="35"/>
    </row>
    <row r="29" spans="1:14" ht="12" customHeight="1" x14ac:dyDescent="0.25">
      <c r="A29" s="14">
        <v>42058</v>
      </c>
      <c r="B29" s="10">
        <v>93.29134591333333</v>
      </c>
      <c r="C29" s="10">
        <v>0.78585898625000006</v>
      </c>
      <c r="D29" s="10">
        <v>0.24894240333333331</v>
      </c>
      <c r="E29" s="10">
        <f t="shared" si="0"/>
        <v>1.0348013895833335</v>
      </c>
      <c r="F29" s="10">
        <v>5.0881667545833329</v>
      </c>
      <c r="G29" s="10">
        <v>223.10021820068357</v>
      </c>
      <c r="H29" s="8">
        <v>6.5858089129166677</v>
      </c>
      <c r="I29" s="10">
        <v>39.236855232880721</v>
      </c>
      <c r="J29" s="10">
        <v>50.877615655783472</v>
      </c>
      <c r="K29" s="10">
        <v>6.2003054166666662E-2</v>
      </c>
      <c r="L29" s="39"/>
      <c r="M29" s="35"/>
      <c r="N29" s="35"/>
    </row>
    <row r="30" spans="1:14" ht="12" customHeight="1" x14ac:dyDescent="0.25">
      <c r="A30" s="14">
        <v>42059</v>
      </c>
      <c r="B30" s="10">
        <v>93.352557817916662</v>
      </c>
      <c r="C30" s="10">
        <v>0.76793793250000009</v>
      </c>
      <c r="D30" s="10">
        <v>0.23958227416666664</v>
      </c>
      <c r="E30" s="10">
        <f t="shared" si="0"/>
        <v>1.0075202066666666</v>
      </c>
      <c r="F30" s="10">
        <v>5.0309457779166662</v>
      </c>
      <c r="G30" s="10">
        <v>223.10021820068357</v>
      </c>
      <c r="H30" s="10">
        <v>6.5739162366666655</v>
      </c>
      <c r="I30" s="10">
        <v>39.244070398338309</v>
      </c>
      <c r="J30" s="10">
        <v>50.898218092928566</v>
      </c>
      <c r="K30" s="10">
        <v>8.0525974166666667E-2</v>
      </c>
      <c r="L30" s="39"/>
      <c r="M30" s="35"/>
      <c r="N30" s="35"/>
    </row>
    <row r="31" spans="1:14" ht="12" customHeight="1" x14ac:dyDescent="0.25">
      <c r="A31" s="14">
        <v>42060</v>
      </c>
      <c r="B31" s="10">
        <v>93.361584027083339</v>
      </c>
      <c r="C31" s="10">
        <v>0.7784076875</v>
      </c>
      <c r="D31" s="10">
        <v>0.23743101291666671</v>
      </c>
      <c r="E31" s="10">
        <f t="shared" si="0"/>
        <v>1.0158387004166667</v>
      </c>
      <c r="F31" s="10">
        <v>5.0666459608333332</v>
      </c>
      <c r="G31" s="10">
        <v>223.10021820068357</v>
      </c>
      <c r="H31" s="8">
        <v>5.0546856179166664</v>
      </c>
      <c r="I31" s="10">
        <v>39.217751237822249</v>
      </c>
      <c r="J31" s="10">
        <v>50.877295807985007</v>
      </c>
      <c r="K31" s="10">
        <v>8.0604351666666685E-2</v>
      </c>
      <c r="L31" s="39"/>
      <c r="M31" s="35"/>
      <c r="N31" s="35"/>
    </row>
    <row r="32" spans="1:14" ht="12" customHeight="1" x14ac:dyDescent="0.25">
      <c r="A32" s="14">
        <v>42061</v>
      </c>
      <c r="B32" s="10">
        <v>93.402770995416674</v>
      </c>
      <c r="C32" s="10">
        <v>0.77872643916666673</v>
      </c>
      <c r="D32" s="10">
        <v>0.23612360958333334</v>
      </c>
      <c r="E32" s="10">
        <f t="shared" si="0"/>
        <v>1.0148500487500001</v>
      </c>
      <c r="F32" s="10">
        <v>5.0572308095833334</v>
      </c>
      <c r="G32" s="10">
        <v>223.10021820068357</v>
      </c>
      <c r="H32" s="10">
        <v>6.1122230987499977</v>
      </c>
      <c r="I32" s="10">
        <v>39.191524747096828</v>
      </c>
      <c r="J32" s="10">
        <v>50.862993936656942</v>
      </c>
      <c r="K32" s="10">
        <v>0.10899516958333332</v>
      </c>
      <c r="L32" s="39"/>
      <c r="M32" s="35"/>
      <c r="N32" s="35"/>
    </row>
    <row r="33" spans="1:14" ht="12" customHeight="1" x14ac:dyDescent="0.25">
      <c r="A33" s="14">
        <v>42062</v>
      </c>
      <c r="B33" s="10">
        <v>93.428888957083345</v>
      </c>
      <c r="C33" s="10">
        <v>0.78863893166666665</v>
      </c>
      <c r="D33" s="10">
        <v>0.2374060566666667</v>
      </c>
      <c r="E33" s="10">
        <f t="shared" si="0"/>
        <v>1.0260449883333334</v>
      </c>
      <c r="F33" s="10">
        <v>5.0362695254166665</v>
      </c>
      <c r="G33" s="10">
        <v>223.10021820068357</v>
      </c>
      <c r="H33" s="8">
        <v>5.8950133720833344</v>
      </c>
      <c r="I33" s="10">
        <v>39.168998224597388</v>
      </c>
      <c r="J33" s="10">
        <v>50.842894048005853</v>
      </c>
      <c r="K33" s="10">
        <v>8.7372966666666663E-2</v>
      </c>
      <c r="L33" s="39"/>
      <c r="M33" s="35"/>
      <c r="N33" s="35"/>
    </row>
    <row r="34" spans="1:14" ht="12" customHeight="1" x14ac:dyDescent="0.25">
      <c r="A34" s="14">
        <v>42063</v>
      </c>
      <c r="B34" s="10">
        <v>93.243591943750005</v>
      </c>
      <c r="C34" s="10">
        <v>0.7958222945833332</v>
      </c>
      <c r="D34" s="10">
        <v>0.24130840124999997</v>
      </c>
      <c r="E34" s="10">
        <f t="shared" si="0"/>
        <v>1.0371306958333331</v>
      </c>
      <c r="F34" s="10">
        <v>5.1819050108333347</v>
      </c>
      <c r="G34" s="10">
        <v>223.10021820068357</v>
      </c>
      <c r="H34" s="10">
        <v>6.2344276704166672</v>
      </c>
      <c r="I34" s="10">
        <v>39.223514956078596</v>
      </c>
      <c r="J34" s="10">
        <v>50.866995825007677</v>
      </c>
      <c r="K34" s="10">
        <v>8.6770899999999998E-2</v>
      </c>
      <c r="L34" s="39"/>
      <c r="M34" s="35"/>
      <c r="N34" s="35"/>
    </row>
    <row r="35" spans="1:14" ht="12" customHeight="1" x14ac:dyDescent="0.25">
      <c r="A35" s="14"/>
      <c r="B35" s="10"/>
      <c r="C35" s="10"/>
      <c r="D35" s="10"/>
      <c r="E35" s="10"/>
      <c r="F35" s="10"/>
      <c r="G35" s="10"/>
      <c r="H35" s="8"/>
      <c r="I35" s="10"/>
      <c r="J35" s="10"/>
      <c r="K35" s="10"/>
      <c r="L35" s="39"/>
      <c r="M35" s="35"/>
      <c r="N35" s="35"/>
    </row>
    <row r="36" spans="1:14" ht="12" customHeight="1" x14ac:dyDescent="0.25">
      <c r="A36" s="14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39"/>
      <c r="M36" s="35"/>
      <c r="N36" s="35"/>
    </row>
    <row r="37" spans="1:14" ht="12" customHeight="1" x14ac:dyDescent="0.25">
      <c r="A37" s="14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39"/>
      <c r="M37" s="35"/>
      <c r="N37" s="35"/>
    </row>
    <row r="38" spans="1:14" ht="12" customHeight="1" thickBot="1" x14ac:dyDescent="0.3">
      <c r="A38" s="14"/>
      <c r="B38" s="8"/>
      <c r="C38" s="10"/>
      <c r="D38" s="26"/>
      <c r="E38" s="10"/>
      <c r="F38" s="10"/>
      <c r="G38" s="10"/>
      <c r="H38" s="10"/>
      <c r="I38" s="46"/>
      <c r="J38" s="10"/>
      <c r="K38" s="10"/>
      <c r="L38" s="39"/>
      <c r="M38" s="35"/>
      <c r="N38" s="35"/>
    </row>
    <row r="39" spans="1:14" ht="17.25" customHeight="1" x14ac:dyDescent="0.25">
      <c r="A39" s="60" t="s">
        <v>26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40"/>
      <c r="M39" s="40"/>
      <c r="N39" s="40"/>
    </row>
    <row r="40" spans="1:14" ht="7.5" customHeight="1" thickBot="1" x14ac:dyDescent="0.3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</row>
    <row r="41" spans="1:14" x14ac:dyDescent="0.25">
      <c r="A41" s="19" t="s">
        <v>17</v>
      </c>
      <c r="B41" s="30">
        <f t="shared" ref="B41:K41" si="1">MIN(B7:B37)</f>
        <v>92.668593407083335</v>
      </c>
      <c r="C41" s="30">
        <f t="shared" si="1"/>
        <v>0.72206844124999991</v>
      </c>
      <c r="D41" s="30">
        <f t="shared" si="1"/>
        <v>0.23612360958333334</v>
      </c>
      <c r="E41" s="30">
        <f t="shared" si="1"/>
        <v>1.0075202066666666</v>
      </c>
      <c r="F41" s="30">
        <f t="shared" si="1"/>
        <v>4.9343272650000003</v>
      </c>
      <c r="G41" s="30">
        <f t="shared" si="1"/>
        <v>223.10021820068357</v>
      </c>
      <c r="H41" s="30">
        <f t="shared" si="1"/>
        <v>5.0546856179166664</v>
      </c>
      <c r="I41" s="30">
        <f t="shared" si="1"/>
        <v>39.018438284501507</v>
      </c>
      <c r="J41" s="30">
        <f t="shared" si="1"/>
        <v>50.589570215836282</v>
      </c>
      <c r="K41" s="30">
        <f t="shared" si="1"/>
        <v>0</v>
      </c>
      <c r="L41" s="27"/>
    </row>
    <row r="42" spans="1:14" x14ac:dyDescent="0.25">
      <c r="A42" s="20" t="s">
        <v>18</v>
      </c>
      <c r="B42" s="31">
        <f t="shared" ref="B42:K42" si="2">AVERAGE(B7:B37)</f>
        <v>93.087048314940461</v>
      </c>
      <c r="C42" s="31">
        <f t="shared" si="2"/>
        <v>0.8338218975297621</v>
      </c>
      <c r="D42" s="31">
        <f t="shared" si="2"/>
        <v>0.26600959044642863</v>
      </c>
      <c r="E42" s="31">
        <f t="shared" si="2"/>
        <v>1.0998314879761903</v>
      </c>
      <c r="F42" s="31">
        <f t="shared" si="2"/>
        <v>5.1849554776785709</v>
      </c>
      <c r="G42" s="31">
        <f t="shared" si="2"/>
        <v>228.08553122644449</v>
      </c>
      <c r="H42" s="31">
        <f t="shared" si="2"/>
        <v>6.3413050243749991</v>
      </c>
      <c r="I42" s="31">
        <f t="shared" si="2"/>
        <v>39.283243874387203</v>
      </c>
      <c r="J42" s="31">
        <f t="shared" si="2"/>
        <v>50.862741630292852</v>
      </c>
      <c r="K42" s="31">
        <f t="shared" si="2"/>
        <v>5.5094492321428587E-2</v>
      </c>
      <c r="L42" s="27"/>
    </row>
    <row r="43" spans="1:14" x14ac:dyDescent="0.25">
      <c r="A43" s="21" t="s">
        <v>19</v>
      </c>
      <c r="B43" s="32">
        <f t="shared" ref="B43:K43" si="3">MAX(B7:B37)</f>
        <v>93.428888957083345</v>
      </c>
      <c r="C43" s="32">
        <f t="shared" si="3"/>
        <v>1.0068426658333334</v>
      </c>
      <c r="D43" s="32">
        <f t="shared" si="3"/>
        <v>0.31146731666666666</v>
      </c>
      <c r="E43" s="32">
        <f t="shared" si="3"/>
        <v>1.2840582195833334</v>
      </c>
      <c r="F43" s="32">
        <f t="shared" si="3"/>
        <v>5.4036873379166659</v>
      </c>
      <c r="G43" s="32">
        <f t="shared" si="3"/>
        <v>241.25740958679762</v>
      </c>
      <c r="H43" s="32">
        <f t="shared" si="3"/>
        <v>7.0656772641666663</v>
      </c>
      <c r="I43" s="32">
        <f t="shared" si="3"/>
        <v>39.580113324401715</v>
      </c>
      <c r="J43" s="32">
        <f t="shared" si="3"/>
        <v>51.07327141249575</v>
      </c>
      <c r="K43" s="32">
        <f t="shared" si="3"/>
        <v>0.11920927541666669</v>
      </c>
      <c r="L43" s="27"/>
    </row>
    <row r="44" spans="1:14" ht="15.75" thickBot="1" x14ac:dyDescent="0.3">
      <c r="A44" s="24" t="s">
        <v>25</v>
      </c>
      <c r="B44" s="33">
        <f t="shared" ref="B44:K44" si="4">STDEV(B7:B37)</f>
        <v>0.25558608219985562</v>
      </c>
      <c r="C44" s="33">
        <f t="shared" si="4"/>
        <v>8.0790634748666074E-2</v>
      </c>
      <c r="D44" s="33">
        <f t="shared" si="4"/>
        <v>2.3836191160421166E-2</v>
      </c>
      <c r="E44" s="33">
        <f t="shared" si="4"/>
        <v>9.1450216637770865E-2</v>
      </c>
      <c r="F44" s="33">
        <f t="shared" si="4"/>
        <v>0.13222440451990122</v>
      </c>
      <c r="G44" s="33">
        <f t="shared" si="4"/>
        <v>5.5591429613795684</v>
      </c>
      <c r="H44" s="33">
        <f t="shared" si="4"/>
        <v>0.49738484630535684</v>
      </c>
      <c r="I44" s="33">
        <f t="shared" si="4"/>
        <v>0.15990138453900607</v>
      </c>
      <c r="J44" s="33">
        <f t="shared" si="4"/>
        <v>0.12476480999674307</v>
      </c>
      <c r="K44" s="33">
        <f t="shared" si="4"/>
        <v>3.8839448093308686E-2</v>
      </c>
      <c r="L44" s="27"/>
    </row>
    <row r="45" spans="1:14" ht="7.5" customHeight="1" x14ac:dyDescent="0.25">
      <c r="A45" s="2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4" x14ac:dyDescent="0.25">
      <c r="A46" s="1" t="s">
        <v>7</v>
      </c>
      <c r="B46" s="51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3"/>
    </row>
    <row r="47" spans="1:14" x14ac:dyDescent="0.25">
      <c r="A47" s="2"/>
      <c r="B47" s="54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6"/>
    </row>
    <row r="48" spans="1:14" x14ac:dyDescent="0.25">
      <c r="A48" s="2"/>
      <c r="B48" s="54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6"/>
    </row>
    <row r="49" spans="1:14" x14ac:dyDescent="0.25">
      <c r="A49" s="2"/>
      <c r="B49" s="54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6"/>
    </row>
    <row r="50" spans="1:14" x14ac:dyDescent="0.25">
      <c r="A50" s="2"/>
      <c r="B50" s="57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9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6:N50"/>
    <mergeCell ref="A39:K39"/>
    <mergeCell ref="A4:B4"/>
    <mergeCell ref="C4:D4"/>
    <mergeCell ref="A2:B2"/>
    <mergeCell ref="A3:B3"/>
    <mergeCell ref="C2:K2"/>
    <mergeCell ref="C3:K3"/>
  </mergeCells>
  <phoneticPr fontId="0" type="noConversion"/>
  <dataValidations count="3">
    <dataValidation type="decimal" allowBlank="1" showInputMessage="1" showErrorMessage="1" errorTitle="Error" error="El valor deberá estar entre 0 y 100" sqref="C37 C7:C35 D7:F38 B7:B38 N7">
      <formula1>0</formula1>
      <formula2>100</formula2>
    </dataValidation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8">
      <formula1>40909</formula1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5" orientation="landscape" r:id="rId1"/>
  <headerFooter>
    <oddFooter>&amp;R&amp;P de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P12" sqref="P12"/>
    </sheetView>
  </sheetViews>
  <sheetFormatPr baseColWidth="10" defaultColWidth="9.1406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50" t="s">
        <v>16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7" x14ac:dyDescent="0.25">
      <c r="A2" s="61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  <c r="L2" s="36"/>
      <c r="M2" s="28"/>
      <c r="N2" s="28"/>
    </row>
    <row r="3" spans="1:17" x14ac:dyDescent="0.25">
      <c r="A3" s="61" t="s">
        <v>1</v>
      </c>
      <c r="B3" s="63"/>
      <c r="C3" s="65" t="s">
        <v>31</v>
      </c>
      <c r="D3" s="65"/>
      <c r="E3" s="65"/>
      <c r="F3" s="65"/>
      <c r="G3" s="65"/>
      <c r="H3" s="65"/>
      <c r="I3" s="65"/>
      <c r="J3" s="65"/>
      <c r="K3" s="65"/>
      <c r="L3" s="36"/>
      <c r="M3" s="28"/>
      <c r="N3" s="28"/>
    </row>
    <row r="4" spans="1:17" ht="15.75" thickBot="1" x14ac:dyDescent="0.3">
      <c r="A4" s="61" t="s">
        <v>2</v>
      </c>
      <c r="B4" s="61"/>
      <c r="C4" s="62" t="s">
        <v>9</v>
      </c>
      <c r="D4" s="62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7"/>
      <c r="M6" s="23" t="s">
        <v>23</v>
      </c>
      <c r="N6" s="23" t="s">
        <v>24</v>
      </c>
    </row>
    <row r="7" spans="1:17" ht="12" customHeight="1" x14ac:dyDescent="0.25">
      <c r="A7" s="14">
        <v>42036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38"/>
      <c r="M7" s="29"/>
      <c r="N7" s="29"/>
    </row>
    <row r="8" spans="1:17" ht="12" customHeight="1" x14ac:dyDescent="0.25">
      <c r="A8" s="14">
        <v>42037</v>
      </c>
      <c r="B8" s="10"/>
      <c r="C8" s="10"/>
      <c r="D8" s="10"/>
      <c r="E8" s="10"/>
      <c r="F8" s="10"/>
      <c r="G8" s="10"/>
      <c r="H8" s="8"/>
      <c r="I8" s="10"/>
      <c r="J8" s="10"/>
      <c r="K8" s="10"/>
      <c r="L8" s="39"/>
      <c r="M8" s="35"/>
      <c r="N8" s="35"/>
    </row>
    <row r="9" spans="1:17" ht="12" customHeight="1" x14ac:dyDescent="0.25">
      <c r="A9" s="14">
        <v>42038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39"/>
      <c r="M9" s="35"/>
      <c r="N9" s="35"/>
    </row>
    <row r="10" spans="1:17" ht="12" customHeight="1" x14ac:dyDescent="0.25">
      <c r="A10" s="14">
        <v>42039</v>
      </c>
      <c r="B10" s="10"/>
      <c r="C10" s="10"/>
      <c r="D10" s="10"/>
      <c r="E10" s="10"/>
      <c r="F10" s="10"/>
      <c r="G10" s="10"/>
      <c r="H10" s="8"/>
      <c r="I10" s="10"/>
      <c r="J10" s="10"/>
      <c r="K10" s="10"/>
      <c r="L10" s="39"/>
      <c r="M10" s="35"/>
      <c r="N10" s="35"/>
    </row>
    <row r="11" spans="1:17" ht="12" customHeight="1" x14ac:dyDescent="0.25">
      <c r="A11" s="14">
        <v>42040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39"/>
      <c r="M11" s="35"/>
      <c r="N11" s="35"/>
    </row>
    <row r="12" spans="1:17" ht="12" customHeight="1" x14ac:dyDescent="0.25">
      <c r="A12" s="14">
        <v>42041</v>
      </c>
      <c r="B12" s="10"/>
      <c r="C12" s="10"/>
      <c r="D12" s="10"/>
      <c r="E12" s="10"/>
      <c r="F12" s="10"/>
      <c r="G12" s="10"/>
      <c r="H12" s="8"/>
      <c r="I12" s="10"/>
      <c r="J12" s="10"/>
      <c r="K12" s="10"/>
      <c r="L12" s="39"/>
      <c r="M12" s="35"/>
      <c r="N12" s="35"/>
    </row>
    <row r="13" spans="1:17" ht="12" customHeight="1" x14ac:dyDescent="0.25">
      <c r="A13" s="14">
        <v>42042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39"/>
      <c r="M13" s="35"/>
      <c r="N13" s="35"/>
    </row>
    <row r="14" spans="1:17" ht="12" customHeight="1" x14ac:dyDescent="0.25">
      <c r="A14" s="14">
        <v>42043</v>
      </c>
      <c r="B14" s="10"/>
      <c r="C14" s="10"/>
      <c r="D14" s="10"/>
      <c r="E14" s="10"/>
      <c r="F14" s="10"/>
      <c r="G14" s="10"/>
      <c r="H14" s="8"/>
      <c r="I14" s="10"/>
      <c r="J14" s="10"/>
      <c r="K14" s="10"/>
      <c r="L14" s="39"/>
      <c r="M14" s="35"/>
      <c r="N14" s="35"/>
    </row>
    <row r="15" spans="1:17" ht="12" customHeight="1" x14ac:dyDescent="0.25">
      <c r="A15" s="14">
        <v>42044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39"/>
      <c r="M15" s="35"/>
      <c r="N15" s="35"/>
    </row>
    <row r="16" spans="1:17" ht="12" customHeight="1" x14ac:dyDescent="0.25">
      <c r="A16" s="14">
        <v>42045</v>
      </c>
      <c r="B16" s="10"/>
      <c r="C16" s="10"/>
      <c r="D16" s="10"/>
      <c r="E16" s="10"/>
      <c r="F16" s="10"/>
      <c r="G16" s="10"/>
      <c r="H16" s="8"/>
      <c r="I16" s="10"/>
      <c r="J16" s="10"/>
      <c r="K16" s="10"/>
      <c r="L16" s="39"/>
      <c r="M16" s="35"/>
      <c r="N16" s="35"/>
    </row>
    <row r="17" spans="1:14" ht="12" customHeight="1" x14ac:dyDescent="0.25">
      <c r="A17" s="14">
        <v>42046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39"/>
      <c r="M17" s="35"/>
      <c r="N17" s="35"/>
    </row>
    <row r="18" spans="1:14" ht="12" customHeight="1" x14ac:dyDescent="0.25">
      <c r="A18" s="14">
        <v>42047</v>
      </c>
      <c r="B18" s="10"/>
      <c r="C18" s="10"/>
      <c r="D18" s="10"/>
      <c r="E18" s="10"/>
      <c r="F18" s="10"/>
      <c r="G18" s="10"/>
      <c r="H18" s="8"/>
      <c r="I18" s="10"/>
      <c r="J18" s="10"/>
      <c r="K18" s="10"/>
      <c r="L18" s="39"/>
      <c r="M18" s="35"/>
      <c r="N18" s="35"/>
    </row>
    <row r="19" spans="1:14" ht="12" customHeight="1" x14ac:dyDescent="0.25">
      <c r="A19" s="14">
        <v>42048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39"/>
      <c r="M19" s="35"/>
      <c r="N19" s="35"/>
    </row>
    <row r="20" spans="1:14" ht="12" customHeight="1" x14ac:dyDescent="0.25">
      <c r="A20" s="14">
        <v>42049</v>
      </c>
      <c r="B20" s="10"/>
      <c r="C20" s="10"/>
      <c r="D20" s="10"/>
      <c r="E20" s="10"/>
      <c r="F20" s="10"/>
      <c r="G20" s="10"/>
      <c r="H20" s="8"/>
      <c r="I20" s="10"/>
      <c r="J20" s="10"/>
      <c r="K20" s="10"/>
      <c r="L20" s="39"/>
      <c r="M20" s="35"/>
      <c r="N20" s="35"/>
    </row>
    <row r="21" spans="1:14" ht="12" customHeight="1" x14ac:dyDescent="0.25">
      <c r="A21" s="14">
        <v>42050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39"/>
      <c r="M21" s="35"/>
      <c r="N21" s="35"/>
    </row>
    <row r="22" spans="1:14" ht="12" customHeight="1" x14ac:dyDescent="0.25">
      <c r="A22" s="14">
        <v>42051</v>
      </c>
      <c r="B22" s="10"/>
      <c r="C22" s="10"/>
      <c r="D22" s="10"/>
      <c r="E22" s="10"/>
      <c r="F22" s="10"/>
      <c r="G22" s="10"/>
      <c r="H22" s="8"/>
      <c r="I22" s="10"/>
      <c r="J22" s="10"/>
      <c r="K22" s="10"/>
      <c r="L22" s="39"/>
      <c r="M22" s="35"/>
      <c r="N22" s="35"/>
    </row>
    <row r="23" spans="1:14" ht="12" customHeight="1" x14ac:dyDescent="0.25">
      <c r="A23" s="14">
        <v>42052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39"/>
      <c r="M23" s="35"/>
      <c r="N23" s="35"/>
    </row>
    <row r="24" spans="1:14" ht="12" customHeight="1" x14ac:dyDescent="0.25">
      <c r="A24" s="14">
        <v>42053</v>
      </c>
      <c r="B24" s="10"/>
      <c r="C24" s="10"/>
      <c r="D24" s="10"/>
      <c r="E24" s="10"/>
      <c r="F24" s="10"/>
      <c r="G24" s="10"/>
      <c r="H24" s="8"/>
      <c r="I24" s="10"/>
      <c r="J24" s="10"/>
      <c r="K24" s="10"/>
      <c r="L24" s="39"/>
      <c r="M24" s="35"/>
      <c r="N24" s="35"/>
    </row>
    <row r="25" spans="1:14" ht="12" customHeight="1" x14ac:dyDescent="0.25">
      <c r="A25" s="14">
        <v>42054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39"/>
      <c r="M25" s="35"/>
      <c r="N25" s="35"/>
    </row>
    <row r="26" spans="1:14" ht="12" customHeight="1" x14ac:dyDescent="0.25">
      <c r="A26" s="14">
        <v>42055</v>
      </c>
      <c r="B26" s="10"/>
      <c r="C26" s="10"/>
      <c r="D26" s="10"/>
      <c r="E26" s="10"/>
      <c r="F26" s="10"/>
      <c r="G26" s="10"/>
      <c r="H26" s="8"/>
      <c r="I26" s="10"/>
      <c r="J26" s="10"/>
      <c r="K26" s="10"/>
      <c r="L26" s="39"/>
      <c r="M26" s="35"/>
      <c r="N26" s="35"/>
    </row>
    <row r="27" spans="1:14" ht="12" customHeight="1" x14ac:dyDescent="0.25">
      <c r="A27" s="14">
        <v>42056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39"/>
      <c r="M27" s="35"/>
      <c r="N27" s="35"/>
    </row>
    <row r="28" spans="1:14" ht="12" customHeight="1" x14ac:dyDescent="0.25">
      <c r="A28" s="14">
        <v>42057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39"/>
      <c r="M28" s="35"/>
      <c r="N28" s="35"/>
    </row>
    <row r="29" spans="1:14" ht="12" customHeight="1" x14ac:dyDescent="0.25">
      <c r="A29" s="14">
        <v>42058</v>
      </c>
      <c r="B29" s="10"/>
      <c r="C29" s="10"/>
      <c r="D29" s="10"/>
      <c r="E29" s="10"/>
      <c r="F29" s="10"/>
      <c r="G29" s="10"/>
      <c r="H29" s="8"/>
      <c r="I29" s="10"/>
      <c r="J29" s="10"/>
      <c r="K29" s="10"/>
      <c r="L29" s="39"/>
      <c r="M29" s="35"/>
      <c r="N29" s="35"/>
    </row>
    <row r="30" spans="1:14" ht="12" customHeight="1" x14ac:dyDescent="0.25">
      <c r="A30" s="14">
        <v>42059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39"/>
      <c r="M30" s="35"/>
      <c r="N30" s="35"/>
    </row>
    <row r="31" spans="1:14" ht="12" customHeight="1" x14ac:dyDescent="0.25">
      <c r="A31" s="14">
        <v>42060</v>
      </c>
      <c r="B31" s="10"/>
      <c r="C31" s="10"/>
      <c r="D31" s="10"/>
      <c r="E31" s="10"/>
      <c r="F31" s="10"/>
      <c r="G31" s="10"/>
      <c r="H31" s="8"/>
      <c r="I31" s="10"/>
      <c r="J31" s="10"/>
      <c r="K31" s="10"/>
      <c r="L31" s="39"/>
      <c r="M31" s="35"/>
      <c r="N31" s="35"/>
    </row>
    <row r="32" spans="1:14" ht="12" customHeight="1" x14ac:dyDescent="0.25">
      <c r="A32" s="14">
        <v>42061</v>
      </c>
      <c r="B32" s="10">
        <v>93.001124426666664</v>
      </c>
      <c r="C32" s="10">
        <v>0.81022702238095212</v>
      </c>
      <c r="D32" s="10">
        <v>0.24632543999999998</v>
      </c>
      <c r="E32" s="10">
        <f>C32+D32</f>
        <v>1.0565524623809521</v>
      </c>
      <c r="F32" s="10">
        <v>5.3928789866666662</v>
      </c>
      <c r="G32" s="10">
        <v>219.37817889934604</v>
      </c>
      <c r="H32" s="10">
        <v>81.03238532666667</v>
      </c>
      <c r="I32" s="10">
        <v>39.288781434223012</v>
      </c>
      <c r="J32" s="10">
        <v>50.891696064742831</v>
      </c>
      <c r="K32" s="10">
        <v>1.8369093004761905</v>
      </c>
      <c r="L32" s="39"/>
      <c r="M32" s="35"/>
      <c r="N32" s="35"/>
    </row>
    <row r="33" spans="1:14" ht="12" customHeight="1" x14ac:dyDescent="0.25">
      <c r="A33" s="14">
        <v>42062</v>
      </c>
      <c r="B33" s="10">
        <v>93.070505875384598</v>
      </c>
      <c r="C33" s="10">
        <v>0.76516486846153842</v>
      </c>
      <c r="D33" s="10">
        <v>0.22982717923076926</v>
      </c>
      <c r="E33" s="10">
        <f>C33+D33</f>
        <v>0.99499204769230765</v>
      </c>
      <c r="F33" s="10">
        <v>5.3351437126923065</v>
      </c>
      <c r="G33" s="10">
        <v>220.21178381214935</v>
      </c>
      <c r="H33" s="8">
        <v>63.450559322307704</v>
      </c>
      <c r="I33" s="10">
        <v>39.326251189920747</v>
      </c>
      <c r="J33" s="10">
        <v>50.951469327443341</v>
      </c>
      <c r="K33" s="10">
        <v>2.0488839184615384</v>
      </c>
      <c r="L33" s="39"/>
      <c r="M33" s="35"/>
      <c r="N33" s="35"/>
    </row>
    <row r="34" spans="1:14" ht="12" customHeight="1" x14ac:dyDescent="0.25">
      <c r="A34" s="14">
        <v>42063</v>
      </c>
      <c r="B34" s="10">
        <v>92.991173108333342</v>
      </c>
      <c r="C34" s="10">
        <v>0.7721466541666665</v>
      </c>
      <c r="D34" s="10">
        <v>0.22347606958333333</v>
      </c>
      <c r="E34" s="10">
        <f>C34+D34</f>
        <v>0.99562272374999983</v>
      </c>
      <c r="F34" s="10">
        <v>5.4625166662499991</v>
      </c>
      <c r="G34" s="10">
        <v>217.84431565960153</v>
      </c>
      <c r="H34" s="10">
        <v>57.857287884166674</v>
      </c>
      <c r="I34" s="10">
        <v>39.331360767768004</v>
      </c>
      <c r="J34" s="10">
        <v>50.952414593141178</v>
      </c>
      <c r="K34" s="10">
        <v>2.2296468316666669</v>
      </c>
      <c r="L34" s="39"/>
      <c r="M34" s="35"/>
      <c r="N34" s="35"/>
    </row>
    <row r="35" spans="1:14" ht="12" customHeight="1" x14ac:dyDescent="0.25">
      <c r="A35" s="14"/>
      <c r="B35" s="10"/>
      <c r="C35" s="10"/>
      <c r="D35" s="10"/>
      <c r="E35" s="10"/>
      <c r="F35" s="10"/>
      <c r="G35" s="10"/>
      <c r="H35" s="8"/>
      <c r="I35" s="10"/>
      <c r="J35" s="10"/>
      <c r="K35" s="10"/>
      <c r="L35" s="39"/>
      <c r="M35" s="35"/>
      <c r="N35" s="35"/>
    </row>
    <row r="36" spans="1:14" ht="12" customHeight="1" x14ac:dyDescent="0.25">
      <c r="A36" s="14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39"/>
      <c r="M36" s="35"/>
      <c r="N36" s="35"/>
    </row>
    <row r="37" spans="1:14" ht="12" customHeight="1" x14ac:dyDescent="0.25">
      <c r="A37" s="14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39"/>
      <c r="M37" s="35"/>
      <c r="N37" s="35"/>
    </row>
    <row r="38" spans="1:14" ht="12" customHeight="1" thickBot="1" x14ac:dyDescent="0.3">
      <c r="A38" s="14"/>
      <c r="B38" s="8"/>
      <c r="C38" s="10"/>
      <c r="D38" s="26"/>
      <c r="E38" s="10"/>
      <c r="F38" s="10"/>
      <c r="G38" s="10"/>
      <c r="H38" s="10"/>
      <c r="I38" s="46"/>
      <c r="J38" s="10"/>
      <c r="K38" s="10"/>
      <c r="L38" s="39"/>
      <c r="M38" s="35"/>
      <c r="N38" s="35"/>
    </row>
    <row r="39" spans="1:14" ht="17.25" customHeight="1" x14ac:dyDescent="0.25">
      <c r="A39" s="60" t="s">
        <v>26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40"/>
      <c r="M39" s="40"/>
      <c r="N39" s="40"/>
    </row>
    <row r="40" spans="1:14" ht="7.5" customHeight="1" thickBot="1" x14ac:dyDescent="0.3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</row>
    <row r="41" spans="1:14" x14ac:dyDescent="0.25">
      <c r="A41" s="19" t="s">
        <v>17</v>
      </c>
      <c r="B41" s="30">
        <f t="shared" ref="B41:K41" si="0">MIN(B7:B37)</f>
        <v>92.991173108333342</v>
      </c>
      <c r="C41" s="30">
        <f t="shared" si="0"/>
        <v>0.76516486846153842</v>
      </c>
      <c r="D41" s="30">
        <f t="shared" si="0"/>
        <v>0.22347606958333333</v>
      </c>
      <c r="E41" s="30">
        <f t="shared" si="0"/>
        <v>0.99499204769230765</v>
      </c>
      <c r="F41" s="30">
        <f t="shared" si="0"/>
        <v>5.3351437126923065</v>
      </c>
      <c r="G41" s="30">
        <f t="shared" si="0"/>
        <v>217.84431565960153</v>
      </c>
      <c r="H41" s="30">
        <f t="shared" si="0"/>
        <v>57.857287884166674</v>
      </c>
      <c r="I41" s="30">
        <f t="shared" si="0"/>
        <v>39.288781434223012</v>
      </c>
      <c r="J41" s="30">
        <f t="shared" si="0"/>
        <v>50.891696064742831</v>
      </c>
      <c r="K41" s="30">
        <f t="shared" si="0"/>
        <v>1.8369093004761905</v>
      </c>
      <c r="L41" s="27"/>
    </row>
    <row r="42" spans="1:14" x14ac:dyDescent="0.25">
      <c r="A42" s="20" t="s">
        <v>18</v>
      </c>
      <c r="B42" s="31">
        <f t="shared" ref="B42:K42" si="1">AVERAGE(B7:B37)</f>
        <v>93.020934470128211</v>
      </c>
      <c r="C42" s="31">
        <f t="shared" si="1"/>
        <v>0.78251284833638568</v>
      </c>
      <c r="D42" s="31">
        <f t="shared" si="1"/>
        <v>0.23320956293803419</v>
      </c>
      <c r="E42" s="31">
        <f t="shared" si="1"/>
        <v>1.0157224112744199</v>
      </c>
      <c r="F42" s="31">
        <f t="shared" si="1"/>
        <v>5.3968464552029909</v>
      </c>
      <c r="G42" s="31">
        <f t="shared" si="1"/>
        <v>219.14475945703234</v>
      </c>
      <c r="H42" s="31">
        <f t="shared" si="1"/>
        <v>67.446744177713683</v>
      </c>
      <c r="I42" s="31">
        <f t="shared" si="1"/>
        <v>39.315464463970592</v>
      </c>
      <c r="J42" s="31">
        <f t="shared" si="1"/>
        <v>50.931859995109114</v>
      </c>
      <c r="K42" s="31">
        <f t="shared" si="1"/>
        <v>2.0384800168681321</v>
      </c>
      <c r="L42" s="27"/>
    </row>
    <row r="43" spans="1:14" x14ac:dyDescent="0.25">
      <c r="A43" s="21" t="s">
        <v>19</v>
      </c>
      <c r="B43" s="32">
        <f t="shared" ref="B43:K43" si="2">MAX(B7:B37)</f>
        <v>93.070505875384598</v>
      </c>
      <c r="C43" s="32">
        <f t="shared" si="2"/>
        <v>0.81022702238095212</v>
      </c>
      <c r="D43" s="32">
        <f t="shared" si="2"/>
        <v>0.24632543999999998</v>
      </c>
      <c r="E43" s="32">
        <f t="shared" si="2"/>
        <v>1.0565524623809521</v>
      </c>
      <c r="F43" s="32">
        <f t="shared" si="2"/>
        <v>5.4625166662499991</v>
      </c>
      <c r="G43" s="32">
        <f t="shared" si="2"/>
        <v>220.21178381214935</v>
      </c>
      <c r="H43" s="32">
        <f t="shared" si="2"/>
        <v>81.03238532666667</v>
      </c>
      <c r="I43" s="32">
        <f t="shared" si="2"/>
        <v>39.331360767768004</v>
      </c>
      <c r="J43" s="32">
        <f t="shared" si="2"/>
        <v>50.952414593141178</v>
      </c>
      <c r="K43" s="32">
        <f t="shared" si="2"/>
        <v>2.2296468316666669</v>
      </c>
      <c r="L43" s="27"/>
    </row>
    <row r="44" spans="1:14" ht="15.75" thickBot="1" x14ac:dyDescent="0.3">
      <c r="A44" s="24" t="s">
        <v>25</v>
      </c>
      <c r="B44" s="33">
        <f t="shared" ref="B44:K44" si="3">STDEV(B7:B37)</f>
        <v>4.3217477349599999E-2</v>
      </c>
      <c r="C44" s="33">
        <f t="shared" si="3"/>
        <v>2.4253719614473011E-2</v>
      </c>
      <c r="D44" s="33">
        <f t="shared" si="3"/>
        <v>1.1794228324349532E-2</v>
      </c>
      <c r="E44" s="33">
        <f t="shared" si="3"/>
        <v>3.5361267554967026E-2</v>
      </c>
      <c r="F44" s="33">
        <f t="shared" si="3"/>
        <v>6.3779094768133662E-2</v>
      </c>
      <c r="G44" s="33">
        <f t="shared" si="3"/>
        <v>1.2008704511185131</v>
      </c>
      <c r="H44" s="33">
        <f t="shared" si="3"/>
        <v>12.09332069434501</v>
      </c>
      <c r="I44" s="33">
        <f t="shared" si="3"/>
        <v>2.3248978554483001E-2</v>
      </c>
      <c r="J44" s="33">
        <f t="shared" si="3"/>
        <v>3.4786194943695115E-2</v>
      </c>
      <c r="K44" s="33">
        <f t="shared" si="3"/>
        <v>0.19657536208200549</v>
      </c>
      <c r="L44" s="27"/>
    </row>
    <row r="45" spans="1:14" ht="7.5" customHeight="1" x14ac:dyDescent="0.25">
      <c r="A45" s="2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4" x14ac:dyDescent="0.25">
      <c r="A46" s="1" t="s">
        <v>7</v>
      </c>
      <c r="B46" s="51" t="s">
        <v>32</v>
      </c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3"/>
    </row>
    <row r="47" spans="1:14" x14ac:dyDescent="0.25">
      <c r="A47" s="2"/>
      <c r="B47" s="54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6"/>
    </row>
    <row r="48" spans="1:14" x14ac:dyDescent="0.25">
      <c r="A48" s="2"/>
      <c r="B48" s="54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6"/>
    </row>
    <row r="49" spans="1:14" x14ac:dyDescent="0.25">
      <c r="A49" s="2"/>
      <c r="B49" s="54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6"/>
    </row>
    <row r="50" spans="1:14" x14ac:dyDescent="0.25">
      <c r="A50" s="2"/>
      <c r="B50" s="57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9"/>
    </row>
  </sheetData>
  <protectedRanges>
    <protectedRange sqref="A2:L4" name="Rango1"/>
  </protectedRanges>
  <mergeCells count="9">
    <mergeCell ref="A39:K39"/>
    <mergeCell ref="B46:N50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8">
      <formula1>40909</formula1>
    </dataValidation>
    <dataValidation type="list" allowBlank="1" showInputMessage="1" showErrorMessage="1" sqref="C4:D4">
      <formula1>regiones6</formula1>
    </dataValidation>
    <dataValidation type="decimal" allowBlank="1" showInputMessage="1" showErrorMessage="1" errorTitle="Error" error="El valor deberá estar entre 0 y 100" sqref="C37 C7:C35 D7:F38 B7:B38 N7">
      <formula1>0</formula1>
      <formula2>100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workbookViewId="0">
      <selection activeCell="K12" sqref="K12"/>
    </sheetView>
  </sheetViews>
  <sheetFormatPr baseColWidth="10" defaultColWidth="9.140625" defaultRowHeight="15" x14ac:dyDescent="0.25"/>
  <cols>
    <col min="1" max="11" width="13.7109375" customWidth="1"/>
  </cols>
  <sheetData>
    <row r="1" spans="1:13" ht="32.25" customHeight="1" x14ac:dyDescent="0.25">
      <c r="A1" s="75" t="s">
        <v>21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3" x14ac:dyDescent="0.25">
      <c r="A2" s="61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</row>
    <row r="3" spans="1:13" x14ac:dyDescent="0.25">
      <c r="A3" s="61" t="s">
        <v>1</v>
      </c>
      <c r="B3" s="63"/>
      <c r="C3" s="65" t="s">
        <v>31</v>
      </c>
      <c r="D3" s="65"/>
      <c r="E3" s="65"/>
      <c r="F3" s="65"/>
      <c r="G3" s="65"/>
      <c r="H3" s="65"/>
      <c r="I3" s="65"/>
      <c r="J3" s="65"/>
      <c r="K3" s="65"/>
    </row>
    <row r="4" spans="1:13" ht="15.75" thickBot="1" x14ac:dyDescent="0.3">
      <c r="A4" s="61" t="s">
        <v>2</v>
      </c>
      <c r="B4" s="61"/>
      <c r="C4" s="78" t="s">
        <v>9</v>
      </c>
      <c r="D4" s="78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1" t="s">
        <v>3</v>
      </c>
      <c r="C6" s="41" t="s">
        <v>14</v>
      </c>
      <c r="D6" s="41" t="s">
        <v>4</v>
      </c>
      <c r="E6" s="42" t="s">
        <v>5</v>
      </c>
      <c r="F6" s="41" t="s">
        <v>6</v>
      </c>
      <c r="G6" s="41" t="s">
        <v>10</v>
      </c>
      <c r="H6" s="41" t="s">
        <v>11</v>
      </c>
      <c r="I6" s="41" t="s">
        <v>12</v>
      </c>
      <c r="J6" s="41" t="s">
        <v>20</v>
      </c>
      <c r="K6" s="41" t="s">
        <v>13</v>
      </c>
      <c r="L6" s="15"/>
    </row>
    <row r="7" spans="1:13" ht="12" customHeight="1" x14ac:dyDescent="0.25">
      <c r="A7" s="14">
        <v>42036</v>
      </c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3" ht="12" customHeight="1" x14ac:dyDescent="0.25">
      <c r="A8" s="14">
        <v>42037</v>
      </c>
      <c r="B8" s="8"/>
      <c r="C8" s="8"/>
      <c r="D8" s="10"/>
      <c r="E8" s="10"/>
      <c r="F8" s="8"/>
      <c r="G8" s="10"/>
      <c r="H8" s="8"/>
      <c r="I8" s="10"/>
      <c r="J8" s="10"/>
      <c r="K8" s="10"/>
    </row>
    <row r="9" spans="1:13" ht="12" customHeight="1" x14ac:dyDescent="0.25">
      <c r="A9" s="14">
        <v>42038</v>
      </c>
      <c r="B9" s="8"/>
      <c r="C9" s="8"/>
      <c r="D9" s="10"/>
      <c r="E9" s="10"/>
      <c r="F9" s="8"/>
      <c r="G9" s="10"/>
      <c r="H9" s="10"/>
      <c r="I9" s="10"/>
      <c r="J9" s="10"/>
      <c r="K9" s="10"/>
    </row>
    <row r="10" spans="1:13" ht="12" customHeight="1" x14ac:dyDescent="0.25">
      <c r="A10" s="14">
        <v>42039</v>
      </c>
      <c r="B10" s="8"/>
      <c r="C10" s="8"/>
      <c r="D10" s="10"/>
      <c r="E10" s="10"/>
      <c r="F10" s="8"/>
      <c r="G10" s="10"/>
      <c r="H10" s="8"/>
      <c r="I10" s="10"/>
      <c r="J10" s="10"/>
      <c r="K10" s="10"/>
    </row>
    <row r="11" spans="1:13" ht="12" customHeight="1" x14ac:dyDescent="0.25">
      <c r="A11" s="14">
        <v>42040</v>
      </c>
      <c r="B11" s="8"/>
      <c r="C11" s="8"/>
      <c r="D11" s="10"/>
      <c r="E11" s="10"/>
      <c r="F11" s="8"/>
      <c r="G11" s="10"/>
      <c r="H11" s="10"/>
      <c r="I11" s="10"/>
      <c r="J11" s="10"/>
      <c r="K11" s="10"/>
    </row>
    <row r="12" spans="1:13" ht="12" customHeight="1" x14ac:dyDescent="0.25">
      <c r="A12" s="14">
        <v>42041</v>
      </c>
      <c r="B12" s="8"/>
      <c r="C12" s="8"/>
      <c r="D12" s="10"/>
      <c r="E12" s="10"/>
      <c r="F12" s="8"/>
      <c r="G12" s="10"/>
      <c r="H12" s="8"/>
      <c r="I12" s="10"/>
      <c r="J12" s="10"/>
      <c r="K12" s="10"/>
    </row>
    <row r="13" spans="1:13" ht="12" customHeight="1" x14ac:dyDescent="0.25">
      <c r="A13" s="14">
        <v>42042</v>
      </c>
      <c r="B13" s="8"/>
      <c r="C13" s="8"/>
      <c r="D13" s="10"/>
      <c r="E13" s="10"/>
      <c r="F13" s="8"/>
      <c r="G13" s="10"/>
      <c r="H13" s="10"/>
      <c r="I13" s="10"/>
      <c r="J13" s="10"/>
      <c r="K13" s="10"/>
    </row>
    <row r="14" spans="1:13" ht="12" customHeight="1" x14ac:dyDescent="0.25">
      <c r="A14" s="14">
        <v>42043</v>
      </c>
      <c r="B14" s="8"/>
      <c r="C14" s="8"/>
      <c r="D14" s="10"/>
      <c r="E14" s="10"/>
      <c r="F14" s="8"/>
      <c r="G14" s="10"/>
      <c r="H14" s="8"/>
      <c r="I14" s="10"/>
      <c r="J14" s="10"/>
      <c r="K14" s="10"/>
    </row>
    <row r="15" spans="1:13" ht="12" customHeight="1" x14ac:dyDescent="0.25">
      <c r="A15" s="14">
        <v>42044</v>
      </c>
      <c r="B15" s="8"/>
      <c r="C15" s="8"/>
      <c r="D15" s="10"/>
      <c r="E15" s="10"/>
      <c r="F15" s="8"/>
      <c r="G15" s="10"/>
      <c r="H15" s="10"/>
      <c r="I15" s="10"/>
      <c r="J15" s="10"/>
      <c r="K15" s="10"/>
    </row>
    <row r="16" spans="1:13" ht="12" customHeight="1" x14ac:dyDescent="0.25">
      <c r="A16" s="14">
        <v>42045</v>
      </c>
      <c r="B16" s="8"/>
      <c r="C16" s="8"/>
      <c r="D16" s="10"/>
      <c r="E16" s="10"/>
      <c r="F16" s="8"/>
      <c r="G16" s="10"/>
      <c r="H16" s="8"/>
      <c r="I16" s="10"/>
      <c r="J16" s="10"/>
      <c r="K16" s="10"/>
    </row>
    <row r="17" spans="1:11" ht="12" customHeight="1" x14ac:dyDescent="0.25">
      <c r="A17" s="14">
        <v>42046</v>
      </c>
      <c r="B17" s="8"/>
      <c r="C17" s="8"/>
      <c r="D17" s="10"/>
      <c r="E17" s="10"/>
      <c r="F17" s="8"/>
      <c r="G17" s="10"/>
      <c r="H17" s="10"/>
      <c r="I17" s="10"/>
      <c r="J17" s="10"/>
      <c r="K17" s="10"/>
    </row>
    <row r="18" spans="1:11" ht="12" customHeight="1" x14ac:dyDescent="0.25">
      <c r="A18" s="14">
        <v>42047</v>
      </c>
      <c r="B18" s="8"/>
      <c r="C18" s="8"/>
      <c r="D18" s="10"/>
      <c r="E18" s="10"/>
      <c r="F18" s="8"/>
      <c r="G18" s="10"/>
      <c r="H18" s="8"/>
      <c r="I18" s="10"/>
      <c r="J18" s="10"/>
      <c r="K18" s="10"/>
    </row>
    <row r="19" spans="1:11" ht="12" customHeight="1" x14ac:dyDescent="0.25">
      <c r="A19" s="14">
        <v>42048</v>
      </c>
      <c r="B19" s="8"/>
      <c r="C19" s="8"/>
      <c r="D19" s="10"/>
      <c r="E19" s="10"/>
      <c r="F19" s="8"/>
      <c r="G19" s="10"/>
      <c r="H19" s="10"/>
      <c r="I19" s="10"/>
      <c r="J19" s="10"/>
      <c r="K19" s="10"/>
    </row>
    <row r="20" spans="1:11" ht="12" customHeight="1" x14ac:dyDescent="0.25">
      <c r="A20" s="14">
        <v>42049</v>
      </c>
      <c r="B20" s="8"/>
      <c r="C20" s="8"/>
      <c r="D20" s="10"/>
      <c r="E20" s="10"/>
      <c r="F20" s="8"/>
      <c r="G20" s="10"/>
      <c r="H20" s="8"/>
      <c r="I20" s="10"/>
      <c r="J20" s="10"/>
      <c r="K20" s="10"/>
    </row>
    <row r="21" spans="1:11" ht="12" customHeight="1" x14ac:dyDescent="0.25">
      <c r="A21" s="14">
        <v>42050</v>
      </c>
      <c r="B21" s="8"/>
      <c r="C21" s="8"/>
      <c r="D21" s="10"/>
      <c r="E21" s="10"/>
      <c r="F21" s="8"/>
      <c r="G21" s="10"/>
      <c r="H21" s="10"/>
      <c r="I21" s="10"/>
      <c r="J21" s="10"/>
      <c r="K21" s="10"/>
    </row>
    <row r="22" spans="1:11" ht="12" customHeight="1" x14ac:dyDescent="0.25">
      <c r="A22" s="14">
        <v>42051</v>
      </c>
      <c r="B22" s="8"/>
      <c r="C22" s="8"/>
      <c r="D22" s="10"/>
      <c r="E22" s="10"/>
      <c r="F22" s="8"/>
      <c r="G22" s="10"/>
      <c r="H22" s="8"/>
      <c r="I22" s="10"/>
      <c r="J22" s="10"/>
      <c r="K22" s="10"/>
    </row>
    <row r="23" spans="1:11" ht="12" customHeight="1" x14ac:dyDescent="0.25">
      <c r="A23" s="14">
        <v>42052</v>
      </c>
      <c r="B23" s="8"/>
      <c r="C23" s="8"/>
      <c r="D23" s="10"/>
      <c r="E23" s="10"/>
      <c r="F23" s="8"/>
      <c r="G23" s="10"/>
      <c r="H23" s="10"/>
      <c r="I23" s="10"/>
      <c r="J23" s="10"/>
      <c r="K23" s="10"/>
    </row>
    <row r="24" spans="1:11" ht="12" customHeight="1" x14ac:dyDescent="0.25">
      <c r="A24" s="14">
        <v>42053</v>
      </c>
      <c r="B24" s="8"/>
      <c r="C24" s="8"/>
      <c r="D24" s="10"/>
      <c r="E24" s="10"/>
      <c r="F24" s="8"/>
      <c r="G24" s="10"/>
      <c r="H24" s="8"/>
      <c r="I24" s="10"/>
      <c r="J24" s="10"/>
      <c r="K24" s="10"/>
    </row>
    <row r="25" spans="1:11" ht="12" customHeight="1" x14ac:dyDescent="0.25">
      <c r="A25" s="14">
        <v>42054</v>
      </c>
      <c r="B25" s="8"/>
      <c r="C25" s="8"/>
      <c r="D25" s="10"/>
      <c r="E25" s="10"/>
      <c r="F25" s="8"/>
      <c r="G25" s="10"/>
      <c r="H25" s="10"/>
      <c r="I25" s="10"/>
      <c r="J25" s="10"/>
      <c r="K25" s="10"/>
    </row>
    <row r="26" spans="1:11" ht="12" customHeight="1" x14ac:dyDescent="0.25">
      <c r="A26" s="14">
        <v>42055</v>
      </c>
      <c r="B26" s="8"/>
      <c r="C26" s="8"/>
      <c r="D26" s="10"/>
      <c r="E26" s="10"/>
      <c r="F26" s="8"/>
      <c r="G26" s="10"/>
      <c r="H26" s="8"/>
      <c r="I26" s="10"/>
      <c r="J26" s="10"/>
      <c r="K26" s="10"/>
    </row>
    <row r="27" spans="1:11" ht="12" customHeight="1" x14ac:dyDescent="0.25">
      <c r="A27" s="14">
        <v>42056</v>
      </c>
      <c r="B27" s="8"/>
      <c r="C27" s="8"/>
      <c r="D27" s="10"/>
      <c r="E27" s="10"/>
      <c r="F27" s="8"/>
      <c r="G27" s="10"/>
      <c r="H27" s="10"/>
      <c r="I27" s="10"/>
      <c r="J27" s="10"/>
      <c r="K27" s="10"/>
    </row>
    <row r="28" spans="1:11" ht="12" customHeight="1" x14ac:dyDescent="0.25">
      <c r="A28" s="14">
        <v>42057</v>
      </c>
      <c r="B28" s="8"/>
      <c r="C28" s="8"/>
      <c r="D28" s="10"/>
      <c r="E28" s="10"/>
      <c r="F28" s="8"/>
      <c r="G28" s="10"/>
      <c r="H28" s="10"/>
      <c r="I28" s="10"/>
      <c r="J28" s="10"/>
      <c r="K28" s="10"/>
    </row>
    <row r="29" spans="1:11" ht="12" customHeight="1" x14ac:dyDescent="0.25">
      <c r="A29" s="14">
        <v>42058</v>
      </c>
      <c r="B29" s="8"/>
      <c r="C29" s="8"/>
      <c r="D29" s="10"/>
      <c r="E29" s="10"/>
      <c r="F29" s="8"/>
      <c r="G29" s="10"/>
      <c r="H29" s="8"/>
      <c r="I29" s="10"/>
      <c r="J29" s="10"/>
      <c r="K29" s="10"/>
    </row>
    <row r="30" spans="1:11" ht="12" customHeight="1" x14ac:dyDescent="0.25">
      <c r="A30" s="14">
        <v>42059</v>
      </c>
      <c r="B30" s="8"/>
      <c r="C30" s="8"/>
      <c r="D30" s="10"/>
      <c r="E30" s="10"/>
      <c r="F30" s="8"/>
      <c r="G30" s="10"/>
      <c r="H30" s="10"/>
      <c r="I30" s="10"/>
      <c r="J30" s="10"/>
      <c r="K30" s="10"/>
    </row>
    <row r="31" spans="1:11" ht="12" customHeight="1" x14ac:dyDescent="0.25">
      <c r="A31" s="14">
        <v>42060</v>
      </c>
      <c r="B31" s="8"/>
      <c r="C31" s="8"/>
      <c r="D31" s="10"/>
      <c r="E31" s="10"/>
      <c r="F31" s="8"/>
      <c r="G31" s="10"/>
      <c r="H31" s="8"/>
      <c r="I31" s="10"/>
      <c r="J31" s="10"/>
      <c r="K31" s="10"/>
    </row>
    <row r="32" spans="1:11" ht="12" customHeight="1" x14ac:dyDescent="0.25">
      <c r="A32" s="14">
        <v>42061</v>
      </c>
      <c r="B32" s="8">
        <v>93.189598079999996</v>
      </c>
      <c r="C32" s="8">
        <v>0.92856693000000001</v>
      </c>
      <c r="D32" s="10">
        <v>0.29303116000000001</v>
      </c>
      <c r="E32" s="10">
        <f>C32+D32</f>
        <v>1.2215980900000001</v>
      </c>
      <c r="F32" s="8">
        <v>5.6773962999999998</v>
      </c>
      <c r="G32" s="10">
        <v>234.19587616826379</v>
      </c>
      <c r="H32" s="10">
        <v>105.5544281</v>
      </c>
      <c r="I32" s="10">
        <v>39.376294611730259</v>
      </c>
      <c r="J32" s="10">
        <v>50.987234707039377</v>
      </c>
      <c r="K32" s="10">
        <v>2.7895023800000001</v>
      </c>
    </row>
    <row r="33" spans="1:11" ht="12" customHeight="1" x14ac:dyDescent="0.25">
      <c r="A33" s="14">
        <v>42062</v>
      </c>
      <c r="B33" s="8">
        <v>93.241973880000003</v>
      </c>
      <c r="C33" s="8">
        <v>0.81078422000000006</v>
      </c>
      <c r="D33" s="10">
        <v>0.23707201</v>
      </c>
      <c r="E33" s="10">
        <f>C33+D33</f>
        <v>1.0478562300000001</v>
      </c>
      <c r="F33" s="8">
        <v>5.4800591499999998</v>
      </c>
      <c r="G33" s="10">
        <v>221.49712361001127</v>
      </c>
      <c r="H33" s="8">
        <v>72.455505369999997</v>
      </c>
      <c r="I33" s="10">
        <v>39.395633597605041</v>
      </c>
      <c r="J33" s="10">
        <v>51.025126274738746</v>
      </c>
      <c r="K33" s="10">
        <v>4.5614957799999996</v>
      </c>
    </row>
    <row r="34" spans="1:11" ht="12" customHeight="1" x14ac:dyDescent="0.25">
      <c r="A34" s="14">
        <v>42063</v>
      </c>
      <c r="B34" s="8">
        <v>93.110397340000006</v>
      </c>
      <c r="C34" s="8">
        <v>0.81300282000000001</v>
      </c>
      <c r="D34" s="10">
        <v>0.23729511</v>
      </c>
      <c r="E34" s="10">
        <f>C34+D34</f>
        <v>1.0502979299999999</v>
      </c>
      <c r="F34" s="8">
        <v>5.5733857200000001</v>
      </c>
      <c r="G34" s="10">
        <v>222.28883643893138</v>
      </c>
      <c r="H34" s="10">
        <v>60.302936549999998</v>
      </c>
      <c r="I34" s="10">
        <v>39.400827652711087</v>
      </c>
      <c r="J34" s="10">
        <v>51.022898387490933</v>
      </c>
      <c r="K34" s="10">
        <v>3.5937206700000002</v>
      </c>
    </row>
    <row r="35" spans="1:11" ht="12" customHeight="1" x14ac:dyDescent="0.25">
      <c r="A35" s="14"/>
      <c r="B35" s="8"/>
      <c r="C35" s="8"/>
      <c r="D35" s="10"/>
      <c r="E35" s="10"/>
      <c r="F35" s="8"/>
      <c r="G35" s="10"/>
      <c r="H35" s="8"/>
      <c r="I35" s="10"/>
      <c r="J35" s="10"/>
      <c r="K35" s="10"/>
    </row>
    <row r="36" spans="1:11" ht="12" customHeight="1" x14ac:dyDescent="0.25">
      <c r="A36" s="14"/>
      <c r="B36" s="8"/>
      <c r="C36" s="8"/>
      <c r="D36" s="10"/>
      <c r="E36" s="10"/>
      <c r="F36" s="8"/>
      <c r="G36" s="10"/>
      <c r="H36" s="10"/>
      <c r="I36" s="10"/>
      <c r="J36" s="10"/>
      <c r="K36" s="10"/>
    </row>
    <row r="37" spans="1:11" ht="12" customHeight="1" x14ac:dyDescent="0.25">
      <c r="A37" s="14"/>
      <c r="B37" s="8"/>
      <c r="C37" s="8"/>
      <c r="D37" s="10"/>
      <c r="E37" s="10"/>
      <c r="F37" s="8"/>
      <c r="G37" s="10"/>
      <c r="H37" s="10"/>
      <c r="I37" s="10"/>
      <c r="J37" s="10"/>
      <c r="K37" s="10"/>
    </row>
    <row r="38" spans="1:11" ht="12" customHeight="1" thickBot="1" x14ac:dyDescent="0.3">
      <c r="A38" s="14"/>
      <c r="B38" s="9"/>
      <c r="C38" s="9"/>
      <c r="D38" s="10"/>
      <c r="E38" s="9"/>
      <c r="F38" s="9"/>
      <c r="G38" s="10"/>
      <c r="H38" s="10"/>
      <c r="I38" s="45"/>
      <c r="J38" s="10"/>
      <c r="K38" s="10"/>
    </row>
    <row r="39" spans="1:11" ht="7.5" customHeight="1" thickTop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ht="15.75" thickBot="1" x14ac:dyDescent="0.3">
      <c r="A40" s="22" t="s">
        <v>19</v>
      </c>
      <c r="B40" s="34">
        <f t="shared" ref="B40:K40" si="0">MAX(B7:B37)</f>
        <v>93.241973880000003</v>
      </c>
      <c r="C40" s="34">
        <f t="shared" si="0"/>
        <v>0.92856693000000001</v>
      </c>
      <c r="D40" s="34">
        <f t="shared" si="0"/>
        <v>0.29303116000000001</v>
      </c>
      <c r="E40" s="34">
        <f t="shared" si="0"/>
        <v>1.2215980900000001</v>
      </c>
      <c r="F40" s="34">
        <f t="shared" si="0"/>
        <v>5.6773962999999998</v>
      </c>
      <c r="G40" s="34">
        <f t="shared" si="0"/>
        <v>234.19587616826379</v>
      </c>
      <c r="H40" s="34">
        <f t="shared" si="0"/>
        <v>105.5544281</v>
      </c>
      <c r="I40" s="34">
        <f t="shared" si="0"/>
        <v>39.400827652711087</v>
      </c>
      <c r="J40" s="34">
        <f t="shared" si="0"/>
        <v>51.025126274738746</v>
      </c>
      <c r="K40" s="34">
        <f t="shared" si="0"/>
        <v>4.5614957799999996</v>
      </c>
    </row>
    <row r="41" spans="1:11" ht="7.5" customHeight="1" x14ac:dyDescent="0.25">
      <c r="A41" s="2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1" t="s">
        <v>7</v>
      </c>
      <c r="B42" s="66" t="str">
        <f>[3]Promedios!B46</f>
        <v>Flujo a partir del día 26 hasta el día 28</v>
      </c>
      <c r="C42" s="67"/>
      <c r="D42" s="67"/>
      <c r="E42" s="67"/>
      <c r="F42" s="67"/>
      <c r="G42" s="67"/>
      <c r="H42" s="67"/>
      <c r="I42" s="67"/>
      <c r="J42" s="67"/>
      <c r="K42" s="68"/>
    </row>
    <row r="43" spans="1:11" x14ac:dyDescent="0.25">
      <c r="A43" s="2"/>
      <c r="B43" s="69"/>
      <c r="C43" s="70"/>
      <c r="D43" s="70"/>
      <c r="E43" s="70"/>
      <c r="F43" s="70"/>
      <c r="G43" s="70"/>
      <c r="H43" s="70"/>
      <c r="I43" s="70"/>
      <c r="J43" s="70"/>
      <c r="K43" s="71"/>
    </row>
    <row r="44" spans="1:11" x14ac:dyDescent="0.25">
      <c r="A44" s="2"/>
      <c r="B44" s="69"/>
      <c r="C44" s="70"/>
      <c r="D44" s="70"/>
      <c r="E44" s="70"/>
      <c r="F44" s="70"/>
      <c r="G44" s="70"/>
      <c r="H44" s="70"/>
      <c r="I44" s="70"/>
      <c r="J44" s="70"/>
      <c r="K44" s="71"/>
    </row>
    <row r="45" spans="1:11" x14ac:dyDescent="0.25">
      <c r="A45" s="2"/>
      <c r="B45" s="69"/>
      <c r="C45" s="70"/>
      <c r="D45" s="70"/>
      <c r="E45" s="70"/>
      <c r="F45" s="70"/>
      <c r="G45" s="70"/>
      <c r="H45" s="70"/>
      <c r="I45" s="70"/>
      <c r="J45" s="70"/>
      <c r="K45" s="71"/>
    </row>
    <row r="46" spans="1:11" x14ac:dyDescent="0.25">
      <c r="A46" s="2"/>
      <c r="B46" s="72"/>
      <c r="C46" s="73"/>
      <c r="D46" s="73"/>
      <c r="E46" s="73"/>
      <c r="F46" s="73"/>
      <c r="G46" s="73"/>
      <c r="H46" s="73"/>
      <c r="I46" s="73"/>
      <c r="J46" s="73"/>
      <c r="K46" s="74"/>
    </row>
  </sheetData>
  <protectedRanges>
    <protectedRange sqref="A2:K4" name="Rango1"/>
  </protectedRanges>
  <mergeCells count="8">
    <mergeCell ref="B42:K46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8">
      <formula1>40909</formula1>
    </dataValidation>
    <dataValidation type="decimal" allowBlank="1" showInputMessage="1" showErrorMessage="1" errorTitle="Error" error="El valor tiene que estar entre 0 y 100" sqref="B7:F38">
      <formula1>0</formula1>
      <formula2>100</formula2>
    </dataValidation>
    <dataValidation type="list" allowBlank="1" showInputMessage="1" showErrorMessage="1" sqref="C4:D4">
      <formula1>regiones7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sqref="A1:IV65536"/>
    </sheetView>
  </sheetViews>
  <sheetFormatPr baseColWidth="10" defaultColWidth="9.140625" defaultRowHeight="15" x14ac:dyDescent="0.25"/>
  <cols>
    <col min="1" max="11" width="13.7109375" customWidth="1"/>
  </cols>
  <sheetData>
    <row r="1" spans="1:13" ht="32.25" customHeight="1" x14ac:dyDescent="0.25">
      <c r="A1" s="88" t="s">
        <v>22</v>
      </c>
      <c r="B1" s="89"/>
      <c r="C1" s="89"/>
      <c r="D1" s="89"/>
      <c r="E1" s="89"/>
      <c r="F1" s="89"/>
      <c r="G1" s="89"/>
      <c r="H1" s="89"/>
      <c r="I1" s="89"/>
      <c r="J1" s="89"/>
      <c r="K1" s="90"/>
    </row>
    <row r="2" spans="1:13" x14ac:dyDescent="0.25">
      <c r="A2" s="61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</row>
    <row r="3" spans="1:13" x14ac:dyDescent="0.25">
      <c r="A3" s="61" t="s">
        <v>1</v>
      </c>
      <c r="B3" s="63"/>
      <c r="C3" s="65" t="s">
        <v>31</v>
      </c>
      <c r="D3" s="65"/>
      <c r="E3" s="65"/>
      <c r="F3" s="65"/>
      <c r="G3" s="65"/>
      <c r="H3" s="65"/>
      <c r="I3" s="65"/>
      <c r="J3" s="65"/>
      <c r="K3" s="65"/>
    </row>
    <row r="4" spans="1:13" ht="15.75" thickBot="1" x14ac:dyDescent="0.3">
      <c r="A4" s="61" t="s">
        <v>2</v>
      </c>
      <c r="B4" s="61"/>
      <c r="C4" s="78" t="s">
        <v>9</v>
      </c>
      <c r="D4" s="78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3" t="s">
        <v>3</v>
      </c>
      <c r="C6" s="43" t="s">
        <v>14</v>
      </c>
      <c r="D6" s="43" t="s">
        <v>4</v>
      </c>
      <c r="E6" s="44" t="s">
        <v>5</v>
      </c>
      <c r="F6" s="43" t="s">
        <v>6</v>
      </c>
      <c r="G6" s="43" t="s">
        <v>10</v>
      </c>
      <c r="H6" s="43" t="s">
        <v>11</v>
      </c>
      <c r="I6" s="43" t="s">
        <v>12</v>
      </c>
      <c r="J6" s="43" t="s">
        <v>20</v>
      </c>
      <c r="K6" s="43" t="s">
        <v>13</v>
      </c>
      <c r="L6" s="15"/>
    </row>
    <row r="7" spans="1:13" ht="12" customHeight="1" x14ac:dyDescent="0.25">
      <c r="A7" s="14">
        <v>42036</v>
      </c>
      <c r="B7" s="11"/>
      <c r="C7" s="10"/>
      <c r="D7" s="10"/>
      <c r="E7" s="10"/>
      <c r="F7" s="10"/>
      <c r="G7" s="10"/>
      <c r="H7" s="10"/>
      <c r="I7" s="10"/>
      <c r="J7" s="10"/>
      <c r="K7" s="10"/>
    </row>
    <row r="8" spans="1:13" ht="12" customHeight="1" x14ac:dyDescent="0.25">
      <c r="A8" s="14">
        <v>42037</v>
      </c>
      <c r="B8" s="12"/>
      <c r="C8" s="8"/>
      <c r="D8" s="7"/>
      <c r="E8" s="10"/>
      <c r="F8" s="8"/>
      <c r="G8" s="10"/>
      <c r="H8" s="8"/>
      <c r="I8" s="10"/>
      <c r="J8" s="10"/>
      <c r="K8" s="10"/>
    </row>
    <row r="9" spans="1:13" ht="12" customHeight="1" x14ac:dyDescent="0.25">
      <c r="A9" s="14">
        <v>42038</v>
      </c>
      <c r="B9" s="12"/>
      <c r="C9" s="8"/>
      <c r="D9" s="7"/>
      <c r="E9" s="10"/>
      <c r="F9" s="8"/>
      <c r="G9" s="10"/>
      <c r="H9" s="10"/>
      <c r="I9" s="10"/>
      <c r="J9" s="10"/>
      <c r="K9" s="10"/>
    </row>
    <row r="10" spans="1:13" ht="12" customHeight="1" x14ac:dyDescent="0.25">
      <c r="A10" s="14">
        <v>42039</v>
      </c>
      <c r="B10" s="12"/>
      <c r="C10" s="8"/>
      <c r="D10" s="7"/>
      <c r="E10" s="10"/>
      <c r="F10" s="8"/>
      <c r="G10" s="10"/>
      <c r="H10" s="8"/>
      <c r="I10" s="10"/>
      <c r="J10" s="10"/>
      <c r="K10" s="10"/>
    </row>
    <row r="11" spans="1:13" ht="12" customHeight="1" x14ac:dyDescent="0.25">
      <c r="A11" s="14">
        <v>42040</v>
      </c>
      <c r="B11" s="12"/>
      <c r="C11" s="8"/>
      <c r="D11" s="7"/>
      <c r="E11" s="10"/>
      <c r="F11" s="8"/>
      <c r="G11" s="10"/>
      <c r="H11" s="10"/>
      <c r="I11" s="10"/>
      <c r="J11" s="10"/>
      <c r="K11" s="10"/>
    </row>
    <row r="12" spans="1:13" ht="12" customHeight="1" x14ac:dyDescent="0.25">
      <c r="A12" s="14">
        <v>42041</v>
      </c>
      <c r="B12" s="12"/>
      <c r="C12" s="8"/>
      <c r="D12" s="7"/>
      <c r="E12" s="10"/>
      <c r="F12" s="8"/>
      <c r="G12" s="10"/>
      <c r="H12" s="8"/>
      <c r="I12" s="10"/>
      <c r="J12" s="10"/>
      <c r="K12" s="10"/>
    </row>
    <row r="13" spans="1:13" ht="12" customHeight="1" x14ac:dyDescent="0.25">
      <c r="A13" s="14">
        <v>42042</v>
      </c>
      <c r="B13" s="12"/>
      <c r="C13" s="8"/>
      <c r="D13" s="8"/>
      <c r="E13" s="10"/>
      <c r="F13" s="8"/>
      <c r="G13" s="10"/>
      <c r="H13" s="10"/>
      <c r="I13" s="10"/>
      <c r="J13" s="10"/>
      <c r="K13" s="10"/>
    </row>
    <row r="14" spans="1:13" ht="12" customHeight="1" x14ac:dyDescent="0.25">
      <c r="A14" s="14">
        <v>42043</v>
      </c>
      <c r="B14" s="12"/>
      <c r="C14" s="8"/>
      <c r="D14" s="8"/>
      <c r="E14" s="10"/>
      <c r="F14" s="8"/>
      <c r="G14" s="10"/>
      <c r="H14" s="8"/>
      <c r="I14" s="10"/>
      <c r="J14" s="10"/>
      <c r="K14" s="10"/>
    </row>
    <row r="15" spans="1:13" ht="12" customHeight="1" x14ac:dyDescent="0.25">
      <c r="A15" s="14">
        <v>42044</v>
      </c>
      <c r="B15" s="12"/>
      <c r="C15" s="8"/>
      <c r="D15" s="8"/>
      <c r="E15" s="10"/>
      <c r="F15" s="8"/>
      <c r="G15" s="10"/>
      <c r="H15" s="10"/>
      <c r="I15" s="10"/>
      <c r="J15" s="10"/>
      <c r="K15" s="10"/>
    </row>
    <row r="16" spans="1:13" ht="12" customHeight="1" x14ac:dyDescent="0.25">
      <c r="A16" s="14">
        <v>42045</v>
      </c>
      <c r="B16" s="12"/>
      <c r="C16" s="8"/>
      <c r="D16" s="8"/>
      <c r="E16" s="10"/>
      <c r="F16" s="8"/>
      <c r="G16" s="10"/>
      <c r="H16" s="8"/>
      <c r="I16" s="10"/>
      <c r="J16" s="10"/>
      <c r="K16" s="10"/>
    </row>
    <row r="17" spans="1:11" ht="12" customHeight="1" x14ac:dyDescent="0.25">
      <c r="A17" s="14">
        <v>42046</v>
      </c>
      <c r="B17" s="12"/>
      <c r="C17" s="8"/>
      <c r="D17" s="8"/>
      <c r="E17" s="10"/>
      <c r="F17" s="8"/>
      <c r="G17" s="10"/>
      <c r="H17" s="10"/>
      <c r="I17" s="10"/>
      <c r="J17" s="10"/>
      <c r="K17" s="10"/>
    </row>
    <row r="18" spans="1:11" ht="12" customHeight="1" x14ac:dyDescent="0.25">
      <c r="A18" s="14">
        <v>42047</v>
      </c>
      <c r="B18" s="12"/>
      <c r="C18" s="8"/>
      <c r="D18" s="8"/>
      <c r="E18" s="10"/>
      <c r="F18" s="8"/>
      <c r="G18" s="10"/>
      <c r="H18" s="8"/>
      <c r="I18" s="10"/>
      <c r="J18" s="10"/>
      <c r="K18" s="10"/>
    </row>
    <row r="19" spans="1:11" ht="12" customHeight="1" x14ac:dyDescent="0.25">
      <c r="A19" s="14">
        <v>42048</v>
      </c>
      <c r="B19" s="12"/>
      <c r="C19" s="8"/>
      <c r="D19" s="8"/>
      <c r="E19" s="10"/>
      <c r="F19" s="8"/>
      <c r="G19" s="10"/>
      <c r="H19" s="10"/>
      <c r="I19" s="10"/>
      <c r="J19" s="10"/>
      <c r="K19" s="10"/>
    </row>
    <row r="20" spans="1:11" ht="12" customHeight="1" x14ac:dyDescent="0.25">
      <c r="A20" s="14">
        <v>42049</v>
      </c>
      <c r="B20" s="12"/>
      <c r="C20" s="8"/>
      <c r="D20" s="8"/>
      <c r="E20" s="10"/>
      <c r="F20" s="8"/>
      <c r="G20" s="10"/>
      <c r="H20" s="8"/>
      <c r="I20" s="10"/>
      <c r="J20" s="10"/>
      <c r="K20" s="10"/>
    </row>
    <row r="21" spans="1:11" ht="12" customHeight="1" x14ac:dyDescent="0.25">
      <c r="A21" s="14">
        <v>42050</v>
      </c>
      <c r="B21" s="12"/>
      <c r="C21" s="8"/>
      <c r="D21" s="8"/>
      <c r="E21" s="10"/>
      <c r="F21" s="8"/>
      <c r="G21" s="10"/>
      <c r="H21" s="10"/>
      <c r="I21" s="10"/>
      <c r="J21" s="10"/>
      <c r="K21" s="10"/>
    </row>
    <row r="22" spans="1:11" ht="12" customHeight="1" x14ac:dyDescent="0.25">
      <c r="A22" s="14">
        <v>42051</v>
      </c>
      <c r="B22" s="12"/>
      <c r="C22" s="8"/>
      <c r="D22" s="8"/>
      <c r="E22" s="10"/>
      <c r="F22" s="8"/>
      <c r="G22" s="10"/>
      <c r="H22" s="8"/>
      <c r="I22" s="10"/>
      <c r="J22" s="10"/>
      <c r="K22" s="10"/>
    </row>
    <row r="23" spans="1:11" ht="12" customHeight="1" x14ac:dyDescent="0.25">
      <c r="A23" s="14">
        <v>42052</v>
      </c>
      <c r="B23" s="12"/>
      <c r="C23" s="8"/>
      <c r="D23" s="8"/>
      <c r="E23" s="10"/>
      <c r="F23" s="8"/>
      <c r="G23" s="10"/>
      <c r="H23" s="10"/>
      <c r="I23" s="10"/>
      <c r="J23" s="10"/>
      <c r="K23" s="10"/>
    </row>
    <row r="24" spans="1:11" ht="12" customHeight="1" x14ac:dyDescent="0.25">
      <c r="A24" s="14">
        <v>42053</v>
      </c>
      <c r="B24" s="12"/>
      <c r="C24" s="8"/>
      <c r="D24" s="8"/>
      <c r="E24" s="10"/>
      <c r="F24" s="8"/>
      <c r="G24" s="10"/>
      <c r="H24" s="8"/>
      <c r="I24" s="10"/>
      <c r="J24" s="10"/>
      <c r="K24" s="10"/>
    </row>
    <row r="25" spans="1:11" ht="12" customHeight="1" x14ac:dyDescent="0.25">
      <c r="A25" s="14">
        <v>42054</v>
      </c>
      <c r="B25" s="12"/>
      <c r="C25" s="8"/>
      <c r="D25" s="8"/>
      <c r="E25" s="10"/>
      <c r="F25" s="8"/>
      <c r="G25" s="10"/>
      <c r="H25" s="10"/>
      <c r="I25" s="10"/>
      <c r="J25" s="10"/>
      <c r="K25" s="10"/>
    </row>
    <row r="26" spans="1:11" ht="12" customHeight="1" x14ac:dyDescent="0.25">
      <c r="A26" s="14">
        <v>42055</v>
      </c>
      <c r="B26" s="12"/>
      <c r="C26" s="8"/>
      <c r="D26" s="8"/>
      <c r="E26" s="10"/>
      <c r="F26" s="8"/>
      <c r="G26" s="10"/>
      <c r="H26" s="8"/>
      <c r="I26" s="10"/>
      <c r="J26" s="10"/>
      <c r="K26" s="10"/>
    </row>
    <row r="27" spans="1:11" ht="12" customHeight="1" x14ac:dyDescent="0.25">
      <c r="A27" s="14">
        <v>42056</v>
      </c>
      <c r="B27" s="12"/>
      <c r="C27" s="8"/>
      <c r="D27" s="8"/>
      <c r="E27" s="10"/>
      <c r="F27" s="8"/>
      <c r="G27" s="10"/>
      <c r="H27" s="10"/>
      <c r="I27" s="10"/>
      <c r="J27" s="10"/>
      <c r="K27" s="10"/>
    </row>
    <row r="28" spans="1:11" ht="12" customHeight="1" x14ac:dyDescent="0.25">
      <c r="A28" s="14">
        <v>42057</v>
      </c>
      <c r="B28" s="12"/>
      <c r="C28" s="8"/>
      <c r="D28" s="8"/>
      <c r="E28" s="10"/>
      <c r="F28" s="8"/>
      <c r="G28" s="10"/>
      <c r="H28" s="10"/>
      <c r="I28" s="10"/>
      <c r="J28" s="10"/>
      <c r="K28" s="10"/>
    </row>
    <row r="29" spans="1:11" ht="12" customHeight="1" x14ac:dyDescent="0.25">
      <c r="A29" s="14">
        <v>42058</v>
      </c>
      <c r="B29" s="12"/>
      <c r="C29" s="8"/>
      <c r="D29" s="8"/>
      <c r="E29" s="10"/>
      <c r="F29" s="8"/>
      <c r="G29" s="10"/>
      <c r="H29" s="8"/>
      <c r="I29" s="10"/>
      <c r="J29" s="10"/>
      <c r="K29" s="10"/>
    </row>
    <row r="30" spans="1:11" ht="12" customHeight="1" x14ac:dyDescent="0.25">
      <c r="A30" s="14">
        <v>42059</v>
      </c>
      <c r="B30" s="12"/>
      <c r="C30" s="8"/>
      <c r="D30" s="8"/>
      <c r="E30" s="10"/>
      <c r="F30" s="8"/>
      <c r="G30" s="10"/>
      <c r="H30" s="10"/>
      <c r="I30" s="10"/>
      <c r="J30" s="10"/>
      <c r="K30" s="10"/>
    </row>
    <row r="31" spans="1:11" ht="12" customHeight="1" x14ac:dyDescent="0.25">
      <c r="A31" s="14">
        <v>42060</v>
      </c>
      <c r="B31" s="12"/>
      <c r="C31" s="8"/>
      <c r="D31" s="8"/>
      <c r="E31" s="10"/>
      <c r="F31" s="8"/>
      <c r="G31" s="10"/>
      <c r="H31" s="8"/>
      <c r="I31" s="10"/>
      <c r="J31" s="10"/>
      <c r="K31" s="10"/>
    </row>
    <row r="32" spans="1:11" ht="12" customHeight="1" x14ac:dyDescent="0.25">
      <c r="A32" s="14">
        <v>42061</v>
      </c>
      <c r="B32" s="12">
        <v>92.753295899999998</v>
      </c>
      <c r="C32" s="8">
        <v>0.73989194999999996</v>
      </c>
      <c r="D32" s="8">
        <v>0.23555511000000001</v>
      </c>
      <c r="E32" s="10">
        <f>C32+D32</f>
        <v>0.97544706000000003</v>
      </c>
      <c r="F32" s="8">
        <v>5.1809210800000001</v>
      </c>
      <c r="G32" s="10">
        <v>217.60775721551897</v>
      </c>
      <c r="H32" s="10">
        <v>68.112403869999994</v>
      </c>
      <c r="I32" s="10">
        <v>39.087874468784563</v>
      </c>
      <c r="J32" s="10">
        <v>50.675538809016039</v>
      </c>
      <c r="K32" s="10">
        <v>1.3365960100000001</v>
      </c>
    </row>
    <row r="33" spans="1:11" ht="12" customHeight="1" x14ac:dyDescent="0.25">
      <c r="A33" s="14">
        <v>42062</v>
      </c>
      <c r="B33" s="12">
        <v>92.946533200000005</v>
      </c>
      <c r="C33" s="8">
        <v>0.71788883000000003</v>
      </c>
      <c r="D33" s="8">
        <v>0.22411010000000001</v>
      </c>
      <c r="E33" s="10">
        <f>C33+D33</f>
        <v>0.94199893000000001</v>
      </c>
      <c r="F33" s="8">
        <v>5.16023064</v>
      </c>
      <c r="G33" s="10">
        <v>218.94752342743769</v>
      </c>
      <c r="H33" s="8">
        <v>57.649993899999998</v>
      </c>
      <c r="I33" s="10">
        <v>39.255589685965852</v>
      </c>
      <c r="J33" s="10">
        <v>50.894215138766342</v>
      </c>
      <c r="K33" s="10">
        <v>0.50186503000000005</v>
      </c>
    </row>
    <row r="34" spans="1:11" ht="12" customHeight="1" x14ac:dyDescent="0.25">
      <c r="A34" s="14">
        <v>42063</v>
      </c>
      <c r="B34" s="12">
        <v>92.924552919999996</v>
      </c>
      <c r="C34" s="8">
        <v>0.71954012000000001</v>
      </c>
      <c r="D34" s="8">
        <v>0.21315107999999999</v>
      </c>
      <c r="E34" s="10">
        <f>C34+D34</f>
        <v>0.93269120000000005</v>
      </c>
      <c r="F34" s="8">
        <v>5.2829208400000001</v>
      </c>
      <c r="G34" s="10">
        <v>213.01922314483437</v>
      </c>
      <c r="H34" s="10">
        <v>55.778446199999998</v>
      </c>
      <c r="I34" s="10">
        <v>39.287236125923421</v>
      </c>
      <c r="J34" s="10">
        <v>50.904347363294129</v>
      </c>
      <c r="K34" s="10">
        <v>1.12749302</v>
      </c>
    </row>
    <row r="35" spans="1:11" ht="12" customHeight="1" x14ac:dyDescent="0.25">
      <c r="A35" s="14"/>
      <c r="B35" s="12"/>
      <c r="C35" s="8"/>
      <c r="D35" s="8"/>
      <c r="E35" s="10"/>
      <c r="F35" s="8"/>
      <c r="G35" s="10"/>
      <c r="H35" s="8"/>
      <c r="I35" s="10"/>
      <c r="J35" s="10"/>
      <c r="K35" s="10"/>
    </row>
    <row r="36" spans="1:11" ht="12" customHeight="1" x14ac:dyDescent="0.25">
      <c r="A36" s="14"/>
      <c r="B36" s="12"/>
      <c r="C36" s="8"/>
      <c r="D36" s="8"/>
      <c r="E36" s="10"/>
      <c r="F36" s="8"/>
      <c r="G36" s="10"/>
      <c r="H36" s="10"/>
      <c r="I36" s="10"/>
      <c r="J36" s="10"/>
      <c r="K36" s="10"/>
    </row>
    <row r="37" spans="1:11" ht="12" customHeight="1" x14ac:dyDescent="0.25">
      <c r="A37" s="14"/>
      <c r="B37" s="12"/>
      <c r="C37" s="8"/>
      <c r="D37" s="8"/>
      <c r="E37" s="10"/>
      <c r="F37" s="8"/>
      <c r="G37" s="10"/>
      <c r="H37" s="10"/>
      <c r="I37" s="10"/>
      <c r="J37" s="10"/>
      <c r="K37" s="10"/>
    </row>
    <row r="38" spans="1:11" ht="12" customHeight="1" thickBot="1" x14ac:dyDescent="0.3">
      <c r="A38" s="14"/>
      <c r="B38" s="13"/>
      <c r="C38" s="9"/>
      <c r="D38" s="9"/>
      <c r="E38" s="10"/>
      <c r="F38" s="9"/>
      <c r="G38" s="9"/>
      <c r="H38" s="9"/>
      <c r="I38" s="45"/>
      <c r="J38" s="10"/>
      <c r="K38" s="10"/>
    </row>
    <row r="39" spans="1:11" ht="7.5" customHeight="1" thickTop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ht="15.75" thickBot="1" x14ac:dyDescent="0.3">
      <c r="A40" s="22" t="s">
        <v>17</v>
      </c>
      <c r="B40" s="34">
        <f t="shared" ref="B40:K40" si="0">MIN(B7:B37)</f>
        <v>92.753295899999998</v>
      </c>
      <c r="C40" s="34">
        <f t="shared" si="0"/>
        <v>0.71788883000000003</v>
      </c>
      <c r="D40" s="34">
        <f t="shared" si="0"/>
        <v>0.21315107999999999</v>
      </c>
      <c r="E40" s="34">
        <f t="shared" si="0"/>
        <v>0.93269120000000005</v>
      </c>
      <c r="F40" s="34">
        <f t="shared" si="0"/>
        <v>5.16023064</v>
      </c>
      <c r="G40" s="34">
        <f t="shared" si="0"/>
        <v>213.01922314483437</v>
      </c>
      <c r="H40" s="34">
        <f t="shared" si="0"/>
        <v>55.778446199999998</v>
      </c>
      <c r="I40" s="34">
        <f t="shared" si="0"/>
        <v>39.087874468784563</v>
      </c>
      <c r="J40" s="34">
        <f t="shared" si="0"/>
        <v>50.675538809016039</v>
      </c>
      <c r="K40" s="34">
        <f t="shared" si="0"/>
        <v>0.50186503000000005</v>
      </c>
    </row>
    <row r="41" spans="1:11" ht="7.5" customHeight="1" x14ac:dyDescent="0.25">
      <c r="A41" s="2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1" t="s">
        <v>7</v>
      </c>
      <c r="B42" s="79" t="str">
        <f>[3]Máximos!B42</f>
        <v>Flujo a partir del día 26 hasta el día 28</v>
      </c>
      <c r="C42" s="80"/>
      <c r="D42" s="80"/>
      <c r="E42" s="80"/>
      <c r="F42" s="80"/>
      <c r="G42" s="80"/>
      <c r="H42" s="80"/>
      <c r="I42" s="80"/>
      <c r="J42" s="80"/>
      <c r="K42" s="81"/>
    </row>
    <row r="43" spans="1:11" x14ac:dyDescent="0.25">
      <c r="A43" s="2"/>
      <c r="B43" s="82"/>
      <c r="C43" s="83"/>
      <c r="D43" s="83"/>
      <c r="E43" s="83"/>
      <c r="F43" s="83"/>
      <c r="G43" s="83"/>
      <c r="H43" s="83"/>
      <c r="I43" s="83"/>
      <c r="J43" s="83"/>
      <c r="K43" s="84"/>
    </row>
    <row r="44" spans="1:11" x14ac:dyDescent="0.25">
      <c r="A44" s="2"/>
      <c r="B44" s="82"/>
      <c r="C44" s="83"/>
      <c r="D44" s="83"/>
      <c r="E44" s="83"/>
      <c r="F44" s="83"/>
      <c r="G44" s="83"/>
      <c r="H44" s="83"/>
      <c r="I44" s="83"/>
      <c r="J44" s="83"/>
      <c r="K44" s="84"/>
    </row>
    <row r="45" spans="1:11" x14ac:dyDescent="0.25">
      <c r="A45" s="2"/>
      <c r="B45" s="82"/>
      <c r="C45" s="83"/>
      <c r="D45" s="83"/>
      <c r="E45" s="83"/>
      <c r="F45" s="83"/>
      <c r="G45" s="83"/>
      <c r="H45" s="83"/>
      <c r="I45" s="83"/>
      <c r="J45" s="83"/>
      <c r="K45" s="84"/>
    </row>
    <row r="46" spans="1:11" x14ac:dyDescent="0.25">
      <c r="A46" s="2"/>
      <c r="B46" s="85"/>
      <c r="C46" s="86"/>
      <c r="D46" s="86"/>
      <c r="E46" s="86"/>
      <c r="F46" s="86"/>
      <c r="G46" s="86"/>
      <c r="H46" s="86"/>
      <c r="I46" s="86"/>
      <c r="J46" s="86"/>
      <c r="K46" s="87"/>
    </row>
  </sheetData>
  <protectedRanges>
    <protectedRange sqref="A2:K4" name="Rango1"/>
  </protectedRanges>
  <mergeCells count="8">
    <mergeCell ref="B42:K46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B7:F38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8">
      <formula1>40909</formula1>
    </dataValidation>
    <dataValidation type="list" allowBlank="1" showInputMessage="1" showErrorMessage="1" sqref="C4:D4">
      <formula1>regiones8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8" tint="0.79998168889431442"/>
    <pageSetUpPr fitToPage="1"/>
  </sheetPr>
  <dimension ref="A1:M46"/>
  <sheetViews>
    <sheetView showGridLines="0" zoomScaleNormal="100" workbookViewId="0">
      <pane ySplit="6" topLeftCell="A7" activePane="bottomLeft" state="frozen"/>
      <selection pane="bottomLeft" activeCell="A7" sqref="A7"/>
    </sheetView>
  </sheetViews>
  <sheetFormatPr baseColWidth="10" defaultColWidth="9.140625" defaultRowHeight="15" x14ac:dyDescent="0.25"/>
  <cols>
    <col min="1" max="11" width="13.7109375" customWidth="1"/>
  </cols>
  <sheetData>
    <row r="1" spans="1:13" ht="32.25" customHeight="1" x14ac:dyDescent="0.25">
      <c r="A1" s="75" t="s">
        <v>21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3" x14ac:dyDescent="0.25">
      <c r="A2" s="61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</row>
    <row r="3" spans="1:13" x14ac:dyDescent="0.25">
      <c r="A3" s="61" t="s">
        <v>1</v>
      </c>
      <c r="B3" s="63"/>
      <c r="C3" s="65" t="s">
        <v>28</v>
      </c>
      <c r="D3" s="65"/>
      <c r="E3" s="65"/>
      <c r="F3" s="65"/>
      <c r="G3" s="65"/>
      <c r="H3" s="65"/>
      <c r="I3" s="65"/>
      <c r="J3" s="65"/>
      <c r="K3" s="65"/>
    </row>
    <row r="4" spans="1:13" ht="15.75" thickBot="1" x14ac:dyDescent="0.3">
      <c r="A4" s="61" t="s">
        <v>2</v>
      </c>
      <c r="B4" s="61"/>
      <c r="C4" s="78" t="s">
        <v>9</v>
      </c>
      <c r="D4" s="78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1" t="s">
        <v>3</v>
      </c>
      <c r="C6" s="41" t="s">
        <v>14</v>
      </c>
      <c r="D6" s="41" t="s">
        <v>4</v>
      </c>
      <c r="E6" s="42" t="s">
        <v>5</v>
      </c>
      <c r="F6" s="41" t="s">
        <v>6</v>
      </c>
      <c r="G6" s="41" t="s">
        <v>10</v>
      </c>
      <c r="H6" s="41" t="s">
        <v>11</v>
      </c>
      <c r="I6" s="41" t="s">
        <v>12</v>
      </c>
      <c r="J6" s="41" t="s">
        <v>20</v>
      </c>
      <c r="K6" s="41" t="s">
        <v>13</v>
      </c>
      <c r="L6" s="15"/>
    </row>
    <row r="7" spans="1:13" ht="12" customHeight="1" x14ac:dyDescent="0.25">
      <c r="A7" s="14">
        <v>42036</v>
      </c>
      <c r="B7" s="10">
        <v>92.955177309999996</v>
      </c>
      <c r="C7" s="10">
        <v>0.95981181000000004</v>
      </c>
      <c r="D7" s="10">
        <v>0.29793572000000001</v>
      </c>
      <c r="E7" s="10">
        <f>C7+D7</f>
        <v>1.2577475300000001</v>
      </c>
      <c r="F7" s="10">
        <v>5.52002478</v>
      </c>
      <c r="G7" s="10">
        <v>242.37262319359996</v>
      </c>
      <c r="H7" s="10">
        <v>7.3261213300000003</v>
      </c>
      <c r="I7" s="10">
        <v>39.527549859215405</v>
      </c>
      <c r="J7" s="10">
        <v>51.010641723483637</v>
      </c>
      <c r="K7" s="10">
        <v>0.21524236999999999</v>
      </c>
    </row>
    <row r="8" spans="1:13" ht="12" customHeight="1" x14ac:dyDescent="0.25">
      <c r="A8" s="14">
        <v>42037</v>
      </c>
      <c r="B8" s="8">
        <v>92.889328000000006</v>
      </c>
      <c r="C8" s="8">
        <v>0.96901667000000002</v>
      </c>
      <c r="D8" s="10">
        <v>0.30331960000000002</v>
      </c>
      <c r="E8" s="10">
        <f t="shared" ref="E8:E34" si="0">C8+D8</f>
        <v>1.27233627</v>
      </c>
      <c r="F8" s="8">
        <v>5.38772202</v>
      </c>
      <c r="G8" s="10">
        <v>233.63688756675938</v>
      </c>
      <c r="H8" s="8">
        <v>7.4468159700000003</v>
      </c>
      <c r="I8" s="10">
        <v>39.416136925053671</v>
      </c>
      <c r="J8" s="10">
        <v>50.919368585154459</v>
      </c>
      <c r="K8" s="10">
        <v>0.18589116999999999</v>
      </c>
    </row>
    <row r="9" spans="1:13" ht="12" customHeight="1" x14ac:dyDescent="0.25">
      <c r="A9" s="14">
        <v>42038</v>
      </c>
      <c r="B9" s="8">
        <v>92.932044980000001</v>
      </c>
      <c r="C9" s="8">
        <v>0.99148172000000001</v>
      </c>
      <c r="D9" s="10">
        <v>0.31796423000000001</v>
      </c>
      <c r="E9" s="10">
        <f t="shared" si="0"/>
        <v>1.30944595</v>
      </c>
      <c r="F9" s="8">
        <v>5.58476353</v>
      </c>
      <c r="G9" s="10">
        <v>232.87435978432129</v>
      </c>
      <c r="H9" s="10">
        <v>7.4128828000000002</v>
      </c>
      <c r="I9" s="10">
        <v>39.742707447333565</v>
      </c>
      <c r="J9" s="10">
        <v>51.243977286655742</v>
      </c>
      <c r="K9" s="10">
        <v>0.16860348</v>
      </c>
    </row>
    <row r="10" spans="1:13" ht="12" customHeight="1" x14ac:dyDescent="0.25">
      <c r="A10" s="14">
        <v>42039</v>
      </c>
      <c r="B10" s="8">
        <v>93.017257689999994</v>
      </c>
      <c r="C10" s="8">
        <v>0.92904317000000003</v>
      </c>
      <c r="D10" s="10">
        <v>0.32473654000000002</v>
      </c>
      <c r="E10" s="10">
        <f t="shared" si="0"/>
        <v>1.2537797100000001</v>
      </c>
      <c r="F10" s="8">
        <v>5.5595307399999996</v>
      </c>
      <c r="G10" s="10">
        <v>230.93958026849538</v>
      </c>
      <c r="H10" s="8">
        <v>7.6463112799999999</v>
      </c>
      <c r="I10" s="10">
        <v>39.748301744576167</v>
      </c>
      <c r="J10" s="10">
        <v>51.264576233429253</v>
      </c>
      <c r="K10" s="10">
        <v>0.13349464999999999</v>
      </c>
    </row>
    <row r="11" spans="1:13" ht="12" customHeight="1" x14ac:dyDescent="0.25">
      <c r="A11" s="14">
        <v>42040</v>
      </c>
      <c r="B11" s="8">
        <v>93.014579769999997</v>
      </c>
      <c r="C11" s="8">
        <v>0.98588449</v>
      </c>
      <c r="D11" s="10">
        <v>0.32056800000000002</v>
      </c>
      <c r="E11" s="10">
        <f t="shared" si="0"/>
        <v>1.3064524900000001</v>
      </c>
      <c r="F11" s="8">
        <v>5.3583025900000001</v>
      </c>
      <c r="G11" s="10">
        <v>230.54094082344056</v>
      </c>
      <c r="H11" s="10">
        <v>9.1532125499999992</v>
      </c>
      <c r="I11" s="10">
        <v>39.346876794199964</v>
      </c>
      <c r="J11" s="10">
        <v>50.862658839790818</v>
      </c>
      <c r="K11" s="10">
        <v>0.11733462</v>
      </c>
    </row>
    <row r="12" spans="1:13" ht="12" customHeight="1" x14ac:dyDescent="0.25">
      <c r="A12" s="14">
        <v>42041</v>
      </c>
      <c r="B12" s="8">
        <v>93.396430969999997</v>
      </c>
      <c r="C12" s="8">
        <v>1.1137355600000001</v>
      </c>
      <c r="D12" s="10">
        <v>0.38125244000000003</v>
      </c>
      <c r="E12" s="10">
        <f t="shared" si="0"/>
        <v>1.4949880000000002</v>
      </c>
      <c r="F12" s="8">
        <v>5.3194746999999998</v>
      </c>
      <c r="G12" s="10">
        <v>244.47451006649868</v>
      </c>
      <c r="H12" s="8">
        <v>7.8327846499999998</v>
      </c>
      <c r="I12" s="10">
        <v>39.444899800262384</v>
      </c>
      <c r="J12" s="10">
        <v>50.833365699243863</v>
      </c>
      <c r="K12" s="10">
        <v>0</v>
      </c>
    </row>
    <row r="13" spans="1:13" ht="12" customHeight="1" x14ac:dyDescent="0.25">
      <c r="A13" s="14">
        <v>42042</v>
      </c>
      <c r="B13" s="8">
        <v>93.743850710000004</v>
      </c>
      <c r="C13" s="8">
        <v>1.0842527200000001</v>
      </c>
      <c r="D13" s="10">
        <v>0.28937690999999999</v>
      </c>
      <c r="E13" s="10">
        <f t="shared" si="0"/>
        <v>1.3736296299999999</v>
      </c>
      <c r="F13" s="8">
        <v>5.2413740200000003</v>
      </c>
      <c r="G13" s="10">
        <v>239.95135229916897</v>
      </c>
      <c r="H13" s="10">
        <v>8.8670864100000006</v>
      </c>
      <c r="I13" s="10">
        <v>39.125497256075981</v>
      </c>
      <c r="J13" s="10">
        <v>50.660186058630302</v>
      </c>
      <c r="K13" s="10">
        <v>0</v>
      </c>
    </row>
    <row r="14" spans="1:13" ht="12" customHeight="1" x14ac:dyDescent="0.25">
      <c r="A14" s="14">
        <v>42043</v>
      </c>
      <c r="B14" s="8">
        <v>93.244628910000003</v>
      </c>
      <c r="C14" s="8">
        <v>1.06463325</v>
      </c>
      <c r="D14" s="10">
        <v>0.30065539000000002</v>
      </c>
      <c r="E14" s="10">
        <f t="shared" si="0"/>
        <v>1.3652886399999999</v>
      </c>
      <c r="F14" s="8">
        <v>5.2782268500000002</v>
      </c>
      <c r="G14" s="10">
        <v>239.25460454956908</v>
      </c>
      <c r="H14" s="8">
        <v>8.8072233200000003</v>
      </c>
      <c r="I14" s="10">
        <v>39.185451750734117</v>
      </c>
      <c r="J14" s="10">
        <v>50.705669147461577</v>
      </c>
      <c r="K14" s="10">
        <v>0</v>
      </c>
    </row>
    <row r="15" spans="1:13" ht="12" customHeight="1" x14ac:dyDescent="0.25">
      <c r="A15" s="14">
        <v>42044</v>
      </c>
      <c r="B15" s="8">
        <v>93.32609558</v>
      </c>
      <c r="C15" s="8">
        <v>1.0651310700000001</v>
      </c>
      <c r="D15" s="10">
        <v>0.26875200999999999</v>
      </c>
      <c r="E15" s="10">
        <f t="shared" si="0"/>
        <v>1.3338830800000001</v>
      </c>
      <c r="F15" s="8">
        <v>5.1341567000000001</v>
      </c>
      <c r="G15" s="10">
        <v>234.64253867360227</v>
      </c>
      <c r="H15" s="10">
        <v>8.3108511000000007</v>
      </c>
      <c r="I15" s="10">
        <v>39.114326854008674</v>
      </c>
      <c r="J15" s="10">
        <v>50.660396948410281</v>
      </c>
      <c r="K15" s="10">
        <v>0</v>
      </c>
    </row>
    <row r="16" spans="1:13" ht="12" customHeight="1" x14ac:dyDescent="0.25">
      <c r="A16" s="14">
        <v>42045</v>
      </c>
      <c r="B16" s="8">
        <v>93.395881650000007</v>
      </c>
      <c r="C16" s="8">
        <v>1.06881118</v>
      </c>
      <c r="D16" s="10">
        <v>0.30725258999999999</v>
      </c>
      <c r="E16" s="10">
        <f t="shared" si="0"/>
        <v>1.37606377</v>
      </c>
      <c r="F16" s="8">
        <v>5.2678570699999998</v>
      </c>
      <c r="G16" s="10">
        <v>238.78986299768027</v>
      </c>
      <c r="H16" s="8">
        <v>9.0613193499999998</v>
      </c>
      <c r="I16" s="10">
        <v>39.431810054324387</v>
      </c>
      <c r="J16" s="10">
        <v>50.967391095421071</v>
      </c>
      <c r="K16" s="10">
        <v>0</v>
      </c>
    </row>
    <row r="17" spans="1:11" ht="12" customHeight="1" x14ac:dyDescent="0.25">
      <c r="A17" s="14">
        <v>42046</v>
      </c>
      <c r="B17" s="8">
        <v>93.069099429999994</v>
      </c>
      <c r="C17" s="8">
        <v>0.88246184999999999</v>
      </c>
      <c r="D17" s="10">
        <v>0.24133911999999999</v>
      </c>
      <c r="E17" s="10">
        <f t="shared" si="0"/>
        <v>1.12380097</v>
      </c>
      <c r="F17" s="8">
        <v>5.2509078999999996</v>
      </c>
      <c r="G17" s="10">
        <v>232.15102771845289</v>
      </c>
      <c r="H17" s="10">
        <v>8.3192605999999998</v>
      </c>
      <c r="I17" s="10">
        <v>39.450307621402189</v>
      </c>
      <c r="J17" s="10">
        <v>50.987504369461078</v>
      </c>
      <c r="K17" s="10">
        <v>0</v>
      </c>
    </row>
    <row r="18" spans="1:11" ht="12" customHeight="1" x14ac:dyDescent="0.25">
      <c r="A18" s="14">
        <v>42047</v>
      </c>
      <c r="B18" s="8">
        <v>92.927879329999996</v>
      </c>
      <c r="C18" s="8">
        <v>0.86530512999999998</v>
      </c>
      <c r="D18" s="10">
        <v>0.2505483</v>
      </c>
      <c r="E18" s="10">
        <f t="shared" si="0"/>
        <v>1.11585343</v>
      </c>
      <c r="F18" s="8">
        <v>5.2642965300000002</v>
      </c>
      <c r="G18" s="10">
        <v>241.85132425633327</v>
      </c>
      <c r="H18" s="8">
        <v>9.1835260400000003</v>
      </c>
      <c r="I18" s="10">
        <v>39.574751175305323</v>
      </c>
      <c r="J18" s="10">
        <v>51.071228392166859</v>
      </c>
      <c r="K18" s="10">
        <v>0</v>
      </c>
    </row>
    <row r="19" spans="1:11" ht="12" customHeight="1" x14ac:dyDescent="0.25">
      <c r="A19" s="14">
        <v>42048</v>
      </c>
      <c r="B19" s="8">
        <v>92.866989140000001</v>
      </c>
      <c r="C19" s="8">
        <v>0.86276668000000001</v>
      </c>
      <c r="D19" s="10">
        <v>0.25484630000000003</v>
      </c>
      <c r="E19" s="10">
        <f t="shared" si="0"/>
        <v>1.1176129800000001</v>
      </c>
      <c r="F19" s="8">
        <v>5.4037094100000003</v>
      </c>
      <c r="G19" s="10">
        <v>240.73950873276607</v>
      </c>
      <c r="H19" s="10">
        <v>8.9147176699999999</v>
      </c>
      <c r="I19" s="10">
        <v>39.627983416355441</v>
      </c>
      <c r="J19" s="10">
        <v>51.130708525999424</v>
      </c>
      <c r="K19" s="10">
        <v>0.27915301999999997</v>
      </c>
    </row>
    <row r="20" spans="1:11" ht="12" customHeight="1" x14ac:dyDescent="0.25">
      <c r="A20" s="14">
        <v>42049</v>
      </c>
      <c r="B20" s="8">
        <v>92.90094757</v>
      </c>
      <c r="C20" s="8">
        <v>0.92183501000000001</v>
      </c>
      <c r="D20" s="10">
        <v>0.26483735000000003</v>
      </c>
      <c r="E20" s="10">
        <f t="shared" si="0"/>
        <v>1.18667236</v>
      </c>
      <c r="F20" s="8">
        <v>5.3344888700000004</v>
      </c>
      <c r="G20" s="10">
        <v>243.49727691870157</v>
      </c>
      <c r="H20" s="8">
        <v>8.3848314300000002</v>
      </c>
      <c r="I20" s="10">
        <v>39.688233544604692</v>
      </c>
      <c r="J20" s="10">
        <v>51.169289448110376</v>
      </c>
      <c r="K20" s="10">
        <v>0.18514752000000001</v>
      </c>
    </row>
    <row r="21" spans="1:11" ht="12" customHeight="1" x14ac:dyDescent="0.25">
      <c r="A21" s="14">
        <v>42050</v>
      </c>
      <c r="B21" s="8">
        <v>92.938568119999999</v>
      </c>
      <c r="C21" s="8">
        <v>0.86011570999999998</v>
      </c>
      <c r="D21" s="10">
        <v>0.27446246000000002</v>
      </c>
      <c r="E21" s="10">
        <f t="shared" si="0"/>
        <v>1.1345781699999999</v>
      </c>
      <c r="F21" s="8">
        <v>5.3260741200000004</v>
      </c>
      <c r="G21" s="10">
        <v>244.37702790798619</v>
      </c>
      <c r="H21" s="10">
        <v>8.1924676900000009</v>
      </c>
      <c r="I21" s="10">
        <v>39.679823905950251</v>
      </c>
      <c r="J21" s="10">
        <v>51.167369239526494</v>
      </c>
      <c r="K21" s="10">
        <v>0.26880716999999998</v>
      </c>
    </row>
    <row r="22" spans="1:11" ht="12" customHeight="1" x14ac:dyDescent="0.25">
      <c r="A22" s="14">
        <v>42051</v>
      </c>
      <c r="B22" s="8">
        <v>93.092628480000002</v>
      </c>
      <c r="C22" s="8">
        <v>0.84582113999999997</v>
      </c>
      <c r="D22" s="10">
        <v>0.28055984</v>
      </c>
      <c r="E22" s="10">
        <f t="shared" si="0"/>
        <v>1.12638098</v>
      </c>
      <c r="F22" s="8">
        <v>5.30521727</v>
      </c>
      <c r="G22" s="10">
        <v>233.65144022171239</v>
      </c>
      <c r="H22" s="8">
        <v>7.9744677499999996</v>
      </c>
      <c r="I22" s="10">
        <v>39.61690397861333</v>
      </c>
      <c r="J22" s="10">
        <v>51.135480199159005</v>
      </c>
      <c r="K22" s="10">
        <v>0.20118827</v>
      </c>
    </row>
    <row r="23" spans="1:11" ht="12" customHeight="1" x14ac:dyDescent="0.25">
      <c r="A23" s="14">
        <v>42052</v>
      </c>
      <c r="B23" s="8">
        <v>93.508766170000001</v>
      </c>
      <c r="C23" s="8">
        <v>0.79904556000000004</v>
      </c>
      <c r="D23" s="10">
        <v>0.29877248000000001</v>
      </c>
      <c r="E23" s="10">
        <f t="shared" si="0"/>
        <v>1.0978180399999999</v>
      </c>
      <c r="F23" s="8">
        <v>5.2586250300000001</v>
      </c>
      <c r="G23" s="10">
        <v>225.17227625448018</v>
      </c>
      <c r="H23" s="10">
        <v>6.9878964400000001</v>
      </c>
      <c r="I23" s="10">
        <v>39.287267963306824</v>
      </c>
      <c r="J23" s="10">
        <v>50.949003107943106</v>
      </c>
      <c r="K23" s="10">
        <v>0.21764934</v>
      </c>
    </row>
    <row r="24" spans="1:11" ht="12" customHeight="1" x14ac:dyDescent="0.25">
      <c r="A24" s="14">
        <v>42053</v>
      </c>
      <c r="B24" s="8">
        <v>93.356155400000006</v>
      </c>
      <c r="C24" s="8">
        <v>0.80424779999999996</v>
      </c>
      <c r="D24" s="10">
        <v>0.29166639</v>
      </c>
      <c r="E24" s="10">
        <f t="shared" si="0"/>
        <v>1.09591419</v>
      </c>
      <c r="F24" s="8">
        <v>5.4771761899999998</v>
      </c>
      <c r="G24" s="10">
        <v>225.75108128106859</v>
      </c>
      <c r="H24" s="8">
        <v>8.6205797200000003</v>
      </c>
      <c r="I24" s="10">
        <v>39.284134247315762</v>
      </c>
      <c r="J24" s="10">
        <v>50.952430070847058</v>
      </c>
      <c r="K24" s="10">
        <v>0.17534991</v>
      </c>
    </row>
    <row r="25" spans="1:11" ht="12" customHeight="1" x14ac:dyDescent="0.25">
      <c r="A25" s="14">
        <v>42054</v>
      </c>
      <c r="B25" s="8">
        <v>93.471092220000003</v>
      </c>
      <c r="C25" s="8">
        <v>0.86540908000000005</v>
      </c>
      <c r="D25" s="10">
        <v>0.28662702000000001</v>
      </c>
      <c r="E25" s="10">
        <f t="shared" si="0"/>
        <v>1.1520361000000001</v>
      </c>
      <c r="F25" s="8">
        <v>5.3884935399999998</v>
      </c>
      <c r="G25" s="10">
        <v>223.10021820068357</v>
      </c>
      <c r="H25" s="10">
        <v>7.96105003</v>
      </c>
      <c r="I25" s="10">
        <v>39.181190078750241</v>
      </c>
      <c r="J25" s="10">
        <v>50.860724429516587</v>
      </c>
      <c r="K25" s="10">
        <v>0.24624847</v>
      </c>
    </row>
    <row r="26" spans="1:11" ht="12" customHeight="1" x14ac:dyDescent="0.25">
      <c r="A26" s="14">
        <v>42055</v>
      </c>
      <c r="B26" s="8">
        <v>93.280487059999999</v>
      </c>
      <c r="C26" s="8">
        <v>0.83887266999999999</v>
      </c>
      <c r="D26" s="10">
        <v>0.28593400000000002</v>
      </c>
      <c r="E26" s="10">
        <f t="shared" si="0"/>
        <v>1.1248066699999999</v>
      </c>
      <c r="F26" s="8">
        <v>5.4095125199999998</v>
      </c>
      <c r="G26" s="10">
        <v>223.10021820068357</v>
      </c>
      <c r="H26" s="8">
        <v>8.0617761600000009</v>
      </c>
      <c r="I26" s="10">
        <v>39.178724949301071</v>
      </c>
      <c r="J26" s="10">
        <v>50.854906959941317</v>
      </c>
      <c r="K26" s="10">
        <v>0.20237441</v>
      </c>
    </row>
    <row r="27" spans="1:11" ht="12" customHeight="1" x14ac:dyDescent="0.25">
      <c r="A27" s="14">
        <v>42056</v>
      </c>
      <c r="B27" s="8">
        <v>93.288452149999998</v>
      </c>
      <c r="C27" s="8">
        <v>0.85625850999999997</v>
      </c>
      <c r="D27" s="10">
        <v>0.28862413999999997</v>
      </c>
      <c r="E27" s="10">
        <f t="shared" si="0"/>
        <v>1.14488265</v>
      </c>
      <c r="F27" s="8">
        <v>5.5114717500000001</v>
      </c>
      <c r="G27" s="10">
        <v>223.10021820068357</v>
      </c>
      <c r="H27" s="10">
        <v>7.8442549699999997</v>
      </c>
      <c r="I27" s="10">
        <v>39.287759170141157</v>
      </c>
      <c r="J27" s="10">
        <v>50.913712248845506</v>
      </c>
      <c r="K27" s="10">
        <v>0.20970850999999999</v>
      </c>
    </row>
    <row r="28" spans="1:11" ht="12" customHeight="1" x14ac:dyDescent="0.25">
      <c r="A28" s="14">
        <v>42057</v>
      </c>
      <c r="B28" s="8">
        <v>93.565353389999999</v>
      </c>
      <c r="C28" s="8">
        <v>0.86914659000000005</v>
      </c>
      <c r="D28" s="10">
        <v>0.26281375000000001</v>
      </c>
      <c r="E28" s="10">
        <f t="shared" si="0"/>
        <v>1.13196034</v>
      </c>
      <c r="F28" s="8">
        <v>5.2750492099999997</v>
      </c>
      <c r="G28" s="10">
        <v>223.10021820068357</v>
      </c>
      <c r="H28" s="10">
        <v>8.3930950200000005</v>
      </c>
      <c r="I28" s="10">
        <v>39.318368618431087</v>
      </c>
      <c r="J28" s="10">
        <v>50.95257637114549</v>
      </c>
      <c r="K28" s="10">
        <v>0.35753699999999999</v>
      </c>
    </row>
    <row r="29" spans="1:11" ht="12" customHeight="1" x14ac:dyDescent="0.25">
      <c r="A29" s="14">
        <v>42058</v>
      </c>
      <c r="B29" s="8">
        <v>93.446922299999997</v>
      </c>
      <c r="C29" s="8">
        <v>0.86344862</v>
      </c>
      <c r="D29" s="10">
        <v>0.26059309000000003</v>
      </c>
      <c r="E29" s="10">
        <f t="shared" si="0"/>
        <v>1.12404171</v>
      </c>
      <c r="F29" s="8">
        <v>5.2027454400000002</v>
      </c>
      <c r="G29" s="10">
        <v>223.10021820068357</v>
      </c>
      <c r="H29" s="8">
        <v>8.9544172300000007</v>
      </c>
      <c r="I29" s="10">
        <v>39.294727026793765</v>
      </c>
      <c r="J29" s="10">
        <v>50.940735720300431</v>
      </c>
      <c r="K29" s="10">
        <v>0.19433391</v>
      </c>
    </row>
    <row r="30" spans="1:11" ht="12" customHeight="1" x14ac:dyDescent="0.25">
      <c r="A30" s="14">
        <v>42059</v>
      </c>
      <c r="B30" s="8">
        <v>93.572662350000002</v>
      </c>
      <c r="C30" s="8">
        <v>0.82578629000000003</v>
      </c>
      <c r="D30" s="10">
        <v>0.24631526000000001</v>
      </c>
      <c r="E30" s="10">
        <f t="shared" si="0"/>
        <v>1.07210155</v>
      </c>
      <c r="F30" s="8">
        <v>5.2017140399999997</v>
      </c>
      <c r="G30" s="10">
        <v>223.10021820068357</v>
      </c>
      <c r="H30" s="10">
        <v>7.8971633900000002</v>
      </c>
      <c r="I30" s="10">
        <v>39.299611803343232</v>
      </c>
      <c r="J30" s="10">
        <v>50.963636995294628</v>
      </c>
      <c r="K30" s="10">
        <v>0.24249204999999999</v>
      </c>
    </row>
    <row r="31" spans="1:11" ht="12" customHeight="1" x14ac:dyDescent="0.25">
      <c r="A31" s="14">
        <v>42060</v>
      </c>
      <c r="B31" s="8">
        <v>93.550094599999994</v>
      </c>
      <c r="C31" s="8">
        <v>0.85857987000000002</v>
      </c>
      <c r="D31" s="10">
        <v>0.24903457000000001</v>
      </c>
      <c r="E31" s="10">
        <f t="shared" si="0"/>
        <v>1.1076144400000001</v>
      </c>
      <c r="F31" s="8">
        <v>5.17917395</v>
      </c>
      <c r="G31" s="10">
        <v>223.10021820068357</v>
      </c>
      <c r="H31" s="8">
        <v>8.4660282099999993</v>
      </c>
      <c r="I31" s="10">
        <v>39.292925935688835</v>
      </c>
      <c r="J31" s="10">
        <v>50.955520559949498</v>
      </c>
      <c r="K31" s="10">
        <v>0.18986952000000001</v>
      </c>
    </row>
    <row r="32" spans="1:11" ht="12" customHeight="1" x14ac:dyDescent="0.25">
      <c r="A32" s="14">
        <v>42061</v>
      </c>
      <c r="B32" s="8">
        <v>93.562881469999994</v>
      </c>
      <c r="C32" s="8">
        <v>0.84804809000000003</v>
      </c>
      <c r="D32" s="10">
        <v>0.24076648</v>
      </c>
      <c r="E32" s="10">
        <f t="shared" si="0"/>
        <v>1.08881457</v>
      </c>
      <c r="F32" s="8">
        <v>5.2195920899999999</v>
      </c>
      <c r="G32" s="10">
        <v>223.10021820068357</v>
      </c>
      <c r="H32" s="10">
        <v>8.0180864300000003</v>
      </c>
      <c r="I32" s="10">
        <v>39.264426856315232</v>
      </c>
      <c r="J32" s="10">
        <v>50.932214245846389</v>
      </c>
      <c r="K32" s="10">
        <v>0.23097956</v>
      </c>
    </row>
    <row r="33" spans="1:11" ht="12" customHeight="1" x14ac:dyDescent="0.25">
      <c r="A33" s="14">
        <v>42062</v>
      </c>
      <c r="B33" s="8">
        <v>93.501312260000006</v>
      </c>
      <c r="C33" s="8">
        <v>0.83840488999999996</v>
      </c>
      <c r="D33" s="10">
        <v>0.24700238999999999</v>
      </c>
      <c r="E33" s="10">
        <f t="shared" si="0"/>
        <v>1.0854072799999999</v>
      </c>
      <c r="F33" s="8">
        <v>5.1609096499999998</v>
      </c>
      <c r="G33" s="10">
        <v>223.10021820068357</v>
      </c>
      <c r="H33" s="8">
        <v>6.9727182399999998</v>
      </c>
      <c r="I33" s="10">
        <v>39.209170662103745</v>
      </c>
      <c r="J33" s="10">
        <v>50.879202279904064</v>
      </c>
      <c r="K33" s="10">
        <v>0.20551776999999999</v>
      </c>
    </row>
    <row r="34" spans="1:11" ht="12" customHeight="1" x14ac:dyDescent="0.25">
      <c r="A34" s="14">
        <v>42063</v>
      </c>
      <c r="B34" s="8">
        <v>93.357276920000004</v>
      </c>
      <c r="C34" s="8">
        <v>0.84298353999999998</v>
      </c>
      <c r="D34" s="10">
        <v>0.2510328</v>
      </c>
      <c r="E34" s="10">
        <f t="shared" si="0"/>
        <v>1.09401634</v>
      </c>
      <c r="F34" s="8">
        <v>5.2501502000000002</v>
      </c>
      <c r="G34" s="10">
        <v>223.10021820068357</v>
      </c>
      <c r="H34" s="10">
        <v>8.0141468000000007</v>
      </c>
      <c r="I34" s="10">
        <v>39.264822550626754</v>
      </c>
      <c r="J34" s="10">
        <v>50.922077419697061</v>
      </c>
      <c r="K34" s="10">
        <v>0.16717382</v>
      </c>
    </row>
    <row r="35" spans="1:11" ht="12" customHeight="1" x14ac:dyDescent="0.25">
      <c r="A35" s="14"/>
      <c r="B35" s="8"/>
      <c r="C35" s="8"/>
      <c r="D35" s="10"/>
      <c r="E35" s="10"/>
      <c r="F35" s="8"/>
      <c r="G35" s="10"/>
      <c r="H35" s="8"/>
      <c r="I35" s="10"/>
      <c r="J35" s="10"/>
      <c r="K35" s="10"/>
    </row>
    <row r="36" spans="1:11" ht="12" customHeight="1" x14ac:dyDescent="0.25">
      <c r="A36" s="14"/>
      <c r="B36" s="8"/>
      <c r="C36" s="8"/>
      <c r="D36" s="10"/>
      <c r="E36" s="10"/>
      <c r="F36" s="8"/>
      <c r="G36" s="10"/>
      <c r="H36" s="10"/>
      <c r="I36" s="10"/>
      <c r="J36" s="10"/>
      <c r="K36" s="10"/>
    </row>
    <row r="37" spans="1:11" ht="12" customHeight="1" x14ac:dyDescent="0.25">
      <c r="A37" s="14"/>
      <c r="B37" s="8"/>
      <c r="C37" s="8"/>
      <c r="D37" s="10"/>
      <c r="E37" s="10"/>
      <c r="F37" s="8"/>
      <c r="G37" s="10"/>
      <c r="H37" s="10"/>
      <c r="I37" s="10"/>
      <c r="J37" s="10"/>
      <c r="K37" s="10"/>
    </row>
    <row r="38" spans="1:11" ht="12" customHeight="1" thickBot="1" x14ac:dyDescent="0.3">
      <c r="A38" s="14"/>
      <c r="B38" s="9"/>
      <c r="C38" s="9"/>
      <c r="D38" s="10"/>
      <c r="E38" s="9"/>
      <c r="F38" s="9"/>
      <c r="G38" s="10"/>
      <c r="H38" s="10"/>
      <c r="I38" s="45"/>
      <c r="J38" s="10"/>
      <c r="K38" s="10"/>
    </row>
    <row r="39" spans="1:11" ht="7.5" customHeight="1" thickTop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ht="15.75" thickBot="1" x14ac:dyDescent="0.3">
      <c r="A40" s="22" t="s">
        <v>19</v>
      </c>
      <c r="B40" s="34">
        <f t="shared" ref="B40:K40" si="1">MAX(B7:B37)</f>
        <v>93.743850710000004</v>
      </c>
      <c r="C40" s="34">
        <f t="shared" si="1"/>
        <v>1.1137355600000001</v>
      </c>
      <c r="D40" s="34">
        <f t="shared" si="1"/>
        <v>0.38125244000000003</v>
      </c>
      <c r="E40" s="34">
        <f t="shared" si="1"/>
        <v>1.4949880000000002</v>
      </c>
      <c r="F40" s="34">
        <f t="shared" si="1"/>
        <v>5.58476353</v>
      </c>
      <c r="G40" s="34">
        <f t="shared" si="1"/>
        <v>244.47451006649868</v>
      </c>
      <c r="H40" s="34">
        <f t="shared" si="1"/>
        <v>9.1835260400000003</v>
      </c>
      <c r="I40" s="34">
        <f t="shared" si="1"/>
        <v>39.748301744576167</v>
      </c>
      <c r="J40" s="34">
        <f t="shared" si="1"/>
        <v>51.264576233429253</v>
      </c>
      <c r="K40" s="34">
        <f t="shared" si="1"/>
        <v>0.35753699999999999</v>
      </c>
    </row>
    <row r="41" spans="1:11" ht="7.5" customHeight="1" x14ac:dyDescent="0.25">
      <c r="A41" s="2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1" t="s">
        <v>7</v>
      </c>
      <c r="B42" s="66"/>
      <c r="C42" s="67"/>
      <c r="D42" s="67"/>
      <c r="E42" s="67"/>
      <c r="F42" s="67"/>
      <c r="G42" s="67"/>
      <c r="H42" s="67"/>
      <c r="I42" s="67"/>
      <c r="J42" s="67"/>
      <c r="K42" s="68"/>
    </row>
    <row r="43" spans="1:11" x14ac:dyDescent="0.25">
      <c r="A43" s="2"/>
      <c r="B43" s="69"/>
      <c r="C43" s="70"/>
      <c r="D43" s="70"/>
      <c r="E43" s="70"/>
      <c r="F43" s="70"/>
      <c r="G43" s="70"/>
      <c r="H43" s="70"/>
      <c r="I43" s="70"/>
      <c r="J43" s="70"/>
      <c r="K43" s="71"/>
    </row>
    <row r="44" spans="1:11" x14ac:dyDescent="0.25">
      <c r="A44" s="2"/>
      <c r="B44" s="69"/>
      <c r="C44" s="70"/>
      <c r="D44" s="70"/>
      <c r="E44" s="70"/>
      <c r="F44" s="70"/>
      <c r="G44" s="70"/>
      <c r="H44" s="70"/>
      <c r="I44" s="70"/>
      <c r="J44" s="70"/>
      <c r="K44" s="71"/>
    </row>
    <row r="45" spans="1:11" x14ac:dyDescent="0.25">
      <c r="A45" s="2"/>
      <c r="B45" s="69"/>
      <c r="C45" s="70"/>
      <c r="D45" s="70"/>
      <c r="E45" s="70"/>
      <c r="F45" s="70"/>
      <c r="G45" s="70"/>
      <c r="H45" s="70"/>
      <c r="I45" s="70"/>
      <c r="J45" s="70"/>
      <c r="K45" s="71"/>
    </row>
    <row r="46" spans="1:11" x14ac:dyDescent="0.25">
      <c r="A46" s="2"/>
      <c r="B46" s="72"/>
      <c r="C46" s="73"/>
      <c r="D46" s="73"/>
      <c r="E46" s="73"/>
      <c r="F46" s="73"/>
      <c r="G46" s="73"/>
      <c r="H46" s="73"/>
      <c r="I46" s="73"/>
      <c r="J46" s="73"/>
      <c r="K46" s="74"/>
    </row>
  </sheetData>
  <sheetProtection password="CF7A" sheet="1" objects="1" scenarios="1" insertRows="0"/>
  <protectedRanges>
    <protectedRange sqref="A2:K4" name="Rango1"/>
  </protectedRanges>
  <mergeCells count="8">
    <mergeCell ref="B42:K46"/>
    <mergeCell ref="A1:K1"/>
    <mergeCell ref="A2:B2"/>
    <mergeCell ref="C2:K2"/>
    <mergeCell ref="A3:B3"/>
    <mergeCell ref="C3:K3"/>
    <mergeCell ref="A4:B4"/>
    <mergeCell ref="C4:D4"/>
  </mergeCells>
  <phoneticPr fontId="0" type="noConversion"/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8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8">
      <formula1>40909</formula1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8" tint="0.79998168889431442"/>
    <pageSetUpPr fitToPage="1"/>
  </sheetPr>
  <dimension ref="A1:M46"/>
  <sheetViews>
    <sheetView showGridLines="0" zoomScaleNormal="100" workbookViewId="0">
      <pane ySplit="6" topLeftCell="A7" activePane="bottomLeft" state="frozen"/>
      <selection pane="bottomLeft" activeCell="A7" sqref="A7"/>
    </sheetView>
  </sheetViews>
  <sheetFormatPr baseColWidth="10" defaultColWidth="9.140625" defaultRowHeight="15" x14ac:dyDescent="0.25"/>
  <cols>
    <col min="1" max="11" width="13.7109375" customWidth="1"/>
  </cols>
  <sheetData>
    <row r="1" spans="1:13" ht="32.25" customHeight="1" x14ac:dyDescent="0.25">
      <c r="A1" s="88" t="s">
        <v>22</v>
      </c>
      <c r="B1" s="89"/>
      <c r="C1" s="89"/>
      <c r="D1" s="89"/>
      <c r="E1" s="89"/>
      <c r="F1" s="89"/>
      <c r="G1" s="89"/>
      <c r="H1" s="89"/>
      <c r="I1" s="89"/>
      <c r="J1" s="89"/>
      <c r="K1" s="90"/>
    </row>
    <row r="2" spans="1:13" x14ac:dyDescent="0.25">
      <c r="A2" s="61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</row>
    <row r="3" spans="1:13" x14ac:dyDescent="0.25">
      <c r="A3" s="61" t="s">
        <v>1</v>
      </c>
      <c r="B3" s="63"/>
      <c r="C3" s="65" t="s">
        <v>28</v>
      </c>
      <c r="D3" s="65"/>
      <c r="E3" s="65"/>
      <c r="F3" s="65"/>
      <c r="G3" s="65"/>
      <c r="H3" s="65"/>
      <c r="I3" s="65"/>
      <c r="J3" s="65"/>
      <c r="K3" s="65"/>
    </row>
    <row r="4" spans="1:13" ht="15.75" thickBot="1" x14ac:dyDescent="0.3">
      <c r="A4" s="61" t="s">
        <v>2</v>
      </c>
      <c r="B4" s="61"/>
      <c r="C4" s="78" t="s">
        <v>9</v>
      </c>
      <c r="D4" s="78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3" t="s">
        <v>3</v>
      </c>
      <c r="C6" s="43" t="s">
        <v>14</v>
      </c>
      <c r="D6" s="43" t="s">
        <v>4</v>
      </c>
      <c r="E6" s="44" t="s">
        <v>5</v>
      </c>
      <c r="F6" s="43" t="s">
        <v>6</v>
      </c>
      <c r="G6" s="43" t="s">
        <v>10</v>
      </c>
      <c r="H6" s="43" t="s">
        <v>11</v>
      </c>
      <c r="I6" s="43" t="s">
        <v>12</v>
      </c>
      <c r="J6" s="43" t="s">
        <v>20</v>
      </c>
      <c r="K6" s="43" t="s">
        <v>13</v>
      </c>
      <c r="L6" s="15"/>
    </row>
    <row r="7" spans="1:13" ht="12" customHeight="1" x14ac:dyDescent="0.25">
      <c r="A7" s="14">
        <v>42036</v>
      </c>
      <c r="B7" s="11">
        <v>92.580657959999996</v>
      </c>
      <c r="C7" s="10">
        <v>0.76568853999999997</v>
      </c>
      <c r="D7" s="10">
        <v>0.28910163</v>
      </c>
      <c r="E7" s="10">
        <f>C7+D7</f>
        <v>1.05479017</v>
      </c>
      <c r="F7" s="10">
        <v>5.2893590899999996</v>
      </c>
      <c r="G7" s="10">
        <v>228.12204764098908</v>
      </c>
      <c r="H7" s="10">
        <v>4.3736805900000002</v>
      </c>
      <c r="I7" s="10">
        <v>39.278007809460142</v>
      </c>
      <c r="J7" s="10">
        <v>50.765110059427798</v>
      </c>
      <c r="K7" s="10">
        <v>0</v>
      </c>
    </row>
    <row r="8" spans="1:13" ht="12" customHeight="1" x14ac:dyDescent="0.25">
      <c r="A8" s="14">
        <v>42037</v>
      </c>
      <c r="B8" s="12">
        <v>92.708053590000006</v>
      </c>
      <c r="C8" s="8">
        <v>0.83896517999999998</v>
      </c>
      <c r="D8" s="7">
        <v>0.29183378999999998</v>
      </c>
      <c r="E8" s="10">
        <f t="shared" ref="E8:E34" si="0">C8+D8</f>
        <v>1.1307989699999998</v>
      </c>
      <c r="F8" s="8">
        <v>5.2954101600000003</v>
      </c>
      <c r="G8" s="10">
        <v>225.02260185778516</v>
      </c>
      <c r="H8" s="8">
        <v>3.35877442</v>
      </c>
      <c r="I8" s="10">
        <v>39.275356203535573</v>
      </c>
      <c r="J8" s="10">
        <v>50.753890329351535</v>
      </c>
      <c r="K8" s="10">
        <v>0</v>
      </c>
    </row>
    <row r="9" spans="1:13" ht="12" customHeight="1" x14ac:dyDescent="0.25">
      <c r="A9" s="14">
        <v>42038</v>
      </c>
      <c r="B9" s="12">
        <v>92.366439819999997</v>
      </c>
      <c r="C9" s="8">
        <v>0.61951255999999999</v>
      </c>
      <c r="D9" s="7">
        <v>0.29828336999999999</v>
      </c>
      <c r="E9" s="10">
        <f t="shared" si="0"/>
        <v>0.91779593000000004</v>
      </c>
      <c r="F9" s="8">
        <v>5.20099497</v>
      </c>
      <c r="G9" s="10">
        <v>227.65959780210079</v>
      </c>
      <c r="H9" s="10">
        <v>4.0135998700000002</v>
      </c>
      <c r="I9" s="10">
        <v>39.226926871104993</v>
      </c>
      <c r="J9" s="10">
        <v>50.706049185368286</v>
      </c>
      <c r="K9" s="10">
        <v>0</v>
      </c>
    </row>
    <row r="10" spans="1:13" ht="12" customHeight="1" x14ac:dyDescent="0.25">
      <c r="A10" s="14">
        <v>42039</v>
      </c>
      <c r="B10" s="12">
        <v>92.435310360000003</v>
      </c>
      <c r="C10" s="8">
        <v>0.59161282000000004</v>
      </c>
      <c r="D10" s="7">
        <v>0.29033451999999998</v>
      </c>
      <c r="E10" s="10">
        <f t="shared" si="0"/>
        <v>0.88194733999999997</v>
      </c>
      <c r="F10" s="8">
        <v>5.2307038300000004</v>
      </c>
      <c r="G10" s="10">
        <v>222.93216219323267</v>
      </c>
      <c r="H10" s="8">
        <v>2.98855424</v>
      </c>
      <c r="I10" s="10">
        <v>39.237542391571147</v>
      </c>
      <c r="J10" s="10">
        <v>50.784706935255819</v>
      </c>
      <c r="K10" s="10">
        <v>0</v>
      </c>
    </row>
    <row r="11" spans="1:13" ht="12" customHeight="1" x14ac:dyDescent="0.25">
      <c r="A11" s="14">
        <v>42040</v>
      </c>
      <c r="B11" s="12">
        <v>92.742485049999999</v>
      </c>
      <c r="C11" s="8">
        <v>0.85219634</v>
      </c>
      <c r="D11" s="7">
        <v>0.2878482</v>
      </c>
      <c r="E11" s="10">
        <f t="shared" si="0"/>
        <v>1.1400445399999999</v>
      </c>
      <c r="F11" s="8">
        <v>5.2032995199999998</v>
      </c>
      <c r="G11" s="10">
        <v>223.81272735595707</v>
      </c>
      <c r="H11" s="10">
        <v>4.8713221500000001</v>
      </c>
      <c r="I11" s="10">
        <v>39.200670058751527</v>
      </c>
      <c r="J11" s="10">
        <v>50.699526623396657</v>
      </c>
      <c r="K11" s="10">
        <v>0</v>
      </c>
    </row>
    <row r="12" spans="1:13" ht="12" customHeight="1" x14ac:dyDescent="0.25">
      <c r="A12" s="14">
        <v>42041</v>
      </c>
      <c r="B12" s="12">
        <v>92.63189697</v>
      </c>
      <c r="C12" s="8">
        <v>0.90391659999999996</v>
      </c>
      <c r="D12" s="7">
        <v>0.27035648000000001</v>
      </c>
      <c r="E12" s="10">
        <f t="shared" si="0"/>
        <v>1.1742730799999999</v>
      </c>
      <c r="F12" s="8">
        <v>4.7429380400000003</v>
      </c>
      <c r="G12" s="10">
        <v>220.59597455566617</v>
      </c>
      <c r="H12" s="8">
        <v>5.6430354100000004</v>
      </c>
      <c r="I12" s="10">
        <v>38.976111322287593</v>
      </c>
      <c r="J12" s="10">
        <v>50.498361144207799</v>
      </c>
      <c r="K12" s="10">
        <v>0</v>
      </c>
    </row>
    <row r="13" spans="1:13" ht="12" customHeight="1" x14ac:dyDescent="0.25">
      <c r="A13" s="14">
        <v>42042</v>
      </c>
      <c r="B13" s="12">
        <v>93.063865660000005</v>
      </c>
      <c r="C13" s="8">
        <v>0.96174353000000001</v>
      </c>
      <c r="D13" s="8">
        <v>0.26306619999999997</v>
      </c>
      <c r="E13" s="10">
        <f t="shared" si="0"/>
        <v>1.22480973</v>
      </c>
      <c r="F13" s="8">
        <v>4.64442778</v>
      </c>
      <c r="G13" s="10">
        <v>219.41822662353519</v>
      </c>
      <c r="H13" s="10">
        <v>5.1960315699999997</v>
      </c>
      <c r="I13" s="10">
        <v>38.87568231334518</v>
      </c>
      <c r="J13" s="10">
        <v>50.487250607906809</v>
      </c>
      <c r="K13" s="10">
        <v>0</v>
      </c>
    </row>
    <row r="14" spans="1:13" ht="12" customHeight="1" x14ac:dyDescent="0.25">
      <c r="A14" s="14">
        <v>42043</v>
      </c>
      <c r="B14" s="12">
        <v>92.943702700000003</v>
      </c>
      <c r="C14" s="8">
        <v>0.92337285999999996</v>
      </c>
      <c r="D14" s="8">
        <v>0.26722523999999998</v>
      </c>
      <c r="E14" s="10">
        <f t="shared" si="0"/>
        <v>1.1905980999999999</v>
      </c>
      <c r="F14" s="8">
        <v>5.0648107500000004</v>
      </c>
      <c r="G14" s="10">
        <v>225.02806701660157</v>
      </c>
      <c r="H14" s="8">
        <v>5.6009521500000004</v>
      </c>
      <c r="I14" s="10">
        <v>39.051497890996927</v>
      </c>
      <c r="J14" s="10">
        <v>50.572915003365225</v>
      </c>
      <c r="K14" s="10">
        <v>0</v>
      </c>
    </row>
    <row r="15" spans="1:13" ht="12" customHeight="1" x14ac:dyDescent="0.25">
      <c r="A15" s="14">
        <v>42044</v>
      </c>
      <c r="B15" s="12">
        <v>93.10671997</v>
      </c>
      <c r="C15" s="8">
        <v>0.96981877000000005</v>
      </c>
      <c r="D15" s="8">
        <v>0.25790246999999999</v>
      </c>
      <c r="E15" s="10">
        <f t="shared" si="0"/>
        <v>1.2277212400000002</v>
      </c>
      <c r="F15" s="8">
        <v>4.9552211799999997</v>
      </c>
      <c r="G15" s="10">
        <v>224.65599668448766</v>
      </c>
      <c r="H15" s="10">
        <v>5.1730499300000004</v>
      </c>
      <c r="I15" s="10">
        <v>39.026992139574467</v>
      </c>
      <c r="J15" s="10">
        <v>50.565868136315203</v>
      </c>
      <c r="K15" s="10">
        <v>0</v>
      </c>
    </row>
    <row r="16" spans="1:13" ht="12" customHeight="1" x14ac:dyDescent="0.25">
      <c r="A16" s="14">
        <v>42045</v>
      </c>
      <c r="B16" s="12">
        <v>92.837936400000004</v>
      </c>
      <c r="C16" s="8">
        <v>0.80660187999999999</v>
      </c>
      <c r="D16" s="8">
        <v>0.23079574</v>
      </c>
      <c r="E16" s="10">
        <f t="shared" si="0"/>
        <v>1.0373976199999999</v>
      </c>
      <c r="F16" s="8">
        <v>4.8812584899999996</v>
      </c>
      <c r="G16" s="10">
        <v>225.55792902782437</v>
      </c>
      <c r="H16" s="8">
        <v>5.5924253500000001</v>
      </c>
      <c r="I16" s="10">
        <v>39.039490618702871</v>
      </c>
      <c r="J16" s="10">
        <v>50.572630093446264</v>
      </c>
      <c r="K16" s="10">
        <v>0</v>
      </c>
    </row>
    <row r="17" spans="1:11" ht="12" customHeight="1" x14ac:dyDescent="0.25">
      <c r="A17" s="14">
        <v>42046</v>
      </c>
      <c r="B17" s="12">
        <v>92.847999569999999</v>
      </c>
      <c r="C17" s="8">
        <v>0.80521648999999995</v>
      </c>
      <c r="D17" s="8">
        <v>0.23549550999999999</v>
      </c>
      <c r="E17" s="10">
        <f t="shared" si="0"/>
        <v>1.0407119999999999</v>
      </c>
      <c r="F17" s="8">
        <v>5.0754432700000001</v>
      </c>
      <c r="G17" s="10">
        <v>223.86936431250047</v>
      </c>
      <c r="H17" s="10">
        <v>4.6970300700000003</v>
      </c>
      <c r="I17" s="10">
        <v>39.333705179959466</v>
      </c>
      <c r="J17" s="10">
        <v>50.870685092845626</v>
      </c>
      <c r="K17" s="10">
        <v>0</v>
      </c>
    </row>
    <row r="18" spans="1:11" ht="12" customHeight="1" x14ac:dyDescent="0.25">
      <c r="A18" s="14">
        <v>42047</v>
      </c>
      <c r="B18" s="12">
        <v>92.695983889999994</v>
      </c>
      <c r="C18" s="8">
        <v>0.77797550000000004</v>
      </c>
      <c r="D18" s="8">
        <v>0.23506262999999999</v>
      </c>
      <c r="E18" s="10">
        <f t="shared" si="0"/>
        <v>1.01303813</v>
      </c>
      <c r="F18" s="8">
        <v>5.1207609200000004</v>
      </c>
      <c r="G18" s="10">
        <v>224.78151070990668</v>
      </c>
      <c r="H18" s="8">
        <v>4.7685761500000003</v>
      </c>
      <c r="I18" s="10">
        <v>39.421590227797175</v>
      </c>
      <c r="J18" s="10">
        <v>50.931062850128839</v>
      </c>
      <c r="K18" s="10">
        <v>0</v>
      </c>
    </row>
    <row r="19" spans="1:11" ht="12" customHeight="1" x14ac:dyDescent="0.25">
      <c r="A19" s="14">
        <v>42048</v>
      </c>
      <c r="B19" s="12">
        <v>92.598480219999999</v>
      </c>
      <c r="C19" s="8">
        <v>0.73233627999999995</v>
      </c>
      <c r="D19" s="8">
        <v>0.24638947999999999</v>
      </c>
      <c r="E19" s="10">
        <f t="shared" si="0"/>
        <v>0.97872575999999989</v>
      </c>
      <c r="F19" s="8">
        <v>5.1078429200000004</v>
      </c>
      <c r="G19" s="10">
        <v>233.80229433669408</v>
      </c>
      <c r="H19" s="10">
        <v>4.6364731800000003</v>
      </c>
      <c r="I19" s="10">
        <v>39.500478917623333</v>
      </c>
      <c r="J19" s="10">
        <v>50.970756052917892</v>
      </c>
      <c r="K19" s="10">
        <v>0</v>
      </c>
    </row>
    <row r="20" spans="1:11" ht="12" customHeight="1" x14ac:dyDescent="0.25">
      <c r="A20" s="14">
        <v>42049</v>
      </c>
      <c r="B20" s="12">
        <v>92.605819699999998</v>
      </c>
      <c r="C20" s="8">
        <v>0.73043168000000003</v>
      </c>
      <c r="D20" s="8">
        <v>0.23530333</v>
      </c>
      <c r="E20" s="10">
        <f t="shared" si="0"/>
        <v>0.96573501000000006</v>
      </c>
      <c r="F20" s="8">
        <v>5.0945510900000004</v>
      </c>
      <c r="G20" s="10">
        <v>237.35141359331348</v>
      </c>
      <c r="H20" s="8">
        <v>4.6981840100000003</v>
      </c>
      <c r="I20" s="10">
        <v>39.395310674828174</v>
      </c>
      <c r="J20" s="10">
        <v>50.865187911740712</v>
      </c>
      <c r="K20" s="10">
        <v>0</v>
      </c>
    </row>
    <row r="21" spans="1:11" ht="12" customHeight="1" x14ac:dyDescent="0.25">
      <c r="A21" s="14">
        <v>42050</v>
      </c>
      <c r="B21" s="12">
        <v>92.604209900000001</v>
      </c>
      <c r="C21" s="8">
        <v>0.71725881000000002</v>
      </c>
      <c r="D21" s="8">
        <v>0.23357388000000001</v>
      </c>
      <c r="E21" s="10">
        <f t="shared" si="0"/>
        <v>0.95083269000000004</v>
      </c>
      <c r="F21" s="8">
        <v>5.0042977300000002</v>
      </c>
      <c r="G21" s="10">
        <v>233.61356822434539</v>
      </c>
      <c r="H21" s="10">
        <v>4.99058533</v>
      </c>
      <c r="I21" s="10">
        <v>39.46030913332541</v>
      </c>
      <c r="J21" s="10">
        <v>50.940271083542051</v>
      </c>
      <c r="K21" s="10">
        <v>0</v>
      </c>
    </row>
    <row r="22" spans="1:11" ht="12" customHeight="1" x14ac:dyDescent="0.25">
      <c r="A22" s="14">
        <v>42051</v>
      </c>
      <c r="B22" s="12">
        <v>92.696281429999999</v>
      </c>
      <c r="C22" s="8">
        <v>0.69155502000000002</v>
      </c>
      <c r="D22" s="8">
        <v>0.24519674</v>
      </c>
      <c r="E22" s="10">
        <f t="shared" si="0"/>
        <v>0.93675176000000004</v>
      </c>
      <c r="F22" s="8">
        <v>5.0416278800000001</v>
      </c>
      <c r="G22" s="10">
        <v>224.54997863769538</v>
      </c>
      <c r="H22" s="8">
        <v>5.2521958399999997</v>
      </c>
      <c r="I22" s="10">
        <v>39.315048425592039</v>
      </c>
      <c r="J22" s="10">
        <v>50.912012783133974</v>
      </c>
      <c r="K22" s="10">
        <v>0</v>
      </c>
    </row>
    <row r="23" spans="1:11" ht="12" customHeight="1" x14ac:dyDescent="0.25">
      <c r="A23" s="14">
        <v>42052</v>
      </c>
      <c r="B23" s="12">
        <v>93.098808289999994</v>
      </c>
      <c r="C23" s="8">
        <v>0.66107373999999997</v>
      </c>
      <c r="D23" s="8">
        <v>0.28145006</v>
      </c>
      <c r="E23" s="10">
        <f t="shared" si="0"/>
        <v>0.94252380000000002</v>
      </c>
      <c r="F23" s="8">
        <v>5.0450520499999998</v>
      </c>
      <c r="G23" s="10">
        <v>220.68533935546878</v>
      </c>
      <c r="H23" s="10">
        <v>3.4532036800000001</v>
      </c>
      <c r="I23" s="10">
        <v>39.080479080809617</v>
      </c>
      <c r="J23" s="10">
        <v>50.763084441121208</v>
      </c>
      <c r="K23" s="10">
        <v>0</v>
      </c>
    </row>
    <row r="24" spans="1:11" ht="12" customHeight="1" x14ac:dyDescent="0.25">
      <c r="A24" s="14">
        <v>42053</v>
      </c>
      <c r="B24" s="12">
        <v>93.075027469999995</v>
      </c>
      <c r="C24" s="8">
        <v>0.68966240000000001</v>
      </c>
      <c r="D24" s="8">
        <v>0.26528087</v>
      </c>
      <c r="E24" s="10">
        <f t="shared" si="0"/>
        <v>0.95494327000000001</v>
      </c>
      <c r="F24" s="8">
        <v>5.20661402</v>
      </c>
      <c r="G24" s="10">
        <v>222.83800400462047</v>
      </c>
      <c r="H24" s="8">
        <v>4.3393535600000002</v>
      </c>
      <c r="I24" s="10">
        <v>39.15263187243486</v>
      </c>
      <c r="J24" s="10">
        <v>50.812512469382163</v>
      </c>
      <c r="K24" s="10">
        <v>0</v>
      </c>
    </row>
    <row r="25" spans="1:11" ht="12" customHeight="1" x14ac:dyDescent="0.25">
      <c r="A25" s="14">
        <v>42054</v>
      </c>
      <c r="B25" s="12">
        <v>93.195930480000001</v>
      </c>
      <c r="C25" s="8">
        <v>0.73475813999999995</v>
      </c>
      <c r="D25" s="8">
        <v>0.25641561000000002</v>
      </c>
      <c r="E25" s="10">
        <f t="shared" si="0"/>
        <v>0.99117374999999996</v>
      </c>
      <c r="F25" s="8">
        <v>5.0806074099999998</v>
      </c>
      <c r="G25" s="10">
        <v>223.10021820068357</v>
      </c>
      <c r="H25" s="10">
        <v>5.5346679700000001</v>
      </c>
      <c r="I25" s="10">
        <v>39.065651918533511</v>
      </c>
      <c r="J25" s="10">
        <v>50.720287641967758</v>
      </c>
      <c r="K25" s="10">
        <v>0</v>
      </c>
    </row>
    <row r="26" spans="1:11" ht="12" customHeight="1" x14ac:dyDescent="0.25">
      <c r="A26" s="14">
        <v>42055</v>
      </c>
      <c r="B26" s="12">
        <v>93.169158940000003</v>
      </c>
      <c r="C26" s="8">
        <v>0.76726877999999998</v>
      </c>
      <c r="D26" s="8">
        <v>0.25589865000000001</v>
      </c>
      <c r="E26" s="10">
        <f t="shared" si="0"/>
        <v>1.02316743</v>
      </c>
      <c r="F26" s="8">
        <v>5.3045492200000002</v>
      </c>
      <c r="G26" s="10">
        <v>223.10021820068357</v>
      </c>
      <c r="H26" s="8">
        <v>5.0055642100000002</v>
      </c>
      <c r="I26" s="10">
        <v>39.090048512840276</v>
      </c>
      <c r="J26" s="10">
        <v>50.754980779021345</v>
      </c>
      <c r="K26" s="10">
        <v>0</v>
      </c>
    </row>
    <row r="27" spans="1:11" ht="12" customHeight="1" x14ac:dyDescent="0.25">
      <c r="A27" s="14">
        <v>42056</v>
      </c>
      <c r="B27" s="12">
        <v>92.988227839999993</v>
      </c>
      <c r="C27" s="8">
        <v>0.75316601999999999</v>
      </c>
      <c r="D27" s="8">
        <v>0.25637420999999999</v>
      </c>
      <c r="E27" s="10">
        <f t="shared" si="0"/>
        <v>1.00954023</v>
      </c>
      <c r="F27" s="8">
        <v>5.1996765099999998</v>
      </c>
      <c r="G27" s="10">
        <v>223.10021820068357</v>
      </c>
      <c r="H27" s="10">
        <v>5.5935530699999996</v>
      </c>
      <c r="I27" s="10">
        <v>39.087510612229032</v>
      </c>
      <c r="J27" s="10">
        <v>50.730110041985547</v>
      </c>
      <c r="K27" s="10">
        <v>0</v>
      </c>
    </row>
    <row r="28" spans="1:11" ht="12" customHeight="1" x14ac:dyDescent="0.25">
      <c r="A28" s="14">
        <v>42057</v>
      </c>
      <c r="B28" s="12">
        <v>93.116516110000006</v>
      </c>
      <c r="C28" s="8">
        <v>0.73256761000000004</v>
      </c>
      <c r="D28" s="8">
        <v>0.24583965999999999</v>
      </c>
      <c r="E28" s="10">
        <f t="shared" si="0"/>
        <v>0.97840727000000005</v>
      </c>
      <c r="F28" s="8">
        <v>4.8118362399999999</v>
      </c>
      <c r="G28" s="10">
        <v>223.10021820068357</v>
      </c>
      <c r="H28" s="10">
        <v>3.8132224099999998</v>
      </c>
      <c r="I28" s="10">
        <v>39.128367176231933</v>
      </c>
      <c r="J28" s="10">
        <v>50.76111816867099</v>
      </c>
      <c r="K28" s="10">
        <v>0</v>
      </c>
    </row>
    <row r="29" spans="1:11" ht="12" customHeight="1" x14ac:dyDescent="0.25">
      <c r="A29" s="14">
        <v>42058</v>
      </c>
      <c r="B29" s="12">
        <v>93.145088200000004</v>
      </c>
      <c r="C29" s="8">
        <v>0.73580723999999997</v>
      </c>
      <c r="D29" s="8">
        <v>0.24219650000000001</v>
      </c>
      <c r="E29" s="10">
        <f t="shared" si="0"/>
        <v>0.97800374000000001</v>
      </c>
      <c r="F29" s="8">
        <v>4.9522738500000001</v>
      </c>
      <c r="G29" s="10">
        <v>223.10021820068357</v>
      </c>
      <c r="H29" s="8">
        <v>4.0985569999999996</v>
      </c>
      <c r="I29" s="10">
        <v>39.148820473134052</v>
      </c>
      <c r="J29" s="10">
        <v>50.769098431567492</v>
      </c>
      <c r="K29" s="10">
        <v>0</v>
      </c>
    </row>
    <row r="30" spans="1:11" ht="12" customHeight="1" x14ac:dyDescent="0.25">
      <c r="A30" s="14">
        <v>42059</v>
      </c>
      <c r="B30" s="12">
        <v>93.150146480000004</v>
      </c>
      <c r="C30" s="8">
        <v>0.71779554999999995</v>
      </c>
      <c r="D30" s="8">
        <v>0.23498811</v>
      </c>
      <c r="E30" s="10">
        <f t="shared" si="0"/>
        <v>0.95278365999999992</v>
      </c>
      <c r="F30" s="8">
        <v>4.8208117499999998</v>
      </c>
      <c r="G30" s="10">
        <v>223.10021820068357</v>
      </c>
      <c r="H30" s="10">
        <v>5.13352728</v>
      </c>
      <c r="I30" s="10">
        <v>39.165639751188117</v>
      </c>
      <c r="J30" s="10">
        <v>50.83857841967059</v>
      </c>
      <c r="K30" s="10">
        <v>0</v>
      </c>
    </row>
    <row r="31" spans="1:11" ht="12" customHeight="1" x14ac:dyDescent="0.25">
      <c r="A31" s="14">
        <v>42060</v>
      </c>
      <c r="B31" s="12">
        <v>93.271995540000006</v>
      </c>
      <c r="C31" s="8">
        <v>0.72021478000000005</v>
      </c>
      <c r="D31" s="8">
        <v>0.22645647999999999</v>
      </c>
      <c r="E31" s="10">
        <f t="shared" si="0"/>
        <v>0.94667126000000001</v>
      </c>
      <c r="F31" s="8">
        <v>4.8813652999999997</v>
      </c>
      <c r="G31" s="10">
        <v>223.10021820068357</v>
      </c>
      <c r="H31" s="8">
        <v>1.2416924199999999</v>
      </c>
      <c r="I31" s="10">
        <v>39.166785899971444</v>
      </c>
      <c r="J31" s="10">
        <v>50.795245414910795</v>
      </c>
      <c r="K31" s="10">
        <v>0</v>
      </c>
    </row>
    <row r="32" spans="1:11" ht="12" customHeight="1" x14ac:dyDescent="0.25">
      <c r="A32" s="14">
        <v>42061</v>
      </c>
      <c r="B32" s="12">
        <v>93.234474180000007</v>
      </c>
      <c r="C32" s="8">
        <v>0.72579455000000004</v>
      </c>
      <c r="D32" s="8">
        <v>0.23141529999999999</v>
      </c>
      <c r="E32" s="10">
        <f t="shared" si="0"/>
        <v>0.95720985000000003</v>
      </c>
      <c r="F32" s="8">
        <v>4.9138059600000004</v>
      </c>
      <c r="G32" s="10">
        <v>223.10021820068357</v>
      </c>
      <c r="H32" s="10">
        <v>2.8643672499999999</v>
      </c>
      <c r="I32" s="10">
        <v>39.102778950792953</v>
      </c>
      <c r="J32" s="10">
        <v>50.764219812840949</v>
      </c>
      <c r="K32" s="10">
        <v>0</v>
      </c>
    </row>
    <row r="33" spans="1:11" ht="12" customHeight="1" x14ac:dyDescent="0.25">
      <c r="A33" s="14">
        <v>42062</v>
      </c>
      <c r="B33" s="12">
        <v>93.320159910000001</v>
      </c>
      <c r="C33" s="8">
        <v>0.76603878000000003</v>
      </c>
      <c r="D33" s="8">
        <v>0.23119335999999999</v>
      </c>
      <c r="E33" s="10">
        <f t="shared" si="0"/>
        <v>0.99723214000000004</v>
      </c>
      <c r="F33" s="8">
        <v>4.9778590200000004</v>
      </c>
      <c r="G33" s="10">
        <v>223.10021820068357</v>
      </c>
      <c r="H33" s="8">
        <v>4.4281291999999999</v>
      </c>
      <c r="I33" s="10">
        <v>39.130400225788549</v>
      </c>
      <c r="J33" s="10">
        <v>50.78237422504985</v>
      </c>
      <c r="K33" s="10">
        <v>0</v>
      </c>
    </row>
    <row r="34" spans="1:11" ht="12" customHeight="1" x14ac:dyDescent="0.25">
      <c r="A34" s="14">
        <v>42063</v>
      </c>
      <c r="B34" s="12">
        <v>93.115051269999995</v>
      </c>
      <c r="C34" s="8">
        <v>0.74450749000000005</v>
      </c>
      <c r="D34" s="8">
        <v>0.23130633</v>
      </c>
      <c r="E34" s="10">
        <f t="shared" si="0"/>
        <v>0.97581382000000005</v>
      </c>
      <c r="F34" s="8">
        <v>5.1315779700000004</v>
      </c>
      <c r="G34" s="10">
        <v>223.10021820068357</v>
      </c>
      <c r="H34" s="10">
        <v>4.7368760099999996</v>
      </c>
      <c r="I34" s="10">
        <v>39.198677943346176</v>
      </c>
      <c r="J34" s="10">
        <v>50.832027264912398</v>
      </c>
      <c r="K34" s="10">
        <v>0</v>
      </c>
    </row>
    <row r="35" spans="1:11" ht="12" customHeight="1" x14ac:dyDescent="0.25">
      <c r="A35" s="14"/>
      <c r="B35" s="12"/>
      <c r="C35" s="8"/>
      <c r="D35" s="8"/>
      <c r="E35" s="10"/>
      <c r="F35" s="8"/>
      <c r="G35" s="10"/>
      <c r="H35" s="8"/>
      <c r="I35" s="10"/>
      <c r="J35" s="10"/>
      <c r="K35" s="10"/>
    </row>
    <row r="36" spans="1:11" ht="12" customHeight="1" x14ac:dyDescent="0.25">
      <c r="A36" s="14"/>
      <c r="B36" s="12"/>
      <c r="C36" s="8"/>
      <c r="D36" s="8"/>
      <c r="E36" s="10"/>
      <c r="F36" s="8"/>
      <c r="G36" s="10"/>
      <c r="H36" s="10"/>
      <c r="I36" s="10"/>
      <c r="J36" s="10"/>
      <c r="K36" s="10"/>
    </row>
    <row r="37" spans="1:11" ht="12" customHeight="1" x14ac:dyDescent="0.25">
      <c r="A37" s="14"/>
      <c r="B37" s="12"/>
      <c r="C37" s="8"/>
      <c r="D37" s="8"/>
      <c r="E37" s="10"/>
      <c r="F37" s="8"/>
      <c r="G37" s="10"/>
      <c r="H37" s="10"/>
      <c r="I37" s="10"/>
      <c r="J37" s="10"/>
      <c r="K37" s="10"/>
    </row>
    <row r="38" spans="1:11" ht="12" customHeight="1" thickBot="1" x14ac:dyDescent="0.3">
      <c r="A38" s="14"/>
      <c r="B38" s="13"/>
      <c r="C38" s="9"/>
      <c r="D38" s="9"/>
      <c r="E38" s="10"/>
      <c r="F38" s="9"/>
      <c r="G38" s="9"/>
      <c r="H38" s="9"/>
      <c r="I38" s="45"/>
      <c r="J38" s="10"/>
      <c r="K38" s="10"/>
    </row>
    <row r="39" spans="1:11" ht="7.5" customHeight="1" thickTop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ht="15.75" thickBot="1" x14ac:dyDescent="0.3">
      <c r="A40" s="22" t="s">
        <v>17</v>
      </c>
      <c r="B40" s="34">
        <f>MIN(B7:B37)</f>
        <v>92.366439819999997</v>
      </c>
      <c r="C40" s="34">
        <f t="shared" ref="C40:J40" si="1">MIN(C7:C37)</f>
        <v>0.59161282000000004</v>
      </c>
      <c r="D40" s="34">
        <f t="shared" si="1"/>
        <v>0.22645647999999999</v>
      </c>
      <c r="E40" s="34">
        <f t="shared" si="1"/>
        <v>0.88194733999999997</v>
      </c>
      <c r="F40" s="34">
        <f t="shared" si="1"/>
        <v>4.64442778</v>
      </c>
      <c r="G40" s="34">
        <f t="shared" si="1"/>
        <v>219.41822662353519</v>
      </c>
      <c r="H40" s="34">
        <f t="shared" si="1"/>
        <v>1.2416924199999999</v>
      </c>
      <c r="I40" s="34">
        <f t="shared" si="1"/>
        <v>38.87568231334518</v>
      </c>
      <c r="J40" s="34">
        <f t="shared" si="1"/>
        <v>50.487250607906809</v>
      </c>
      <c r="K40" s="34">
        <f>MIN(K7:K37)</f>
        <v>0</v>
      </c>
    </row>
    <row r="41" spans="1:11" ht="7.5" customHeight="1" x14ac:dyDescent="0.25">
      <c r="A41" s="2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1" t="s">
        <v>7</v>
      </c>
      <c r="B42" s="79"/>
      <c r="C42" s="80"/>
      <c r="D42" s="80"/>
      <c r="E42" s="80"/>
      <c r="F42" s="80"/>
      <c r="G42" s="80"/>
      <c r="H42" s="80"/>
      <c r="I42" s="80"/>
      <c r="J42" s="80"/>
      <c r="K42" s="81"/>
    </row>
    <row r="43" spans="1:11" x14ac:dyDescent="0.25">
      <c r="A43" s="2"/>
      <c r="B43" s="82"/>
      <c r="C43" s="83"/>
      <c r="D43" s="83"/>
      <c r="E43" s="83"/>
      <c r="F43" s="83"/>
      <c r="G43" s="83"/>
      <c r="H43" s="83"/>
      <c r="I43" s="83"/>
      <c r="J43" s="83"/>
      <c r="K43" s="84"/>
    </row>
    <row r="44" spans="1:11" x14ac:dyDescent="0.25">
      <c r="A44" s="2"/>
      <c r="B44" s="82"/>
      <c r="C44" s="83"/>
      <c r="D44" s="83"/>
      <c r="E44" s="83"/>
      <c r="F44" s="83"/>
      <c r="G44" s="83"/>
      <c r="H44" s="83"/>
      <c r="I44" s="83"/>
      <c r="J44" s="83"/>
      <c r="K44" s="84"/>
    </row>
    <row r="45" spans="1:11" x14ac:dyDescent="0.25">
      <c r="A45" s="2"/>
      <c r="B45" s="82"/>
      <c r="C45" s="83"/>
      <c r="D45" s="83"/>
      <c r="E45" s="83"/>
      <c r="F45" s="83"/>
      <c r="G45" s="83"/>
      <c r="H45" s="83"/>
      <c r="I45" s="83"/>
      <c r="J45" s="83"/>
      <c r="K45" s="84"/>
    </row>
    <row r="46" spans="1:11" x14ac:dyDescent="0.25">
      <c r="A46" s="2"/>
      <c r="B46" s="85"/>
      <c r="C46" s="86"/>
      <c r="D46" s="86"/>
      <c r="E46" s="86"/>
      <c r="F46" s="86"/>
      <c r="G46" s="86"/>
      <c r="H46" s="86"/>
      <c r="I46" s="86"/>
      <c r="J46" s="86"/>
      <c r="K46" s="87"/>
    </row>
  </sheetData>
  <sheetProtection password="CF7A" sheet="1" objects="1" scenarios="1" insertRows="0"/>
  <protectedRanges>
    <protectedRange sqref="A2:K4" name="Rango1"/>
  </protectedRanges>
  <mergeCells count="8">
    <mergeCell ref="B42:K46"/>
    <mergeCell ref="A1:K1"/>
    <mergeCell ref="A2:B2"/>
    <mergeCell ref="C2:K2"/>
    <mergeCell ref="A3:B3"/>
    <mergeCell ref="C3:K3"/>
    <mergeCell ref="A4:B4"/>
    <mergeCell ref="C4:D4"/>
  </mergeCells>
  <phoneticPr fontId="0" type="noConversion"/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8">
      <formula1>40909</formula1>
    </dataValidation>
    <dataValidation type="decimal" allowBlank="1" showInputMessage="1" showErrorMessage="1" errorTitle="Error" error="El valor tiene que estar entre 0 y 100" sqref="B7:F38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E7" sqref="E7"/>
    </sheetView>
  </sheetViews>
  <sheetFormatPr baseColWidth="10" defaultColWidth="9.1406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50" t="s">
        <v>16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7" x14ac:dyDescent="0.25">
      <c r="A2" s="61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  <c r="L2" s="36"/>
      <c r="M2" s="28"/>
      <c r="N2" s="28"/>
    </row>
    <row r="3" spans="1:17" x14ac:dyDescent="0.25">
      <c r="A3" s="61" t="s">
        <v>1</v>
      </c>
      <c r="B3" s="63"/>
      <c r="C3" s="65" t="s">
        <v>29</v>
      </c>
      <c r="D3" s="65"/>
      <c r="E3" s="65"/>
      <c r="F3" s="65"/>
      <c r="G3" s="65"/>
      <c r="H3" s="65"/>
      <c r="I3" s="65"/>
      <c r="J3" s="65"/>
      <c r="K3" s="65"/>
      <c r="L3" s="36"/>
      <c r="M3" s="28"/>
      <c r="N3" s="28"/>
    </row>
    <row r="4" spans="1:17" ht="15.75" thickBot="1" x14ac:dyDescent="0.3">
      <c r="A4" s="61" t="s">
        <v>2</v>
      </c>
      <c r="B4" s="61"/>
      <c r="C4" s="62" t="s">
        <v>9</v>
      </c>
      <c r="D4" s="62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7"/>
      <c r="M6" s="23" t="s">
        <v>23</v>
      </c>
      <c r="N6" s="23" t="s">
        <v>24</v>
      </c>
    </row>
    <row r="7" spans="1:17" ht="12" customHeight="1" x14ac:dyDescent="0.25">
      <c r="A7" s="14">
        <v>42036</v>
      </c>
      <c r="B7" s="10">
        <v>92.65017668374999</v>
      </c>
      <c r="C7" s="10">
        <v>0.82992989375000004</v>
      </c>
      <c r="D7" s="10">
        <v>0.28022081625</v>
      </c>
      <c r="E7" s="10">
        <f t="shared" ref="E7:E34" si="0">C7+D7</f>
        <v>1.1101507100000001</v>
      </c>
      <c r="F7" s="10">
        <v>5.4531062629166662</v>
      </c>
      <c r="G7" s="10">
        <v>247.76145358255206</v>
      </c>
      <c r="H7" s="10">
        <v>8.4915849999999994E-3</v>
      </c>
      <c r="I7" s="10">
        <v>39.487494727834083</v>
      </c>
      <c r="J7" s="10">
        <v>50.973718002478812</v>
      </c>
      <c r="K7" s="10">
        <v>2.9657369583333332E-2</v>
      </c>
      <c r="L7" s="38"/>
      <c r="M7" s="29"/>
      <c r="N7" s="29"/>
    </row>
    <row r="8" spans="1:17" ht="12" customHeight="1" x14ac:dyDescent="0.25">
      <c r="A8" s="14">
        <v>42037</v>
      </c>
      <c r="B8" s="10">
        <v>92.791019121249974</v>
      </c>
      <c r="C8" s="10">
        <v>0.89571304708333332</v>
      </c>
      <c r="D8" s="10">
        <v>0.28194538166666666</v>
      </c>
      <c r="E8" s="10">
        <f t="shared" si="0"/>
        <v>1.17765842875</v>
      </c>
      <c r="F8" s="10">
        <v>5.4027976999999998</v>
      </c>
      <c r="G8" s="10">
        <v>233.2945920093222</v>
      </c>
      <c r="H8" s="8">
        <v>1.0710389166666666E-2</v>
      </c>
      <c r="I8" s="10">
        <v>39.331582113944854</v>
      </c>
      <c r="J8" s="10">
        <v>50.840429059228022</v>
      </c>
      <c r="K8" s="10">
        <v>2.606003875E-2</v>
      </c>
      <c r="L8" s="39"/>
      <c r="M8" s="35"/>
      <c r="N8" s="35"/>
    </row>
    <row r="9" spans="1:17" ht="12" customHeight="1" x14ac:dyDescent="0.25">
      <c r="A9" s="14">
        <v>42038</v>
      </c>
      <c r="B9" s="10">
        <v>92.792092006250016</v>
      </c>
      <c r="C9" s="10">
        <v>0.87902174124999988</v>
      </c>
      <c r="D9" s="10">
        <v>0.29061484291666656</v>
      </c>
      <c r="E9" s="10">
        <f t="shared" si="0"/>
        <v>1.1696365841666665</v>
      </c>
      <c r="F9" s="10">
        <v>5.3458295062499994</v>
      </c>
      <c r="G9" s="10">
        <v>236.49690337069018</v>
      </c>
      <c r="H9" s="10">
        <v>4.2932558333333331E-3</v>
      </c>
      <c r="I9" s="10">
        <v>39.361766494317664</v>
      </c>
      <c r="J9" s="10">
        <v>50.864745315643283</v>
      </c>
      <c r="K9" s="10">
        <v>2.3237160416666666E-2</v>
      </c>
      <c r="L9" s="39"/>
      <c r="M9" s="35"/>
      <c r="N9" s="35"/>
    </row>
    <row r="10" spans="1:17" ht="12" customHeight="1" x14ac:dyDescent="0.25">
      <c r="A10" s="14">
        <v>42039</v>
      </c>
      <c r="B10" s="10">
        <v>92.636085509583324</v>
      </c>
      <c r="C10" s="10">
        <v>0.76007484041666684</v>
      </c>
      <c r="D10" s="10">
        <v>0.30268345125000001</v>
      </c>
      <c r="E10" s="10">
        <f t="shared" si="0"/>
        <v>1.0627582916666669</v>
      </c>
      <c r="F10" s="10">
        <v>5.4321093754166663</v>
      </c>
      <c r="G10" s="10">
        <v>227.85792983240157</v>
      </c>
      <c r="H10" s="8">
        <v>2.0284376250000003E-2</v>
      </c>
      <c r="I10" s="10">
        <v>39.534519421535258</v>
      </c>
      <c r="J10" s="10">
        <v>51.037762470438985</v>
      </c>
      <c r="K10" s="10">
        <v>1.9877418749999997E-2</v>
      </c>
      <c r="L10" s="39"/>
      <c r="M10" s="35"/>
      <c r="N10" s="35"/>
    </row>
    <row r="11" spans="1:17" ht="12" customHeight="1" x14ac:dyDescent="0.25">
      <c r="A11" s="14">
        <v>42040</v>
      </c>
      <c r="B11" s="10">
        <v>92.717645327500009</v>
      </c>
      <c r="C11" s="10">
        <v>0.82889472166666678</v>
      </c>
      <c r="D11" s="10">
        <v>0.30103672916666663</v>
      </c>
      <c r="E11" s="10">
        <f t="shared" si="0"/>
        <v>1.1299314508333334</v>
      </c>
      <c r="F11" s="10">
        <v>5.3831692341666653</v>
      </c>
      <c r="G11" s="10">
        <v>227.32361435460814</v>
      </c>
      <c r="H11" s="10">
        <v>6.1018062500000003E-3</v>
      </c>
      <c r="I11" s="10">
        <v>39.428712913096575</v>
      </c>
      <c r="J11" s="10">
        <v>50.931989170222685</v>
      </c>
      <c r="K11" s="10">
        <v>2.6487610833333338E-2</v>
      </c>
      <c r="L11" s="39"/>
      <c r="M11" s="35"/>
      <c r="N11" s="35"/>
    </row>
    <row r="12" spans="1:17" ht="12" customHeight="1" x14ac:dyDescent="0.25">
      <c r="A12" s="14">
        <v>42041</v>
      </c>
      <c r="B12" s="10">
        <v>92.921284675416658</v>
      </c>
      <c r="C12" s="10">
        <v>0.92939770999999993</v>
      </c>
      <c r="D12" s="10">
        <v>0.28945491375000004</v>
      </c>
      <c r="E12" s="10">
        <f t="shared" si="0"/>
        <v>1.2188526237499999</v>
      </c>
      <c r="F12" s="10">
        <v>5.2735044358333329</v>
      </c>
      <c r="G12" s="10">
        <v>234.25451687974663</v>
      </c>
      <c r="H12" s="8">
        <v>1.0556822500000002E-2</v>
      </c>
      <c r="I12" s="10">
        <v>39.250852725901446</v>
      </c>
      <c r="J12" s="10">
        <v>50.76826804584374</v>
      </c>
      <c r="K12" s="10">
        <v>3.0269069583333336E-2</v>
      </c>
      <c r="L12" s="39"/>
      <c r="M12" s="35"/>
      <c r="N12" s="35"/>
    </row>
    <row r="13" spans="1:17" ht="12" customHeight="1" x14ac:dyDescent="0.25">
      <c r="A13" s="14">
        <v>42042</v>
      </c>
      <c r="B13" s="10">
        <v>93.247118313333331</v>
      </c>
      <c r="C13" s="10">
        <v>1.00545399625</v>
      </c>
      <c r="D13" s="10">
        <v>0.27888755624999995</v>
      </c>
      <c r="E13" s="10">
        <f t="shared" si="0"/>
        <v>1.2843415524999999</v>
      </c>
      <c r="F13" s="10">
        <v>5.0243499283333328</v>
      </c>
      <c r="G13" s="10">
        <v>233.60860196929065</v>
      </c>
      <c r="H13" s="10">
        <v>6.401805E-3</v>
      </c>
      <c r="I13" s="10">
        <v>39.049842153453092</v>
      </c>
      <c r="J13" s="10">
        <v>50.607146740932841</v>
      </c>
      <c r="K13" s="10">
        <v>9.101171666666668E-3</v>
      </c>
      <c r="L13" s="39"/>
      <c r="M13" s="35"/>
      <c r="N13" s="35"/>
    </row>
    <row r="14" spans="1:17" ht="12" customHeight="1" x14ac:dyDescent="0.25">
      <c r="A14" s="14">
        <v>42043</v>
      </c>
      <c r="B14" s="10">
        <v>93.213097254166669</v>
      </c>
      <c r="C14" s="10">
        <v>0.98289903458333339</v>
      </c>
      <c r="D14" s="10">
        <v>0.27954950041666665</v>
      </c>
      <c r="E14" s="10">
        <f t="shared" si="0"/>
        <v>1.2624485350000001</v>
      </c>
      <c r="F14" s="10">
        <v>5.0499509170833337</v>
      </c>
      <c r="G14" s="10">
        <v>233.60860196929065</v>
      </c>
      <c r="H14" s="8">
        <v>1.5428966666666667E-2</v>
      </c>
      <c r="I14" s="10">
        <v>39.099473918612667</v>
      </c>
      <c r="J14" s="10">
        <v>50.650334117425977</v>
      </c>
      <c r="K14" s="10">
        <v>6.3026941666666676E-3</v>
      </c>
      <c r="L14" s="39"/>
      <c r="M14" s="35"/>
      <c r="N14" s="35"/>
    </row>
    <row r="15" spans="1:17" ht="12" customHeight="1" x14ac:dyDescent="0.25">
      <c r="A15" s="14">
        <v>42044</v>
      </c>
      <c r="B15" s="10">
        <v>93.169786771250017</v>
      </c>
      <c r="C15" s="10">
        <v>1.0070597604166667</v>
      </c>
      <c r="D15" s="10">
        <v>0.26489651625000005</v>
      </c>
      <c r="E15" s="10">
        <f t="shared" si="0"/>
        <v>1.2719562766666668</v>
      </c>
      <c r="F15" s="10">
        <v>5.1134314937500003</v>
      </c>
      <c r="G15" s="10">
        <v>225.87945255243443</v>
      </c>
      <c r="H15" s="10">
        <v>1.2707853750000003E-2</v>
      </c>
      <c r="I15" s="10">
        <v>39.091705198204728</v>
      </c>
      <c r="J15" s="10">
        <v>50.636140205078384</v>
      </c>
      <c r="K15" s="10">
        <v>7.1367262500000002E-3</v>
      </c>
      <c r="L15" s="39"/>
      <c r="M15" s="35"/>
      <c r="N15" s="35"/>
    </row>
    <row r="16" spans="1:17" ht="12" customHeight="1" x14ac:dyDescent="0.25">
      <c r="A16" s="14">
        <v>42045</v>
      </c>
      <c r="B16" s="10">
        <v>93.236266136249981</v>
      </c>
      <c r="C16" s="10">
        <v>1.003175505</v>
      </c>
      <c r="D16" s="10">
        <v>0.25207664916666661</v>
      </c>
      <c r="E16" s="10">
        <f t="shared" si="0"/>
        <v>1.2552521541666666</v>
      </c>
      <c r="F16" s="10">
        <v>5.0340248537499992</v>
      </c>
      <c r="G16" s="10">
        <v>225.87945255243443</v>
      </c>
      <c r="H16" s="8">
        <v>9.3762029166666698E-3</v>
      </c>
      <c r="I16" s="10">
        <v>39.095893719901397</v>
      </c>
      <c r="J16" s="10">
        <v>50.646795291660055</v>
      </c>
      <c r="K16" s="10">
        <v>4.9073579166666664E-3</v>
      </c>
      <c r="L16" s="39"/>
      <c r="M16" s="35"/>
      <c r="N16" s="35"/>
    </row>
    <row r="17" spans="1:14" ht="12" customHeight="1" x14ac:dyDescent="0.25">
      <c r="A17" s="14">
        <v>42046</v>
      </c>
      <c r="B17" s="10">
        <v>93.054248174583336</v>
      </c>
      <c r="C17" s="10">
        <v>0.86861565625000026</v>
      </c>
      <c r="D17" s="10">
        <v>0.22701572916666668</v>
      </c>
      <c r="E17" s="10">
        <f t="shared" si="0"/>
        <v>1.095631385416667</v>
      </c>
      <c r="F17" s="10">
        <v>5.1091765166666674</v>
      </c>
      <c r="G17" s="10">
        <v>235.20021243162091</v>
      </c>
      <c r="H17" s="10">
        <v>9.3158949999999994E-3</v>
      </c>
      <c r="I17" s="10">
        <v>39.341207451292824</v>
      </c>
      <c r="J17" s="10">
        <v>50.888711124043617</v>
      </c>
      <c r="K17" s="10">
        <v>0</v>
      </c>
      <c r="L17" s="39"/>
      <c r="M17" s="35"/>
      <c r="N17" s="35"/>
    </row>
    <row r="18" spans="1:14" ht="12" customHeight="1" x14ac:dyDescent="0.25">
      <c r="A18" s="14">
        <v>42047</v>
      </c>
      <c r="B18" s="10">
        <v>92.929135639583322</v>
      </c>
      <c r="C18" s="10">
        <v>0.84183979249999996</v>
      </c>
      <c r="D18" s="10">
        <v>0.22907724416666672</v>
      </c>
      <c r="E18" s="10">
        <f t="shared" si="0"/>
        <v>1.0709170366666667</v>
      </c>
      <c r="F18" s="10">
        <v>5.1872639649999996</v>
      </c>
      <c r="G18" s="10">
        <v>234.33862197714419</v>
      </c>
      <c r="H18" s="8">
        <v>2.8965604166666663E-3</v>
      </c>
      <c r="I18" s="10">
        <v>39.420484823532675</v>
      </c>
      <c r="J18" s="10">
        <v>50.95077133003403</v>
      </c>
      <c r="K18" s="10">
        <v>0</v>
      </c>
      <c r="L18" s="39"/>
      <c r="M18" s="35"/>
      <c r="N18" s="35"/>
    </row>
    <row r="19" spans="1:14" ht="12" customHeight="1" x14ac:dyDescent="0.25">
      <c r="A19" s="14">
        <v>42048</v>
      </c>
      <c r="B19" s="10">
        <v>92.82154210458333</v>
      </c>
      <c r="C19" s="10">
        <v>0.82508276166666672</v>
      </c>
      <c r="D19" s="10">
        <v>0.23793661124999999</v>
      </c>
      <c r="E19" s="10">
        <f t="shared" si="0"/>
        <v>1.0630193729166666</v>
      </c>
      <c r="F19" s="10">
        <v>5.1901664741666664</v>
      </c>
      <c r="G19" s="10">
        <v>240.0079451372759</v>
      </c>
      <c r="H19" s="10">
        <v>3.0099237500000008E-3</v>
      </c>
      <c r="I19" s="10">
        <v>39.506554756795836</v>
      </c>
      <c r="J19" s="10">
        <v>51.006332390522907</v>
      </c>
      <c r="K19" s="10">
        <v>0</v>
      </c>
      <c r="L19" s="39"/>
      <c r="M19" s="35"/>
      <c r="N19" s="35"/>
    </row>
    <row r="20" spans="1:14" ht="12" customHeight="1" x14ac:dyDescent="0.25">
      <c r="A20" s="14">
        <v>42049</v>
      </c>
      <c r="B20" s="10">
        <v>92.750398953749993</v>
      </c>
      <c r="C20" s="10">
        <v>0.80734351874999988</v>
      </c>
      <c r="D20" s="10">
        <v>0.24744350999999998</v>
      </c>
      <c r="E20" s="10">
        <f t="shared" si="0"/>
        <v>1.0547870287499999</v>
      </c>
      <c r="F20" s="10">
        <v>5.2395547437499994</v>
      </c>
      <c r="G20" s="10">
        <v>243.8026038777285</v>
      </c>
      <c r="H20" s="8">
        <v>1.1700932499999999E-2</v>
      </c>
      <c r="I20" s="10">
        <v>39.416751880749651</v>
      </c>
      <c r="J20" s="10">
        <v>50.815853445476399</v>
      </c>
      <c r="K20" s="10">
        <v>0</v>
      </c>
      <c r="L20" s="39"/>
      <c r="M20" s="35"/>
      <c r="N20" s="35"/>
    </row>
    <row r="21" spans="1:14" ht="12" customHeight="1" x14ac:dyDescent="0.25">
      <c r="A21" s="14">
        <v>42050</v>
      </c>
      <c r="B21" s="10">
        <v>92.769357680833309</v>
      </c>
      <c r="C21" s="10">
        <v>0.78750823166666661</v>
      </c>
      <c r="D21" s="10">
        <v>0.24531908541666667</v>
      </c>
      <c r="E21" s="10">
        <f t="shared" si="0"/>
        <v>1.0328273170833333</v>
      </c>
      <c r="F21" s="10">
        <v>5.1910564895833327</v>
      </c>
      <c r="G21" s="10">
        <v>244.30578216344088</v>
      </c>
      <c r="H21" s="10">
        <v>3.3847333333333327E-3</v>
      </c>
      <c r="I21" s="10">
        <v>39.445279575897736</v>
      </c>
      <c r="J21" s="10">
        <v>50.84466068673521</v>
      </c>
      <c r="K21" s="10">
        <v>0</v>
      </c>
      <c r="L21" s="39"/>
      <c r="M21" s="35"/>
      <c r="N21" s="35"/>
    </row>
    <row r="22" spans="1:14" ht="12" customHeight="1" x14ac:dyDescent="0.25">
      <c r="A22" s="14">
        <v>42051</v>
      </c>
      <c r="B22" s="10">
        <v>92.868999480833324</v>
      </c>
      <c r="C22" s="10">
        <v>0.79501880208333331</v>
      </c>
      <c r="D22" s="10">
        <v>0.26367087083333324</v>
      </c>
      <c r="E22" s="10">
        <f t="shared" si="0"/>
        <v>1.0586896729166666</v>
      </c>
      <c r="F22" s="10">
        <v>5.0730036691666669</v>
      </c>
      <c r="G22" s="10">
        <v>242.88235553164952</v>
      </c>
      <c r="H22" s="8">
        <v>6.4935195833333362E-3</v>
      </c>
      <c r="I22" s="10">
        <v>39.386875925890209</v>
      </c>
      <c r="J22" s="10">
        <v>50.797552386008199</v>
      </c>
      <c r="K22" s="10">
        <v>0</v>
      </c>
      <c r="L22" s="39"/>
      <c r="M22" s="35"/>
      <c r="N22" s="35"/>
    </row>
    <row r="23" spans="1:14" ht="12" customHeight="1" x14ac:dyDescent="0.25">
      <c r="A23" s="14">
        <v>42052</v>
      </c>
      <c r="B23" s="10">
        <v>92.983181953333329</v>
      </c>
      <c r="C23" s="10">
        <v>0.75537551416666682</v>
      </c>
      <c r="D23" s="10">
        <v>0.25730602000000002</v>
      </c>
      <c r="E23" s="10">
        <f t="shared" si="0"/>
        <v>1.0126815341666668</v>
      </c>
      <c r="F23" s="10">
        <v>5.2035227624999996</v>
      </c>
      <c r="G23" s="10">
        <v>233.39680857862166</v>
      </c>
      <c r="H23" s="10">
        <v>1.3426024166666668E-2</v>
      </c>
      <c r="I23" s="10">
        <v>39.426380439799708</v>
      </c>
      <c r="J23" s="10">
        <v>51.000930683171497</v>
      </c>
      <c r="K23" s="10">
        <v>0</v>
      </c>
      <c r="L23" s="39"/>
      <c r="M23" s="35"/>
      <c r="N23" s="35"/>
    </row>
    <row r="24" spans="1:14" ht="12" customHeight="1" x14ac:dyDescent="0.25">
      <c r="A24" s="14">
        <v>42053</v>
      </c>
      <c r="B24" s="10">
        <v>93.377564112916659</v>
      </c>
      <c r="C24" s="10">
        <v>0.70698350166666668</v>
      </c>
      <c r="D24" s="10">
        <v>0.28946762791666669</v>
      </c>
      <c r="E24" s="10">
        <f t="shared" si="0"/>
        <v>0.99645112958333337</v>
      </c>
      <c r="F24" s="10">
        <v>5.1940957504166656</v>
      </c>
      <c r="G24" s="10">
        <v>221.05130946575071</v>
      </c>
      <c r="H24" s="8">
        <v>2.5651366666666667E-3</v>
      </c>
      <c r="I24" s="10">
        <v>39.189947845071707</v>
      </c>
      <c r="J24" s="10">
        <v>50.887770226754505</v>
      </c>
      <c r="K24" s="10">
        <v>2.4863058333333332E-3</v>
      </c>
      <c r="L24" s="39"/>
      <c r="M24" s="35"/>
      <c r="N24" s="35"/>
    </row>
    <row r="25" spans="1:14" ht="12" customHeight="1" x14ac:dyDescent="0.25">
      <c r="A25" s="14">
        <v>42054</v>
      </c>
      <c r="B25" s="10">
        <v>93.242368062916668</v>
      </c>
      <c r="C25" s="10">
        <v>0.75982130958333338</v>
      </c>
      <c r="D25" s="10">
        <v>0.27829908624999999</v>
      </c>
      <c r="E25" s="10">
        <f t="shared" si="0"/>
        <v>1.0381203958333334</v>
      </c>
      <c r="F25" s="10">
        <v>5.3194358150000003</v>
      </c>
      <c r="G25" s="10">
        <v>216.94564637334361</v>
      </c>
      <c r="H25" s="10">
        <v>8.1155358333333313E-3</v>
      </c>
      <c r="I25" s="10">
        <v>39.267020093843279</v>
      </c>
      <c r="J25" s="10">
        <v>50.866743274721841</v>
      </c>
      <c r="K25" s="10">
        <v>6.6871300000000003E-3</v>
      </c>
      <c r="L25" s="39"/>
      <c r="M25" s="35"/>
      <c r="N25" s="35"/>
    </row>
    <row r="26" spans="1:14" ht="12" customHeight="1" x14ac:dyDescent="0.25">
      <c r="A26" s="14">
        <v>42055</v>
      </c>
      <c r="B26" s="10">
        <v>93.344490051666654</v>
      </c>
      <c r="C26" s="10">
        <v>0.82264341708333333</v>
      </c>
      <c r="D26" s="10">
        <v>0.25651796499999996</v>
      </c>
      <c r="E26" s="10">
        <f t="shared" si="0"/>
        <v>1.0791613820833332</v>
      </c>
      <c r="F26" s="10">
        <v>5.2283188104166669</v>
      </c>
      <c r="G26" s="10">
        <v>217.47221984863288</v>
      </c>
      <c r="H26" s="8">
        <v>2.3480762083333339E-2</v>
      </c>
      <c r="I26" s="10">
        <v>39.108091069637801</v>
      </c>
      <c r="J26" s="10">
        <v>50.776865707882756</v>
      </c>
      <c r="K26" s="10">
        <v>1.9957192083333328E-2</v>
      </c>
      <c r="L26" s="39"/>
      <c r="M26" s="35"/>
      <c r="N26" s="35"/>
    </row>
    <row r="27" spans="1:14" ht="12" customHeight="1" x14ac:dyDescent="0.25">
      <c r="A27" s="14">
        <v>42056</v>
      </c>
      <c r="B27" s="10">
        <v>93.234826405833303</v>
      </c>
      <c r="C27" s="10">
        <v>0.82055070166666688</v>
      </c>
      <c r="D27" s="10">
        <v>0.2742181575</v>
      </c>
      <c r="E27" s="10">
        <f t="shared" si="0"/>
        <v>1.0947688591666669</v>
      </c>
      <c r="F27" s="10">
        <v>5.34461224</v>
      </c>
      <c r="G27" s="10">
        <v>217.47221984863288</v>
      </c>
      <c r="H27" s="10">
        <v>1.7647885416666665E-2</v>
      </c>
      <c r="I27" s="10">
        <v>39.118905953279018</v>
      </c>
      <c r="J27" s="10">
        <v>50.776585651502238</v>
      </c>
      <c r="K27" s="10">
        <v>3.2535862499999998E-2</v>
      </c>
      <c r="L27" s="39"/>
      <c r="M27" s="35"/>
      <c r="N27" s="35"/>
    </row>
    <row r="28" spans="1:14" ht="12" customHeight="1" x14ac:dyDescent="0.25">
      <c r="A28" s="14">
        <v>42057</v>
      </c>
      <c r="B28" s="10">
        <v>93.168881098749992</v>
      </c>
      <c r="C28" s="10">
        <v>0.77978511375000004</v>
      </c>
      <c r="D28" s="10">
        <v>0.26418740625000003</v>
      </c>
      <c r="E28" s="10">
        <f t="shared" si="0"/>
        <v>1.0439725200000001</v>
      </c>
      <c r="F28" s="10">
        <v>5.333445310416665</v>
      </c>
      <c r="G28" s="10">
        <v>214.99214361230813</v>
      </c>
      <c r="H28" s="10">
        <v>1.6350683749999997E-2</v>
      </c>
      <c r="I28" s="10">
        <v>39.217388518145363</v>
      </c>
      <c r="J28" s="10">
        <v>50.864523365055753</v>
      </c>
      <c r="K28" s="10">
        <v>3.1544693749999998E-2</v>
      </c>
      <c r="L28" s="39"/>
      <c r="M28" s="35"/>
      <c r="N28" s="35"/>
    </row>
    <row r="29" spans="1:14" ht="12" customHeight="1" x14ac:dyDescent="0.25">
      <c r="A29" s="14">
        <v>42058</v>
      </c>
      <c r="B29" s="10">
        <v>93.400672595000003</v>
      </c>
      <c r="C29" s="10">
        <v>0.8026253379166669</v>
      </c>
      <c r="D29" s="10">
        <v>0.24985440666666672</v>
      </c>
      <c r="E29" s="10">
        <f t="shared" si="0"/>
        <v>1.0524797445833336</v>
      </c>
      <c r="F29" s="10">
        <v>4.978354632916667</v>
      </c>
      <c r="G29" s="10">
        <v>209.16216214315455</v>
      </c>
      <c r="H29" s="8">
        <v>1.4939120416666668E-2</v>
      </c>
      <c r="I29" s="10">
        <v>39.185762165936453</v>
      </c>
      <c r="J29" s="10">
        <v>50.836748313624902</v>
      </c>
      <c r="K29" s="10">
        <v>2.0182500416666669E-2</v>
      </c>
      <c r="L29" s="39"/>
      <c r="M29" s="35"/>
      <c r="N29" s="35"/>
    </row>
    <row r="30" spans="1:14" ht="12" customHeight="1" x14ac:dyDescent="0.25">
      <c r="A30" s="14">
        <v>42059</v>
      </c>
      <c r="B30" s="10">
        <v>93.295377095000006</v>
      </c>
      <c r="C30" s="10">
        <v>0.76845737624999988</v>
      </c>
      <c r="D30" s="10">
        <v>0.23826561999999998</v>
      </c>
      <c r="E30" s="10">
        <f t="shared" si="0"/>
        <v>1.0067229962499999</v>
      </c>
      <c r="F30" s="10">
        <v>5.0981952554166678</v>
      </c>
      <c r="G30" s="10">
        <v>209.7510320372925</v>
      </c>
      <c r="H30" s="10">
        <v>4.346097499999999E-3</v>
      </c>
      <c r="I30" s="10">
        <v>39.258393656883605</v>
      </c>
      <c r="J30" s="10">
        <v>50.906618971284026</v>
      </c>
      <c r="K30" s="10">
        <v>1.6048720833333335E-2</v>
      </c>
      <c r="L30" s="39"/>
      <c r="M30" s="35"/>
      <c r="N30" s="35"/>
    </row>
    <row r="31" spans="1:14" ht="12" customHeight="1" x14ac:dyDescent="0.25">
      <c r="A31" s="14">
        <v>42060</v>
      </c>
      <c r="B31" s="10">
        <v>93.320379256250021</v>
      </c>
      <c r="C31" s="10">
        <v>0.77278376166666674</v>
      </c>
      <c r="D31" s="10">
        <v>0.23212275166666671</v>
      </c>
      <c r="E31" s="10">
        <f t="shared" si="0"/>
        <v>1.0049065133333335</v>
      </c>
      <c r="F31" s="10">
        <v>5.0785585054166669</v>
      </c>
      <c r="G31" s="10">
        <v>213.04361280661362</v>
      </c>
      <c r="H31" s="8">
        <v>2.4380262916666669E-2</v>
      </c>
      <c r="I31" s="10">
        <v>39.24983999133439</v>
      </c>
      <c r="J31" s="10">
        <v>50.901602297646726</v>
      </c>
      <c r="K31" s="10">
        <v>2.2030412916666669E-2</v>
      </c>
      <c r="L31" s="39"/>
      <c r="M31" s="35"/>
      <c r="N31" s="35"/>
    </row>
    <row r="32" spans="1:14" ht="12" customHeight="1" x14ac:dyDescent="0.25">
      <c r="A32" s="14">
        <v>42061</v>
      </c>
      <c r="B32" s="10">
        <v>93.352507908749999</v>
      </c>
      <c r="C32" s="10">
        <v>0.78607364624999987</v>
      </c>
      <c r="D32" s="10">
        <v>0.22939509791666665</v>
      </c>
      <c r="E32" s="10">
        <f t="shared" si="0"/>
        <v>1.0154687441666665</v>
      </c>
      <c r="F32" s="10">
        <v>5.0975040600000012</v>
      </c>
      <c r="G32" s="10">
        <v>208.23848571777341</v>
      </c>
      <c r="H32" s="10">
        <v>2.0264444999999999E-2</v>
      </c>
      <c r="I32" s="10">
        <v>39.210373094879309</v>
      </c>
      <c r="J32" s="10">
        <v>50.871608427494486</v>
      </c>
      <c r="K32" s="10">
        <v>3.0121497083333341E-2</v>
      </c>
      <c r="L32" s="39"/>
      <c r="M32" s="35"/>
      <c r="N32" s="35"/>
    </row>
    <row r="33" spans="1:14" ht="12" customHeight="1" x14ac:dyDescent="0.25">
      <c r="A33" s="14">
        <v>42062</v>
      </c>
      <c r="B33" s="10">
        <v>93.466286022916663</v>
      </c>
      <c r="C33" s="10">
        <v>0.78457586666666668</v>
      </c>
      <c r="D33" s="10">
        <v>0.22906256916666659</v>
      </c>
      <c r="E33" s="10">
        <f t="shared" si="0"/>
        <v>1.0136384358333332</v>
      </c>
      <c r="F33" s="10">
        <v>5.007807929166666</v>
      </c>
      <c r="G33" s="10">
        <v>208.18553556606764</v>
      </c>
      <c r="H33" s="8">
        <v>2.8453312499999999E-3</v>
      </c>
      <c r="I33" s="10">
        <v>39.168824255618908</v>
      </c>
      <c r="J33" s="10">
        <v>50.849357997480901</v>
      </c>
      <c r="K33" s="10">
        <v>0</v>
      </c>
      <c r="L33" s="39"/>
      <c r="M33" s="35"/>
      <c r="N33" s="35"/>
    </row>
    <row r="34" spans="1:14" ht="12" customHeight="1" x14ac:dyDescent="0.25">
      <c r="A34" s="14">
        <v>42063</v>
      </c>
      <c r="B34" s="10">
        <v>93.400393804583317</v>
      </c>
      <c r="C34" s="10">
        <v>0.79227449500000002</v>
      </c>
      <c r="D34" s="10">
        <v>0.23495980041666664</v>
      </c>
      <c r="E34" s="10">
        <f t="shared" si="0"/>
        <v>1.0272342954166667</v>
      </c>
      <c r="F34" s="10">
        <v>5.0674509391666662</v>
      </c>
      <c r="G34" s="10">
        <v>208.04246622721354</v>
      </c>
      <c r="H34" s="10">
        <v>8.5788700000000006E-3</v>
      </c>
      <c r="I34" s="10">
        <v>39.173619963267086</v>
      </c>
      <c r="J34" s="10">
        <v>50.844154961454279</v>
      </c>
      <c r="K34" s="10">
        <v>0</v>
      </c>
      <c r="L34" s="39"/>
      <c r="M34" s="35"/>
      <c r="N34" s="35"/>
    </row>
    <row r="35" spans="1:14" ht="12" customHeight="1" x14ac:dyDescent="0.25">
      <c r="A35" s="14"/>
      <c r="B35" s="10"/>
      <c r="C35" s="10"/>
      <c r="D35" s="10"/>
      <c r="E35" s="10"/>
      <c r="F35" s="10"/>
      <c r="G35" s="10"/>
      <c r="H35" s="8"/>
      <c r="I35" s="10"/>
      <c r="J35" s="10"/>
      <c r="K35" s="10"/>
      <c r="L35" s="39"/>
      <c r="M35" s="35"/>
      <c r="N35" s="35"/>
    </row>
    <row r="36" spans="1:14" ht="12" customHeight="1" x14ac:dyDescent="0.25">
      <c r="A36" s="14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39"/>
      <c r="M36" s="35"/>
      <c r="N36" s="35"/>
    </row>
    <row r="37" spans="1:14" ht="12" customHeight="1" x14ac:dyDescent="0.25">
      <c r="A37" s="14"/>
      <c r="B37" s="8"/>
      <c r="C37" s="8"/>
      <c r="D37" s="8"/>
      <c r="E37" s="10"/>
      <c r="F37" s="10"/>
      <c r="G37" s="10"/>
      <c r="H37" s="10"/>
      <c r="I37" s="10"/>
      <c r="J37" s="10"/>
      <c r="K37" s="10"/>
      <c r="L37" s="39"/>
      <c r="M37" s="35"/>
      <c r="N37" s="35"/>
    </row>
    <row r="38" spans="1:14" ht="12" customHeight="1" thickBot="1" x14ac:dyDescent="0.3">
      <c r="A38" s="47"/>
      <c r="B38" s="48"/>
      <c r="C38" s="49"/>
      <c r="D38" s="26"/>
      <c r="E38" s="26"/>
      <c r="F38" s="26"/>
      <c r="G38" s="26"/>
      <c r="H38" s="26"/>
      <c r="I38" s="26"/>
      <c r="J38" s="46"/>
      <c r="K38" s="46"/>
      <c r="L38" s="39"/>
      <c r="M38" s="35"/>
      <c r="N38" s="35"/>
    </row>
    <row r="39" spans="1:14" ht="17.25" customHeight="1" x14ac:dyDescent="0.25">
      <c r="A39" s="60" t="s">
        <v>26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40"/>
      <c r="M39" s="40"/>
      <c r="N39" s="40"/>
    </row>
    <row r="40" spans="1:14" ht="7.5" customHeight="1" thickBot="1" x14ac:dyDescent="0.3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</row>
    <row r="41" spans="1:14" x14ac:dyDescent="0.25">
      <c r="A41" s="19" t="s">
        <v>17</v>
      </c>
      <c r="B41" s="30">
        <f t="shared" ref="B41:K41" si="1">MIN(B7:B37)</f>
        <v>92.636085509583324</v>
      </c>
      <c r="C41" s="30">
        <f t="shared" si="1"/>
        <v>0.70698350166666668</v>
      </c>
      <c r="D41" s="30">
        <f t="shared" si="1"/>
        <v>0.22701572916666668</v>
      </c>
      <c r="E41" s="30">
        <f t="shared" si="1"/>
        <v>0.99645112958333337</v>
      </c>
      <c r="F41" s="30">
        <f t="shared" si="1"/>
        <v>4.978354632916667</v>
      </c>
      <c r="G41" s="30">
        <f t="shared" si="1"/>
        <v>208.04246622721354</v>
      </c>
      <c r="H41" s="30">
        <f t="shared" si="1"/>
        <v>2.5651366666666667E-3</v>
      </c>
      <c r="I41" s="30">
        <f t="shared" si="1"/>
        <v>39.049842153453092</v>
      </c>
      <c r="J41" s="30">
        <f t="shared" si="1"/>
        <v>50.607146740932841</v>
      </c>
      <c r="K41" s="30">
        <f t="shared" si="1"/>
        <v>0</v>
      </c>
      <c r="L41" s="30">
        <f>MIN(L7:L36)</f>
        <v>0</v>
      </c>
    </row>
    <row r="42" spans="1:14" x14ac:dyDescent="0.25">
      <c r="A42" s="20" t="s">
        <v>18</v>
      </c>
      <c r="B42" s="31">
        <f t="shared" ref="B42:K42" si="2">AVERAGE(B7:B37)</f>
        <v>93.076970792886897</v>
      </c>
      <c r="C42" s="31">
        <f t="shared" si="2"/>
        <v>0.83567782339285746</v>
      </c>
      <c r="D42" s="31">
        <f t="shared" si="2"/>
        <v>0.26091021130952374</v>
      </c>
      <c r="E42" s="31">
        <f t="shared" si="2"/>
        <v>1.0965880347023813</v>
      </c>
      <c r="F42" s="31">
        <f t="shared" si="2"/>
        <v>5.1947784848809517</v>
      </c>
      <c r="G42" s="31">
        <f t="shared" si="2"/>
        <v>226.58058151489405</v>
      </c>
      <c r="H42" s="31">
        <f t="shared" si="2"/>
        <v>1.0646242247023813E-2</v>
      </c>
      <c r="I42" s="31">
        <f t="shared" si="2"/>
        <v>39.279412316023475</v>
      </c>
      <c r="J42" s="31">
        <f t="shared" si="2"/>
        <v>50.844454273565965</v>
      </c>
      <c r="K42" s="31">
        <f t="shared" si="2"/>
        <v>1.3022533333333338E-2</v>
      </c>
      <c r="L42" s="31" t="e">
        <f>AVERAGE(L7:L36)</f>
        <v>#DIV/0!</v>
      </c>
    </row>
    <row r="43" spans="1:14" x14ac:dyDescent="0.25">
      <c r="A43" s="21" t="s">
        <v>19</v>
      </c>
      <c r="B43" s="32">
        <f t="shared" ref="B43:K43" si="3">MAX(B7:B37)</f>
        <v>93.466286022916663</v>
      </c>
      <c r="C43" s="32">
        <f t="shared" si="3"/>
        <v>1.0070597604166667</v>
      </c>
      <c r="D43" s="32">
        <f t="shared" si="3"/>
        <v>0.30268345125000001</v>
      </c>
      <c r="E43" s="32">
        <f t="shared" si="3"/>
        <v>1.2843415524999999</v>
      </c>
      <c r="F43" s="32">
        <f t="shared" si="3"/>
        <v>5.4531062629166662</v>
      </c>
      <c r="G43" s="32">
        <f t="shared" si="3"/>
        <v>247.76145358255206</v>
      </c>
      <c r="H43" s="32">
        <f t="shared" si="3"/>
        <v>2.4380262916666669E-2</v>
      </c>
      <c r="I43" s="32">
        <f t="shared" si="3"/>
        <v>39.534519421535258</v>
      </c>
      <c r="J43" s="32">
        <f t="shared" si="3"/>
        <v>51.037762470438985</v>
      </c>
      <c r="K43" s="32">
        <f t="shared" si="3"/>
        <v>3.2535862499999998E-2</v>
      </c>
      <c r="L43" s="32">
        <f>MAX(L7:L36)</f>
        <v>0</v>
      </c>
    </row>
    <row r="44" spans="1:14" ht="15.75" thickBot="1" x14ac:dyDescent="0.3">
      <c r="A44" s="24" t="s">
        <v>25</v>
      </c>
      <c r="B44" s="33">
        <f t="shared" ref="B44:K44" si="4">STDEV(B7:B37)</f>
        <v>0.26399255438169883</v>
      </c>
      <c r="C44" s="33">
        <f t="shared" si="4"/>
        <v>8.2284077213363255E-2</v>
      </c>
      <c r="D44" s="33">
        <f t="shared" si="4"/>
        <v>2.3755606102768601E-2</v>
      </c>
      <c r="E44" s="33">
        <f t="shared" si="4"/>
        <v>8.9707708749514656E-2</v>
      </c>
      <c r="F44" s="33">
        <f t="shared" si="4"/>
        <v>0.13961547772977537</v>
      </c>
      <c r="G44" s="33">
        <f t="shared" si="4"/>
        <v>12.476095145858711</v>
      </c>
      <c r="H44" s="33">
        <f t="shared" si="4"/>
        <v>6.4596978729025605E-3</v>
      </c>
      <c r="I44" s="33">
        <f t="shared" si="4"/>
        <v>0.14339919553320557</v>
      </c>
      <c r="J44" s="33">
        <f t="shared" si="4"/>
        <v>0.11077233126577882</v>
      </c>
      <c r="K44" s="33">
        <f t="shared" si="4"/>
        <v>1.2354489282521296E-2</v>
      </c>
      <c r="L44" s="33" t="e">
        <f>STDEV(L7:L36)</f>
        <v>#DIV/0!</v>
      </c>
    </row>
    <row r="45" spans="1:14" ht="7.5" customHeight="1" x14ac:dyDescent="0.25">
      <c r="A45" s="2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4" x14ac:dyDescent="0.25">
      <c r="A46" s="1" t="s">
        <v>7</v>
      </c>
      <c r="B46" s="51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3"/>
    </row>
    <row r="47" spans="1:14" x14ac:dyDescent="0.25">
      <c r="A47" s="2"/>
      <c r="B47" s="54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6"/>
    </row>
    <row r="48" spans="1:14" x14ac:dyDescent="0.25">
      <c r="A48" s="2"/>
      <c r="B48" s="54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6"/>
    </row>
    <row r="49" spans="1:14" x14ac:dyDescent="0.25">
      <c r="A49" s="2"/>
      <c r="B49" s="54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6"/>
    </row>
    <row r="50" spans="1:14" x14ac:dyDescent="0.25">
      <c r="A50" s="2"/>
      <c r="B50" s="57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9"/>
    </row>
  </sheetData>
  <protectedRanges>
    <protectedRange sqref="A2:L4" name="Rango1"/>
  </protectedRanges>
  <mergeCells count="9">
    <mergeCell ref="A39:K39"/>
    <mergeCell ref="B46:N50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8">
      <formula1>40909</formula1>
    </dataValidation>
    <dataValidation type="decimal" allowBlank="1" showInputMessage="1" showErrorMessage="1" errorTitle="Error" error="El valor deberá estar entre 0 y 100" sqref="C37 C7:C35 D7:F38 B7:B38 N7">
      <formula1>0</formula1>
      <formula2>100</formula2>
    </dataValidation>
    <dataValidation type="list" allowBlank="1" showInputMessage="1" showErrorMessage="1" sqref="C4:D4">
      <formula1>regiones1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G16" sqref="G16"/>
    </sheetView>
  </sheetViews>
  <sheetFormatPr baseColWidth="10" defaultColWidth="9.140625" defaultRowHeight="15" x14ac:dyDescent="0.25"/>
  <cols>
    <col min="1" max="11" width="13.7109375" customWidth="1"/>
  </cols>
  <sheetData>
    <row r="1" spans="1:13" ht="32.25" customHeight="1" x14ac:dyDescent="0.25">
      <c r="A1" s="75" t="s">
        <v>21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3" x14ac:dyDescent="0.25">
      <c r="A2" s="61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</row>
    <row r="3" spans="1:13" x14ac:dyDescent="0.25">
      <c r="A3" s="61" t="s">
        <v>1</v>
      </c>
      <c r="B3" s="63"/>
      <c r="C3" s="65" t="s">
        <v>29</v>
      </c>
      <c r="D3" s="65"/>
      <c r="E3" s="65"/>
      <c r="F3" s="65"/>
      <c r="G3" s="65"/>
      <c r="H3" s="65"/>
      <c r="I3" s="65"/>
      <c r="J3" s="65"/>
      <c r="K3" s="65"/>
    </row>
    <row r="4" spans="1:13" ht="15.75" thickBot="1" x14ac:dyDescent="0.3">
      <c r="A4" s="61" t="s">
        <v>2</v>
      </c>
      <c r="B4" s="61"/>
      <c r="C4" s="78" t="s">
        <v>9</v>
      </c>
      <c r="D4" s="78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1" t="s">
        <v>3</v>
      </c>
      <c r="C6" s="41" t="s">
        <v>14</v>
      </c>
      <c r="D6" s="41" t="s">
        <v>4</v>
      </c>
      <c r="E6" s="42" t="s">
        <v>5</v>
      </c>
      <c r="F6" s="41" t="s">
        <v>6</v>
      </c>
      <c r="G6" s="41" t="s">
        <v>10</v>
      </c>
      <c r="H6" s="41" t="s">
        <v>11</v>
      </c>
      <c r="I6" s="41" t="s">
        <v>12</v>
      </c>
      <c r="J6" s="41" t="s">
        <v>20</v>
      </c>
      <c r="K6" s="41" t="s">
        <v>13</v>
      </c>
      <c r="L6" s="15"/>
    </row>
    <row r="7" spans="1:13" ht="12" customHeight="1" x14ac:dyDescent="0.25">
      <c r="A7" s="14">
        <v>42036</v>
      </c>
      <c r="B7" s="10">
        <v>92.913833620000005</v>
      </c>
      <c r="C7" s="10">
        <v>0.88395071000000003</v>
      </c>
      <c r="D7" s="10">
        <v>0.28806207</v>
      </c>
      <c r="E7" s="10">
        <f>C7+D7</f>
        <v>1.17201278</v>
      </c>
      <c r="F7" s="10">
        <v>5.6526384399999996</v>
      </c>
      <c r="G7" s="10">
        <v>253.49103679656983</v>
      </c>
      <c r="H7" s="10">
        <v>3.047004E-2</v>
      </c>
      <c r="I7" s="10">
        <v>39.577989500214457</v>
      </c>
      <c r="J7" s="10">
        <v>51.028328394547408</v>
      </c>
      <c r="K7" s="10">
        <v>4.0257469999999997E-2</v>
      </c>
    </row>
    <row r="8" spans="1:13" ht="12" customHeight="1" x14ac:dyDescent="0.25">
      <c r="A8" s="14">
        <v>42037</v>
      </c>
      <c r="B8" s="8">
        <v>92.950164790000002</v>
      </c>
      <c r="C8" s="8">
        <v>1.02493298</v>
      </c>
      <c r="D8" s="10">
        <v>0.28446697999999998</v>
      </c>
      <c r="E8" s="10">
        <f t="shared" ref="E8:E34" si="0">C8+D8</f>
        <v>1.3093999599999999</v>
      </c>
      <c r="F8" s="8">
        <v>5.5159959799999996</v>
      </c>
      <c r="G8" s="10">
        <v>238.57291121049366</v>
      </c>
      <c r="H8" s="8">
        <v>4.1154080000000003E-2</v>
      </c>
      <c r="I8" s="10">
        <v>39.379469261872572</v>
      </c>
      <c r="J8" s="10">
        <v>50.885532704324731</v>
      </c>
      <c r="K8" s="10">
        <v>4.3961609999999998E-2</v>
      </c>
    </row>
    <row r="9" spans="1:13" ht="12" customHeight="1" x14ac:dyDescent="0.25">
      <c r="A9" s="14">
        <v>42038</v>
      </c>
      <c r="B9" s="8">
        <v>92.895484920000001</v>
      </c>
      <c r="C9" s="8">
        <v>0.93697125000000003</v>
      </c>
      <c r="D9" s="10">
        <v>0.29736054000000001</v>
      </c>
      <c r="E9" s="10">
        <f t="shared" si="0"/>
        <v>1.2343317900000002</v>
      </c>
      <c r="F9" s="8">
        <v>5.3922486300000001</v>
      </c>
      <c r="G9" s="10">
        <v>239.3876380333534</v>
      </c>
      <c r="H9" s="10">
        <v>4.1947470000000001E-2</v>
      </c>
      <c r="I9" s="10">
        <v>39.42008931885357</v>
      </c>
      <c r="J9" s="10">
        <v>50.926858031824267</v>
      </c>
      <c r="K9" s="10">
        <v>2.8537320000000001E-2</v>
      </c>
    </row>
    <row r="10" spans="1:13" ht="12" customHeight="1" x14ac:dyDescent="0.25">
      <c r="A10" s="14">
        <v>42039</v>
      </c>
      <c r="B10" s="8">
        <v>92.92230988</v>
      </c>
      <c r="C10" s="8">
        <v>0.99527323000000001</v>
      </c>
      <c r="D10" s="10">
        <v>0.31132453999999998</v>
      </c>
      <c r="E10" s="10">
        <f t="shared" si="0"/>
        <v>1.30659777</v>
      </c>
      <c r="F10" s="8">
        <v>5.6006503099999998</v>
      </c>
      <c r="G10" s="10">
        <v>237.35271829458384</v>
      </c>
      <c r="H10" s="8">
        <v>5.5298840000000002E-2</v>
      </c>
      <c r="I10" s="10">
        <v>39.749361477231957</v>
      </c>
      <c r="J10" s="10">
        <v>51.2683328608097</v>
      </c>
      <c r="K10" s="10">
        <v>3.8442070000000002E-2</v>
      </c>
    </row>
    <row r="11" spans="1:13" ht="12" customHeight="1" x14ac:dyDescent="0.25">
      <c r="A11" s="14">
        <v>42040</v>
      </c>
      <c r="B11" s="8">
        <v>92.972595209999994</v>
      </c>
      <c r="C11" s="8">
        <v>0.98335236000000004</v>
      </c>
      <c r="D11" s="10">
        <v>0.32282344000000002</v>
      </c>
      <c r="E11" s="10">
        <f t="shared" si="0"/>
        <v>1.3061758000000001</v>
      </c>
      <c r="F11" s="8">
        <v>5.5510525700000004</v>
      </c>
      <c r="G11" s="10">
        <v>240.60167516072593</v>
      </c>
      <c r="H11" s="10">
        <v>2.8041420000000001E-2</v>
      </c>
      <c r="I11" s="10">
        <v>39.742480036706901</v>
      </c>
      <c r="J11" s="10">
        <v>51.265359156619816</v>
      </c>
      <c r="K11" s="10">
        <v>4.0184890000000001E-2</v>
      </c>
    </row>
    <row r="12" spans="1:13" ht="12" customHeight="1" x14ac:dyDescent="0.25">
      <c r="A12" s="14">
        <v>42041</v>
      </c>
      <c r="B12" s="8">
        <v>93.02358246</v>
      </c>
      <c r="C12" s="8">
        <v>1.0134027000000001</v>
      </c>
      <c r="D12" s="10">
        <v>0.31448582000000003</v>
      </c>
      <c r="E12" s="10">
        <f t="shared" si="0"/>
        <v>1.3278885200000001</v>
      </c>
      <c r="F12" s="8">
        <v>5.3265256900000004</v>
      </c>
      <c r="G12" s="10">
        <v>238.3775097186749</v>
      </c>
      <c r="H12" s="8">
        <v>2.9437910000000001E-2</v>
      </c>
      <c r="I12" s="10">
        <v>39.354986251438262</v>
      </c>
      <c r="J12" s="10">
        <v>50.876212020639777</v>
      </c>
      <c r="K12" s="10">
        <v>3.9624859999999998E-2</v>
      </c>
    </row>
    <row r="13" spans="1:13" ht="12" customHeight="1" x14ac:dyDescent="0.25">
      <c r="A13" s="14">
        <v>42042</v>
      </c>
      <c r="B13" s="8">
        <v>93.751884459999999</v>
      </c>
      <c r="C13" s="8">
        <v>1.1095603700000001</v>
      </c>
      <c r="D13" s="10">
        <v>0.37504559999999998</v>
      </c>
      <c r="E13" s="10">
        <f t="shared" si="0"/>
        <v>1.4846059700000001</v>
      </c>
      <c r="F13" s="8">
        <v>5.3171625100000002</v>
      </c>
      <c r="G13" s="10">
        <v>242.5289845980131</v>
      </c>
      <c r="H13" s="10">
        <v>3.2461429999999999E-2</v>
      </c>
      <c r="I13" s="10">
        <v>39.438650561070766</v>
      </c>
      <c r="J13" s="10">
        <v>50.832679445069147</v>
      </c>
      <c r="K13" s="10">
        <v>2.6873950000000001E-2</v>
      </c>
    </row>
    <row r="14" spans="1:13" ht="12" customHeight="1" x14ac:dyDescent="0.25">
      <c r="A14" s="14">
        <v>42043</v>
      </c>
      <c r="B14" s="8">
        <v>93.643882750000003</v>
      </c>
      <c r="C14" s="8">
        <v>1.0571234199999999</v>
      </c>
      <c r="D14" s="10">
        <v>0.29294068000000001</v>
      </c>
      <c r="E14" s="10">
        <f t="shared" si="0"/>
        <v>1.3500641</v>
      </c>
      <c r="F14" s="8">
        <v>5.2048416099999999</v>
      </c>
      <c r="G14" s="10">
        <v>242.5289845980131</v>
      </c>
      <c r="H14" s="8">
        <v>4.2185510000000002E-2</v>
      </c>
      <c r="I14" s="10">
        <v>39.179952965641732</v>
      </c>
      <c r="J14" s="10">
        <v>50.7449272780215</v>
      </c>
      <c r="K14" s="10">
        <v>2.1277000000000001E-2</v>
      </c>
    </row>
    <row r="15" spans="1:13" ht="12" customHeight="1" x14ac:dyDescent="0.25">
      <c r="A15" s="14">
        <v>42044</v>
      </c>
      <c r="B15" s="8">
        <v>93.340431210000006</v>
      </c>
      <c r="C15" s="8">
        <v>1.0773719500000001</v>
      </c>
      <c r="D15" s="10">
        <v>0.2889041</v>
      </c>
      <c r="E15" s="10">
        <f t="shared" si="0"/>
        <v>1.3662760500000002</v>
      </c>
      <c r="F15" s="8">
        <v>5.2831530600000001</v>
      </c>
      <c r="G15" s="10">
        <v>242.03313115437828</v>
      </c>
      <c r="H15" s="10">
        <v>5.106144E-2</v>
      </c>
      <c r="I15" s="10">
        <v>39.181440229992447</v>
      </c>
      <c r="J15" s="10">
        <v>50.698876045705482</v>
      </c>
      <c r="K15" s="10">
        <v>1.8960749999999998E-2</v>
      </c>
    </row>
    <row r="16" spans="1:13" ht="12" customHeight="1" x14ac:dyDescent="0.25">
      <c r="A16" s="14">
        <v>42045</v>
      </c>
      <c r="B16" s="8">
        <v>93.375778199999999</v>
      </c>
      <c r="C16" s="8">
        <v>1.05695271</v>
      </c>
      <c r="D16" s="10">
        <v>0.26869716999999999</v>
      </c>
      <c r="E16" s="10">
        <f t="shared" si="0"/>
        <v>1.3256498800000001</v>
      </c>
      <c r="F16" s="8">
        <v>5.1544494600000004</v>
      </c>
      <c r="G16" s="10">
        <v>242.03313115437828</v>
      </c>
      <c r="H16" s="8">
        <v>4.6315580000000002E-2</v>
      </c>
      <c r="I16" s="10">
        <v>39.129508776445057</v>
      </c>
      <c r="J16" s="10">
        <v>50.676195623701382</v>
      </c>
      <c r="K16" s="10">
        <v>2.011319E-2</v>
      </c>
    </row>
    <row r="17" spans="1:11" ht="12" customHeight="1" x14ac:dyDescent="0.25">
      <c r="A17" s="14">
        <v>42046</v>
      </c>
      <c r="B17" s="8">
        <v>93.323333739999995</v>
      </c>
      <c r="C17" s="8">
        <v>1.00934529</v>
      </c>
      <c r="D17" s="10">
        <v>0.24496556999999999</v>
      </c>
      <c r="E17" s="10">
        <f t="shared" si="0"/>
        <v>1.2543108599999999</v>
      </c>
      <c r="F17" s="8">
        <v>5.2227411300000002</v>
      </c>
      <c r="G17" s="10">
        <v>239.59362229567307</v>
      </c>
      <c r="H17" s="10">
        <v>4.8061399999999997E-2</v>
      </c>
      <c r="I17" s="10">
        <v>39.42328216178641</v>
      </c>
      <c r="J17" s="10">
        <v>50.955793168128295</v>
      </c>
      <c r="K17" s="10">
        <v>7.0758100000000001E-3</v>
      </c>
    </row>
    <row r="18" spans="1:11" ht="12" customHeight="1" x14ac:dyDescent="0.25">
      <c r="A18" s="14">
        <v>42047</v>
      </c>
      <c r="B18" s="8">
        <v>93.026580809999999</v>
      </c>
      <c r="C18" s="8">
        <v>0.89986955999999996</v>
      </c>
      <c r="D18" s="10">
        <v>0.23119116000000001</v>
      </c>
      <c r="E18" s="10">
        <f t="shared" si="0"/>
        <v>1.13106072</v>
      </c>
      <c r="F18" s="8">
        <v>5.2428293200000002</v>
      </c>
      <c r="G18" s="10">
        <v>242.69027234590973</v>
      </c>
      <c r="H18" s="8">
        <v>3.025427E-2</v>
      </c>
      <c r="I18" s="10">
        <v>39.457762136318905</v>
      </c>
      <c r="J18" s="10">
        <v>50.997710561968432</v>
      </c>
      <c r="K18" s="10">
        <v>3.3011E-4</v>
      </c>
    </row>
    <row r="19" spans="1:11" ht="12" customHeight="1" x14ac:dyDescent="0.25">
      <c r="A19" s="14">
        <v>42048</v>
      </c>
      <c r="B19" s="8">
        <v>92.936820979999993</v>
      </c>
      <c r="C19" s="8">
        <v>0.87458855000000002</v>
      </c>
      <c r="D19" s="10">
        <v>0.24186945000000001</v>
      </c>
      <c r="E19" s="10">
        <f t="shared" si="0"/>
        <v>1.116458</v>
      </c>
      <c r="F19" s="8">
        <v>5.2634954499999997</v>
      </c>
      <c r="G19" s="10">
        <v>245.33818781926084</v>
      </c>
      <c r="H19" s="10">
        <v>3.4394889999999997E-2</v>
      </c>
      <c r="I19" s="10">
        <v>39.564745114811878</v>
      </c>
      <c r="J19" s="10">
        <v>51.066550324112853</v>
      </c>
      <c r="K19" s="10">
        <v>0</v>
      </c>
    </row>
    <row r="20" spans="1:11" ht="12" customHeight="1" x14ac:dyDescent="0.25">
      <c r="A20" s="14">
        <v>42049</v>
      </c>
      <c r="B20" s="8">
        <v>92.88266754</v>
      </c>
      <c r="C20" s="8">
        <v>0.85598390999999996</v>
      </c>
      <c r="D20" s="10">
        <v>0.31897286000000002</v>
      </c>
      <c r="E20" s="10">
        <f t="shared" si="0"/>
        <v>1.1749567700000001</v>
      </c>
      <c r="F20" s="8">
        <v>5.4015975000000003</v>
      </c>
      <c r="G20" s="10">
        <v>248.91187006632487</v>
      </c>
      <c r="H20" s="8">
        <v>4.1726289999999999E-2</v>
      </c>
      <c r="I20" s="10">
        <v>39.618068320187184</v>
      </c>
      <c r="J20" s="10">
        <v>51.11513109926269</v>
      </c>
      <c r="K20" s="10">
        <v>1.5430000000000001E-3</v>
      </c>
    </row>
    <row r="21" spans="1:11" ht="12" customHeight="1" x14ac:dyDescent="0.25">
      <c r="A21" s="14">
        <v>42050</v>
      </c>
      <c r="B21" s="8">
        <v>92.915473939999998</v>
      </c>
      <c r="C21" s="8">
        <v>0.95368176999999998</v>
      </c>
      <c r="D21" s="10">
        <v>0.29772058000000001</v>
      </c>
      <c r="E21" s="10">
        <f t="shared" si="0"/>
        <v>1.25140235</v>
      </c>
      <c r="F21" s="8">
        <v>5.3188290599999997</v>
      </c>
      <c r="G21" s="10">
        <v>248.19769926804764</v>
      </c>
      <c r="H21" s="10">
        <v>3.4650720000000003E-2</v>
      </c>
      <c r="I21" s="10">
        <v>39.676853925073857</v>
      </c>
      <c r="J21" s="10">
        <v>51.166608949349879</v>
      </c>
      <c r="K21" s="10">
        <v>5.4290700000000002E-3</v>
      </c>
    </row>
    <row r="22" spans="1:11" ht="12" customHeight="1" x14ac:dyDescent="0.25">
      <c r="A22" s="14">
        <v>42051</v>
      </c>
      <c r="B22" s="8">
        <v>92.971992490000005</v>
      </c>
      <c r="C22" s="8">
        <v>0.85392588000000003</v>
      </c>
      <c r="D22" s="10">
        <v>0.39021816999999998</v>
      </c>
      <c r="E22" s="10">
        <f t="shared" si="0"/>
        <v>1.2441440500000001</v>
      </c>
      <c r="F22" s="8">
        <v>5.1700677900000001</v>
      </c>
      <c r="G22" s="10">
        <v>247.44018988976114</v>
      </c>
      <c r="H22" s="8">
        <v>4.0022950000000002E-2</v>
      </c>
      <c r="I22" s="10">
        <v>39.619664741653601</v>
      </c>
      <c r="J22" s="10">
        <v>51.116533947484953</v>
      </c>
      <c r="K22" s="10">
        <v>2.9130100000000002E-3</v>
      </c>
    </row>
    <row r="23" spans="1:11" ht="12" customHeight="1" x14ac:dyDescent="0.25">
      <c r="A23" s="14">
        <v>42052</v>
      </c>
      <c r="B23" s="8">
        <v>93.507797240000002</v>
      </c>
      <c r="C23" s="8">
        <v>0.81878340000000005</v>
      </c>
      <c r="D23" s="10">
        <v>0.28397685</v>
      </c>
      <c r="E23" s="10">
        <f t="shared" si="0"/>
        <v>1.10276025</v>
      </c>
      <c r="F23" s="8">
        <v>5.31257629</v>
      </c>
      <c r="G23" s="10">
        <v>241.34618019690882</v>
      </c>
      <c r="H23" s="10">
        <v>7.4776910000000002E-2</v>
      </c>
      <c r="I23" s="10">
        <v>39.628001609518549</v>
      </c>
      <c r="J23" s="10">
        <v>51.143395617493454</v>
      </c>
      <c r="K23" s="10">
        <v>5.3224500000000003E-3</v>
      </c>
    </row>
    <row r="24" spans="1:11" ht="12" customHeight="1" x14ac:dyDescent="0.25">
      <c r="A24" s="14">
        <v>42053</v>
      </c>
      <c r="B24" s="8">
        <v>93.489021300000005</v>
      </c>
      <c r="C24" s="8">
        <v>0.76801765</v>
      </c>
      <c r="D24" s="10">
        <v>0.29562127999999999</v>
      </c>
      <c r="E24" s="10">
        <f t="shared" si="0"/>
        <v>1.06363893</v>
      </c>
      <c r="F24" s="8">
        <v>5.4165072399999996</v>
      </c>
      <c r="G24" s="10">
        <v>231.04915231557993</v>
      </c>
      <c r="H24" s="8">
        <v>2.4622539999999998E-2</v>
      </c>
      <c r="I24" s="10">
        <v>39.233730992270338</v>
      </c>
      <c r="J24" s="10">
        <v>50.93734834578018</v>
      </c>
      <c r="K24" s="10">
        <v>6.8218699999999998E-3</v>
      </c>
    </row>
    <row r="25" spans="1:11" ht="12" customHeight="1" x14ac:dyDescent="0.25">
      <c r="A25" s="14">
        <v>42054</v>
      </c>
      <c r="B25" s="8">
        <v>93.394020080000004</v>
      </c>
      <c r="C25" s="8">
        <v>0.81505901000000003</v>
      </c>
      <c r="D25" s="10">
        <v>0.31522453</v>
      </c>
      <c r="E25" s="10">
        <f t="shared" si="0"/>
        <v>1.13028354</v>
      </c>
      <c r="F25" s="8">
        <v>5.4512176500000002</v>
      </c>
      <c r="G25" s="10">
        <v>223.14951807657877</v>
      </c>
      <c r="H25" s="10">
        <v>6.407206E-2</v>
      </c>
      <c r="I25" s="10">
        <v>41.232587099623473</v>
      </c>
      <c r="J25" s="10">
        <v>51.186420479653478</v>
      </c>
      <c r="K25" s="10">
        <v>1.3004689999999999E-2</v>
      </c>
    </row>
    <row r="26" spans="1:11" ht="12" customHeight="1" x14ac:dyDescent="0.25">
      <c r="A26" s="14">
        <v>42055</v>
      </c>
      <c r="B26" s="8">
        <v>93.467796329999999</v>
      </c>
      <c r="C26" s="8">
        <v>0.87721353999999996</v>
      </c>
      <c r="D26" s="10">
        <v>0.27961236</v>
      </c>
      <c r="E26" s="10">
        <f t="shared" si="0"/>
        <v>1.1568258999999999</v>
      </c>
      <c r="F26" s="8">
        <v>5.4050588599999996</v>
      </c>
      <c r="G26" s="10">
        <v>217.47221984863288</v>
      </c>
      <c r="H26" s="8">
        <v>6.1946550000000003E-2</v>
      </c>
      <c r="I26" s="10">
        <v>39.177028467114205</v>
      </c>
      <c r="J26" s="10">
        <v>50.856366814193777</v>
      </c>
      <c r="K26" s="10">
        <v>2.867749E-2</v>
      </c>
    </row>
    <row r="27" spans="1:11" ht="12" customHeight="1" x14ac:dyDescent="0.25">
      <c r="A27" s="14">
        <v>42056</v>
      </c>
      <c r="B27" s="8">
        <v>93.280311580000003</v>
      </c>
      <c r="C27" s="8">
        <v>0.85157835000000004</v>
      </c>
      <c r="D27" s="10">
        <v>0.28337830000000003</v>
      </c>
      <c r="E27" s="10">
        <f t="shared" si="0"/>
        <v>1.1349566500000001</v>
      </c>
      <c r="F27" s="8">
        <v>5.4039812100000004</v>
      </c>
      <c r="G27" s="10">
        <v>217.47221984863288</v>
      </c>
      <c r="H27" s="10">
        <v>6.1456999999999998E-2</v>
      </c>
      <c r="I27" s="10">
        <v>39.13927378209155</v>
      </c>
      <c r="J27" s="10">
        <v>50.813483091452078</v>
      </c>
      <c r="K27" s="10">
        <v>4.3586729999999997E-2</v>
      </c>
    </row>
    <row r="28" spans="1:11" ht="12" customHeight="1" x14ac:dyDescent="0.25">
      <c r="A28" s="14">
        <v>42057</v>
      </c>
      <c r="B28" s="8">
        <v>93.340103150000004</v>
      </c>
      <c r="C28" s="8">
        <v>0.81906241000000002</v>
      </c>
      <c r="D28" s="10">
        <v>0.28507352000000002</v>
      </c>
      <c r="E28" s="10">
        <f t="shared" si="0"/>
        <v>1.10413593</v>
      </c>
      <c r="F28" s="8">
        <v>5.5652098700000003</v>
      </c>
      <c r="G28" s="10">
        <v>217.47221984863288</v>
      </c>
      <c r="H28" s="10">
        <v>5.7427239999999997E-2</v>
      </c>
      <c r="I28" s="10">
        <v>39.307744001569688</v>
      </c>
      <c r="J28" s="10">
        <v>50.966123185632902</v>
      </c>
      <c r="K28" s="10">
        <v>4.012048E-2</v>
      </c>
    </row>
    <row r="29" spans="1:11" ht="12" customHeight="1" x14ac:dyDescent="0.25">
      <c r="A29" s="14">
        <v>42058</v>
      </c>
      <c r="B29" s="8">
        <v>93.576461789999996</v>
      </c>
      <c r="C29" s="8">
        <v>0.86519383999999999</v>
      </c>
      <c r="D29" s="10">
        <v>0.25492471</v>
      </c>
      <c r="E29" s="10">
        <f t="shared" si="0"/>
        <v>1.1201185499999999</v>
      </c>
      <c r="F29" s="8">
        <v>5.1789226499999996</v>
      </c>
      <c r="G29" s="10">
        <v>209.66957066853843</v>
      </c>
      <c r="H29" s="8">
        <v>6.919169E-2</v>
      </c>
      <c r="I29" s="10">
        <v>39.267269487285411</v>
      </c>
      <c r="J29" s="10">
        <v>50.906901926926011</v>
      </c>
      <c r="K29" s="10">
        <v>2.9199159999999998E-2</v>
      </c>
    </row>
    <row r="30" spans="1:11" ht="12" customHeight="1" x14ac:dyDescent="0.25">
      <c r="A30" s="14">
        <v>42059</v>
      </c>
      <c r="B30" s="8">
        <v>93.456398010000001</v>
      </c>
      <c r="C30" s="8">
        <v>0.82067608999999997</v>
      </c>
      <c r="D30" s="10">
        <v>0.24466452</v>
      </c>
      <c r="E30" s="10">
        <f t="shared" si="0"/>
        <v>1.06534061</v>
      </c>
      <c r="F30" s="8">
        <v>5.2059383400000003</v>
      </c>
      <c r="G30" s="10">
        <v>215.12505422738883</v>
      </c>
      <c r="H30" s="10">
        <v>4.1117899999999999E-2</v>
      </c>
      <c r="I30" s="10">
        <v>39.2975287236127</v>
      </c>
      <c r="J30" s="10">
        <v>50.947924397149144</v>
      </c>
      <c r="K30" s="10">
        <v>2.389964E-2</v>
      </c>
    </row>
    <row r="31" spans="1:11" ht="12" customHeight="1" x14ac:dyDescent="0.25">
      <c r="A31" s="14">
        <v>42060</v>
      </c>
      <c r="B31" s="8">
        <v>93.567161560000002</v>
      </c>
      <c r="C31" s="8">
        <v>0.84001314999999999</v>
      </c>
      <c r="D31" s="10">
        <v>0.23949403</v>
      </c>
      <c r="E31" s="10">
        <f t="shared" si="0"/>
        <v>1.07950718</v>
      </c>
      <c r="F31" s="8">
        <v>5.2210016299999999</v>
      </c>
      <c r="G31" s="10">
        <v>227.0573627178486</v>
      </c>
      <c r="H31" s="8">
        <v>7.6230320000000004E-2</v>
      </c>
      <c r="I31" s="10">
        <v>39.30547899356138</v>
      </c>
      <c r="J31" s="10">
        <v>50.96521375233759</v>
      </c>
      <c r="K31" s="10">
        <v>2.9039369999999998E-2</v>
      </c>
    </row>
    <row r="32" spans="1:11" ht="12" customHeight="1" x14ac:dyDescent="0.25">
      <c r="A32" s="14">
        <v>42061</v>
      </c>
      <c r="B32" s="8">
        <v>93.447410579999996</v>
      </c>
      <c r="C32" s="8">
        <v>0.86231815999999994</v>
      </c>
      <c r="D32" s="10">
        <v>0.23856533999999999</v>
      </c>
      <c r="E32" s="10">
        <f t="shared" si="0"/>
        <v>1.1008834999999999</v>
      </c>
      <c r="F32" s="8">
        <v>5.1999611899999998</v>
      </c>
      <c r="G32" s="10">
        <v>208.23848571777347</v>
      </c>
      <c r="H32" s="10">
        <v>7.4359670000000003E-2</v>
      </c>
      <c r="I32" s="10">
        <v>39.252701573019372</v>
      </c>
      <c r="J32" s="10">
        <v>50.924540704457762</v>
      </c>
      <c r="K32" s="10">
        <v>3.8075869999999998E-2</v>
      </c>
    </row>
    <row r="33" spans="1:11" ht="12" customHeight="1" x14ac:dyDescent="0.25">
      <c r="A33" s="14">
        <v>42062</v>
      </c>
      <c r="B33" s="8">
        <v>93.577957150000003</v>
      </c>
      <c r="C33" s="8">
        <v>0.83704763999999998</v>
      </c>
      <c r="D33" s="10">
        <v>0.23355045999999999</v>
      </c>
      <c r="E33" s="10">
        <f t="shared" si="0"/>
        <v>1.0705981</v>
      </c>
      <c r="F33" s="8">
        <v>5.1170635200000003</v>
      </c>
      <c r="G33" s="10">
        <v>208.51617584228518</v>
      </c>
      <c r="H33" s="8">
        <v>2.1895910000000001E-2</v>
      </c>
      <c r="I33" s="10">
        <v>39.212527240523819</v>
      </c>
      <c r="J33" s="10">
        <v>50.883514004791429</v>
      </c>
      <c r="K33" s="10">
        <v>2.3794280000000001E-2</v>
      </c>
    </row>
    <row r="34" spans="1:11" ht="12" customHeight="1" x14ac:dyDescent="0.25">
      <c r="A34" s="14">
        <v>42063</v>
      </c>
      <c r="B34" s="8">
        <v>93.487396239999995</v>
      </c>
      <c r="C34" s="8">
        <v>0.85462450999999995</v>
      </c>
      <c r="D34" s="10">
        <v>0.24118753000000001</v>
      </c>
      <c r="E34" s="10">
        <f t="shared" si="0"/>
        <v>1.09581204</v>
      </c>
      <c r="F34" s="8">
        <v>5.2239990199999999</v>
      </c>
      <c r="G34" s="10">
        <v>208.04517211914066</v>
      </c>
      <c r="H34" s="10">
        <v>4.7691339999999999E-2</v>
      </c>
      <c r="I34" s="10">
        <v>39.259178222837633</v>
      </c>
      <c r="J34" s="10">
        <v>50.914333473341586</v>
      </c>
      <c r="K34" s="10">
        <v>0</v>
      </c>
    </row>
    <row r="35" spans="1:11" ht="12" customHeight="1" x14ac:dyDescent="0.25">
      <c r="A35" s="14"/>
      <c r="B35" s="8"/>
      <c r="C35" s="8"/>
      <c r="D35" s="10"/>
      <c r="E35" s="10"/>
      <c r="F35" s="8"/>
      <c r="G35" s="10"/>
      <c r="H35" s="8"/>
      <c r="I35" s="10"/>
      <c r="J35" s="10"/>
      <c r="K35" s="10"/>
    </row>
    <row r="36" spans="1:11" ht="12" customHeight="1" x14ac:dyDescent="0.25">
      <c r="A36" s="14"/>
      <c r="B36" s="8"/>
      <c r="C36" s="8"/>
      <c r="D36" s="10"/>
      <c r="E36" s="10"/>
      <c r="F36" s="8"/>
      <c r="G36" s="10"/>
      <c r="H36" s="10"/>
      <c r="I36" s="10"/>
      <c r="J36" s="10"/>
      <c r="K36" s="10"/>
    </row>
    <row r="37" spans="1:11" ht="12" customHeight="1" x14ac:dyDescent="0.25">
      <c r="A37" s="14"/>
      <c r="B37" s="8"/>
      <c r="C37" s="8"/>
      <c r="D37" s="8"/>
      <c r="E37" s="10"/>
      <c r="F37" s="8"/>
      <c r="G37" s="10"/>
      <c r="H37" s="10"/>
      <c r="I37" s="10"/>
      <c r="J37" s="10"/>
      <c r="K37" s="10"/>
    </row>
    <row r="38" spans="1:11" ht="12" customHeight="1" thickBot="1" x14ac:dyDescent="0.3">
      <c r="A38" s="47"/>
      <c r="B38" s="13"/>
      <c r="C38" s="9"/>
      <c r="D38" s="9"/>
      <c r="E38" s="9"/>
      <c r="F38" s="9"/>
      <c r="G38" s="9"/>
      <c r="H38" s="9"/>
      <c r="I38" s="9"/>
      <c r="J38" s="45"/>
      <c r="K38" s="45"/>
    </row>
    <row r="39" spans="1:11" ht="7.5" customHeight="1" thickTop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ht="15.75" thickBot="1" x14ac:dyDescent="0.3">
      <c r="A40" s="22" t="s">
        <v>19</v>
      </c>
      <c r="B40" s="34">
        <f t="shared" ref="B40:K40" si="1">MAX(B7:B37)</f>
        <v>93.751884459999999</v>
      </c>
      <c r="C40" s="34">
        <f t="shared" si="1"/>
        <v>1.1095603700000001</v>
      </c>
      <c r="D40" s="34">
        <f t="shared" si="1"/>
        <v>0.39021816999999998</v>
      </c>
      <c r="E40" s="34">
        <f t="shared" si="1"/>
        <v>1.4846059700000001</v>
      </c>
      <c r="F40" s="34">
        <f t="shared" si="1"/>
        <v>5.6526384399999996</v>
      </c>
      <c r="G40" s="34">
        <f t="shared" si="1"/>
        <v>253.49103679656983</v>
      </c>
      <c r="H40" s="34">
        <f t="shared" si="1"/>
        <v>7.6230320000000004E-2</v>
      </c>
      <c r="I40" s="34">
        <f t="shared" si="1"/>
        <v>41.232587099623473</v>
      </c>
      <c r="J40" s="34">
        <f t="shared" si="1"/>
        <v>51.2683328608097</v>
      </c>
      <c r="K40" s="34">
        <f t="shared" si="1"/>
        <v>4.3961609999999998E-2</v>
      </c>
    </row>
    <row r="41" spans="1:11" ht="7.5" customHeight="1" x14ac:dyDescent="0.25">
      <c r="A41" s="2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1" t="s">
        <v>7</v>
      </c>
      <c r="B42" s="66"/>
      <c r="C42" s="67"/>
      <c r="D42" s="67"/>
      <c r="E42" s="67"/>
      <c r="F42" s="67"/>
      <c r="G42" s="67"/>
      <c r="H42" s="67"/>
      <c r="I42" s="67"/>
      <c r="J42" s="67"/>
      <c r="K42" s="68"/>
    </row>
    <row r="43" spans="1:11" x14ac:dyDescent="0.25">
      <c r="A43" s="2"/>
      <c r="B43" s="69"/>
      <c r="C43" s="70"/>
      <c r="D43" s="70"/>
      <c r="E43" s="70"/>
      <c r="F43" s="70"/>
      <c r="G43" s="70"/>
      <c r="H43" s="70"/>
      <c r="I43" s="70"/>
      <c r="J43" s="70"/>
      <c r="K43" s="71"/>
    </row>
    <row r="44" spans="1:11" x14ac:dyDescent="0.25">
      <c r="A44" s="2"/>
      <c r="B44" s="69"/>
      <c r="C44" s="70"/>
      <c r="D44" s="70"/>
      <c r="E44" s="70"/>
      <c r="F44" s="70"/>
      <c r="G44" s="70"/>
      <c r="H44" s="70"/>
      <c r="I44" s="70"/>
      <c r="J44" s="70"/>
      <c r="K44" s="71"/>
    </row>
    <row r="45" spans="1:11" x14ac:dyDescent="0.25">
      <c r="A45" s="2"/>
      <c r="B45" s="69"/>
      <c r="C45" s="70"/>
      <c r="D45" s="70"/>
      <c r="E45" s="70"/>
      <c r="F45" s="70"/>
      <c r="G45" s="70"/>
      <c r="H45" s="70"/>
      <c r="I45" s="70"/>
      <c r="J45" s="70"/>
      <c r="K45" s="71"/>
    </row>
    <row r="46" spans="1:11" x14ac:dyDescent="0.25">
      <c r="A46" s="2"/>
      <c r="B46" s="72"/>
      <c r="C46" s="73"/>
      <c r="D46" s="73"/>
      <c r="E46" s="73"/>
      <c r="F46" s="73"/>
      <c r="G46" s="73"/>
      <c r="H46" s="73"/>
      <c r="I46" s="73"/>
      <c r="J46" s="73"/>
      <c r="K46" s="74"/>
    </row>
  </sheetData>
  <protectedRanges>
    <protectedRange sqref="A2:K4" name="Rango1"/>
  </protectedRanges>
  <mergeCells count="8">
    <mergeCell ref="B42:K46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8">
      <formula1>40909</formula1>
    </dataValidation>
    <dataValidation type="decimal" allowBlank="1" showInputMessage="1" showErrorMessage="1" errorTitle="Error" error="El valor tiene que estar entre 0 y 100" sqref="B7:F38">
      <formula1>0</formula1>
      <formula2>100</formula2>
    </dataValidation>
    <dataValidation type="list" allowBlank="1" showInputMessage="1" showErrorMessage="1" sqref="C4:D4">
      <formula1>regiones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M12" sqref="M12"/>
    </sheetView>
  </sheetViews>
  <sheetFormatPr baseColWidth="10" defaultColWidth="9.140625" defaultRowHeight="15" x14ac:dyDescent="0.25"/>
  <cols>
    <col min="1" max="11" width="13.7109375" customWidth="1"/>
  </cols>
  <sheetData>
    <row r="1" spans="1:13" ht="32.25" customHeight="1" x14ac:dyDescent="0.25">
      <c r="A1" s="88" t="s">
        <v>22</v>
      </c>
      <c r="B1" s="89"/>
      <c r="C1" s="89"/>
      <c r="D1" s="89"/>
      <c r="E1" s="89"/>
      <c r="F1" s="89"/>
      <c r="G1" s="89"/>
      <c r="H1" s="89"/>
      <c r="I1" s="89"/>
      <c r="J1" s="89"/>
      <c r="K1" s="90"/>
    </row>
    <row r="2" spans="1:13" x14ac:dyDescent="0.25">
      <c r="A2" s="61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</row>
    <row r="3" spans="1:13" x14ac:dyDescent="0.25">
      <c r="A3" s="61" t="s">
        <v>1</v>
      </c>
      <c r="B3" s="63"/>
      <c r="C3" s="65" t="s">
        <v>29</v>
      </c>
      <c r="D3" s="65"/>
      <c r="E3" s="65"/>
      <c r="F3" s="65"/>
      <c r="G3" s="65"/>
      <c r="H3" s="65"/>
      <c r="I3" s="65"/>
      <c r="J3" s="65"/>
      <c r="K3" s="65"/>
    </row>
    <row r="4" spans="1:13" ht="15.75" thickBot="1" x14ac:dyDescent="0.3">
      <c r="A4" s="61" t="s">
        <v>2</v>
      </c>
      <c r="B4" s="61"/>
      <c r="C4" s="78" t="s">
        <v>9</v>
      </c>
      <c r="D4" s="78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3" t="s">
        <v>3</v>
      </c>
      <c r="C6" s="43" t="s">
        <v>14</v>
      </c>
      <c r="D6" s="43" t="s">
        <v>4</v>
      </c>
      <c r="E6" s="44" t="s">
        <v>5</v>
      </c>
      <c r="F6" s="43" t="s">
        <v>6</v>
      </c>
      <c r="G6" s="43" t="s">
        <v>10</v>
      </c>
      <c r="H6" s="43" t="s">
        <v>11</v>
      </c>
      <c r="I6" s="43" t="s">
        <v>12</v>
      </c>
      <c r="J6" s="43" t="s">
        <v>20</v>
      </c>
      <c r="K6" s="43" t="s">
        <v>13</v>
      </c>
      <c r="L6" s="15"/>
    </row>
    <row r="7" spans="1:13" ht="12" customHeight="1" x14ac:dyDescent="0.25">
      <c r="A7" s="14">
        <v>42036</v>
      </c>
      <c r="B7" s="11">
        <v>92.385589600000003</v>
      </c>
      <c r="C7" s="10">
        <v>0.79499154999999999</v>
      </c>
      <c r="D7" s="10">
        <v>0.27051692999999999</v>
      </c>
      <c r="E7" s="10">
        <f>C7+D7</f>
        <v>1.0655084800000001</v>
      </c>
      <c r="F7" s="10">
        <v>5.3221635799999998</v>
      </c>
      <c r="G7" s="10">
        <v>235.70493105374851</v>
      </c>
      <c r="H7" s="10">
        <v>0</v>
      </c>
      <c r="I7" s="10">
        <v>39.32786982749731</v>
      </c>
      <c r="J7" s="10">
        <v>50.873160994895251</v>
      </c>
      <c r="K7" s="10">
        <v>2.2729820000000001E-2</v>
      </c>
    </row>
    <row r="8" spans="1:13" ht="12" customHeight="1" x14ac:dyDescent="0.25">
      <c r="A8" s="14">
        <v>42037</v>
      </c>
      <c r="B8" s="12">
        <v>92.586280819999999</v>
      </c>
      <c r="C8" s="8">
        <v>0.84957510000000003</v>
      </c>
      <c r="D8" s="7">
        <v>0.27961146999999997</v>
      </c>
      <c r="E8" s="10">
        <f t="shared" ref="E8:E34" si="0">C8+D8</f>
        <v>1.1291865699999999</v>
      </c>
      <c r="F8" s="8">
        <v>5.3072400100000001</v>
      </c>
      <c r="G8" s="10">
        <v>227.02612386850211</v>
      </c>
      <c r="H8" s="8">
        <v>0</v>
      </c>
      <c r="I8" s="10">
        <v>39.252496903380866</v>
      </c>
      <c r="J8" s="10">
        <v>50.707439896337043</v>
      </c>
      <c r="K8" s="10">
        <v>1.435229E-2</v>
      </c>
    </row>
    <row r="9" spans="1:13" ht="12" customHeight="1" x14ac:dyDescent="0.25">
      <c r="A9" s="14">
        <v>42038</v>
      </c>
      <c r="B9" s="12">
        <v>92.678337099999993</v>
      </c>
      <c r="C9" s="8">
        <v>0.83253074000000005</v>
      </c>
      <c r="D9" s="7">
        <v>0.28548997999999998</v>
      </c>
      <c r="E9" s="10">
        <f t="shared" si="0"/>
        <v>1.1180207200000001</v>
      </c>
      <c r="F9" s="8">
        <v>5.2739295999999998</v>
      </c>
      <c r="G9" s="10">
        <v>233.62161992390955</v>
      </c>
      <c r="H9" s="10">
        <v>0</v>
      </c>
      <c r="I9" s="10">
        <v>39.318400455814498</v>
      </c>
      <c r="J9" s="10">
        <v>50.814678329446274</v>
      </c>
      <c r="K9" s="10">
        <v>1.6807530000000001E-2</v>
      </c>
    </row>
    <row r="10" spans="1:13" ht="12" customHeight="1" x14ac:dyDescent="0.25">
      <c r="A10" s="14">
        <v>42039</v>
      </c>
      <c r="B10" s="12">
        <v>92.348106380000004</v>
      </c>
      <c r="C10" s="8">
        <v>0.59211981000000002</v>
      </c>
      <c r="D10" s="7">
        <v>0.29114926000000002</v>
      </c>
      <c r="E10" s="10">
        <f t="shared" si="0"/>
        <v>0.8832690700000001</v>
      </c>
      <c r="F10" s="8">
        <v>5.2010936699999997</v>
      </c>
      <c r="G10" s="10">
        <v>219.94402160644538</v>
      </c>
      <c r="H10" s="8">
        <v>0</v>
      </c>
      <c r="I10" s="10">
        <v>39.222506011458897</v>
      </c>
      <c r="J10" s="10">
        <v>50.704528560200224</v>
      </c>
      <c r="K10" s="10">
        <v>7.4377699999999998E-3</v>
      </c>
    </row>
    <row r="11" spans="1:13" ht="12" customHeight="1" x14ac:dyDescent="0.25">
      <c r="A11" s="14">
        <v>42040</v>
      </c>
      <c r="B11" s="12">
        <v>92.449974060000002</v>
      </c>
      <c r="C11" s="8">
        <v>0.59374011000000004</v>
      </c>
      <c r="D11" s="7">
        <v>0.28244331</v>
      </c>
      <c r="E11" s="10">
        <f t="shared" si="0"/>
        <v>0.87618342000000005</v>
      </c>
      <c r="F11" s="8">
        <v>5.2597789800000001</v>
      </c>
      <c r="G11" s="10">
        <v>217.54114125569666</v>
      </c>
      <c r="H11" s="10">
        <v>0</v>
      </c>
      <c r="I11" s="10">
        <v>39.268192773639733</v>
      </c>
      <c r="J11" s="10">
        <v>50.746936403820676</v>
      </c>
      <c r="K11" s="10">
        <v>5.4611599999999996E-3</v>
      </c>
    </row>
    <row r="12" spans="1:13" ht="12" customHeight="1" x14ac:dyDescent="0.25">
      <c r="A12" s="14">
        <v>42041</v>
      </c>
      <c r="B12" s="12">
        <v>92.771621699999997</v>
      </c>
      <c r="C12" s="8">
        <v>0.84076481999999997</v>
      </c>
      <c r="D12" s="7">
        <v>0.27885758999999999</v>
      </c>
      <c r="E12" s="10">
        <f t="shared" si="0"/>
        <v>1.1196224099999998</v>
      </c>
      <c r="F12" s="8">
        <v>5.2075180999999997</v>
      </c>
      <c r="G12" s="10">
        <v>225.72480519612631</v>
      </c>
      <c r="H12" s="8">
        <v>0</v>
      </c>
      <c r="I12" s="10">
        <v>39.189877158205249</v>
      </c>
      <c r="J12" s="10">
        <v>50.678459036233939</v>
      </c>
      <c r="K12" s="10">
        <v>2.3326510000000002E-2</v>
      </c>
    </row>
    <row r="13" spans="1:13" ht="12" customHeight="1" x14ac:dyDescent="0.25">
      <c r="A13" s="14">
        <v>42042</v>
      </c>
      <c r="B13" s="12">
        <v>92.640014649999998</v>
      </c>
      <c r="C13" s="8">
        <v>0.90042239000000002</v>
      </c>
      <c r="D13" s="8">
        <v>0.25373151999999999</v>
      </c>
      <c r="E13" s="10">
        <f t="shared" si="0"/>
        <v>1.15415391</v>
      </c>
      <c r="F13" s="8">
        <v>4.6461381900000003</v>
      </c>
      <c r="G13" s="10">
        <v>207.10795648748228</v>
      </c>
      <c r="H13" s="10">
        <v>0</v>
      </c>
      <c r="I13" s="10">
        <v>38.885156233598217</v>
      </c>
      <c r="J13" s="10">
        <v>50.491791716284254</v>
      </c>
      <c r="K13" s="10">
        <v>0</v>
      </c>
    </row>
    <row r="14" spans="1:13" ht="12" customHeight="1" x14ac:dyDescent="0.25">
      <c r="A14" s="14">
        <v>42043</v>
      </c>
      <c r="B14" s="12">
        <v>93.025634769999996</v>
      </c>
      <c r="C14" s="8">
        <v>0.90459824</v>
      </c>
      <c r="D14" s="8">
        <v>0.25959280000000001</v>
      </c>
      <c r="E14" s="10">
        <f t="shared" si="0"/>
        <v>1.16419104</v>
      </c>
      <c r="F14" s="8">
        <v>4.76644135</v>
      </c>
      <c r="G14" s="10">
        <v>207.10795648748228</v>
      </c>
      <c r="H14" s="8">
        <v>0</v>
      </c>
      <c r="I14" s="10">
        <v>38.924430020355004</v>
      </c>
      <c r="J14" s="10">
        <v>50.545193053516108</v>
      </c>
      <c r="K14" s="10">
        <v>0</v>
      </c>
    </row>
    <row r="15" spans="1:13" ht="12" customHeight="1" x14ac:dyDescent="0.25">
      <c r="A15" s="14">
        <v>42044</v>
      </c>
      <c r="B15" s="12">
        <v>92.955184939999995</v>
      </c>
      <c r="C15" s="8">
        <v>0.94881952000000003</v>
      </c>
      <c r="D15" s="8">
        <v>0.25414562000000002</v>
      </c>
      <c r="E15" s="10">
        <f t="shared" si="0"/>
        <v>1.2029651400000001</v>
      </c>
      <c r="F15" s="8">
        <v>4.9555549599999997</v>
      </c>
      <c r="G15" s="10">
        <v>222.34616699218748</v>
      </c>
      <c r="H15" s="10">
        <v>0</v>
      </c>
      <c r="I15" s="10">
        <v>39.027346900107332</v>
      </c>
      <c r="J15" s="10">
        <v>50.569154466603408</v>
      </c>
      <c r="K15" s="10">
        <v>0</v>
      </c>
    </row>
    <row r="16" spans="1:13" ht="12" customHeight="1" x14ac:dyDescent="0.25">
      <c r="A16" s="14">
        <v>42045</v>
      </c>
      <c r="B16" s="12">
        <v>93.061683650000006</v>
      </c>
      <c r="C16" s="8">
        <v>0.96800702999999999</v>
      </c>
      <c r="D16" s="8">
        <v>0.24808707999999999</v>
      </c>
      <c r="E16" s="10">
        <f t="shared" si="0"/>
        <v>1.21609411</v>
      </c>
      <c r="F16" s="8">
        <v>4.9371767000000002</v>
      </c>
      <c r="G16" s="10">
        <v>222.34616699218748</v>
      </c>
      <c r="H16" s="10">
        <v>0</v>
      </c>
      <c r="I16" s="10">
        <v>39.063241367455888</v>
      </c>
      <c r="J16" s="10">
        <v>50.611902806056463</v>
      </c>
      <c r="K16" s="10">
        <v>0</v>
      </c>
    </row>
    <row r="17" spans="1:11" ht="12" customHeight="1" x14ac:dyDescent="0.25">
      <c r="A17" s="14">
        <v>42046</v>
      </c>
      <c r="B17" s="12">
        <v>92.909790040000004</v>
      </c>
      <c r="C17" s="8">
        <v>0.81749475000000005</v>
      </c>
      <c r="D17" s="8">
        <v>0.22187694999999999</v>
      </c>
      <c r="E17" s="10">
        <f t="shared" si="0"/>
        <v>1.0393717</v>
      </c>
      <c r="F17" s="8">
        <v>4.9578871700000002</v>
      </c>
      <c r="G17" s="10">
        <v>226.96372539813706</v>
      </c>
      <c r="H17" s="10">
        <v>0</v>
      </c>
      <c r="I17" s="10">
        <v>39.073652218656122</v>
      </c>
      <c r="J17" s="10">
        <v>50.636802782061423</v>
      </c>
      <c r="K17" s="10">
        <v>0</v>
      </c>
    </row>
    <row r="18" spans="1:11" ht="12" customHeight="1" x14ac:dyDescent="0.25">
      <c r="A18" s="14">
        <v>42047</v>
      </c>
      <c r="B18" s="12">
        <v>92.857467650000004</v>
      </c>
      <c r="C18" s="8">
        <v>0.80454826000000002</v>
      </c>
      <c r="D18" s="8">
        <v>0.2257576</v>
      </c>
      <c r="E18" s="10">
        <f t="shared" si="0"/>
        <v>1.0303058599999999</v>
      </c>
      <c r="F18" s="8">
        <v>5.1459197999999997</v>
      </c>
      <c r="G18" s="10">
        <v>224.77601177509015</v>
      </c>
      <c r="H18" s="10">
        <v>0</v>
      </c>
      <c r="I18" s="10">
        <v>39.360057504835723</v>
      </c>
      <c r="J18" s="10">
        <v>50.876118985425215</v>
      </c>
      <c r="K18" s="10">
        <v>0</v>
      </c>
    </row>
    <row r="19" spans="1:11" ht="12" customHeight="1" x14ac:dyDescent="0.25">
      <c r="A19" s="14">
        <v>42048</v>
      </c>
      <c r="B19" s="12">
        <v>92.715515139999994</v>
      </c>
      <c r="C19" s="8">
        <v>0.78273672000000005</v>
      </c>
      <c r="D19" s="8">
        <v>0.22990061000000001</v>
      </c>
      <c r="E19" s="10">
        <f t="shared" si="0"/>
        <v>1.01263733</v>
      </c>
      <c r="F19" s="8">
        <v>5.1226949700000004</v>
      </c>
      <c r="G19" s="10">
        <v>237.88359018961589</v>
      </c>
      <c r="H19" s="10">
        <v>0</v>
      </c>
      <c r="I19" s="10">
        <v>39.427975913662856</v>
      </c>
      <c r="J19" s="10">
        <v>50.944090429521374</v>
      </c>
      <c r="K19" s="10">
        <v>0</v>
      </c>
    </row>
    <row r="20" spans="1:11" ht="12" customHeight="1" x14ac:dyDescent="0.25">
      <c r="A20" s="14">
        <v>42049</v>
      </c>
      <c r="B20" s="12">
        <v>92.622039790000002</v>
      </c>
      <c r="C20" s="8">
        <v>0.74476688999999996</v>
      </c>
      <c r="D20" s="8">
        <v>0.23637443999999999</v>
      </c>
      <c r="E20" s="10">
        <f t="shared" si="0"/>
        <v>0.98114132999999992</v>
      </c>
      <c r="F20" s="8">
        <v>5.1091690099999996</v>
      </c>
      <c r="G20" s="10">
        <v>239.45772517277646</v>
      </c>
      <c r="H20" s="10">
        <v>0</v>
      </c>
      <c r="I20" s="10">
        <v>39.496517427428174</v>
      </c>
      <c r="J20" s="10">
        <v>50.981738336116841</v>
      </c>
      <c r="K20" s="10">
        <v>0</v>
      </c>
    </row>
    <row r="21" spans="1:11" ht="12" customHeight="1" x14ac:dyDescent="0.25">
      <c r="A21" s="14">
        <v>42050</v>
      </c>
      <c r="B21" s="12">
        <v>92.638481139999996</v>
      </c>
      <c r="C21" s="8">
        <v>0.71273147999999997</v>
      </c>
      <c r="D21" s="8">
        <v>0.23099971</v>
      </c>
      <c r="E21" s="10">
        <f t="shared" si="0"/>
        <v>0.94373118999999994</v>
      </c>
      <c r="F21" s="8">
        <v>5.1014871599999996</v>
      </c>
      <c r="G21" s="10">
        <v>239.36821276346845</v>
      </c>
      <c r="H21" s="10">
        <v>0</v>
      </c>
      <c r="I21" s="10">
        <v>39.378873446492761</v>
      </c>
      <c r="J21" s="10">
        <v>50.836974166974834</v>
      </c>
      <c r="K21" s="10">
        <v>0</v>
      </c>
    </row>
    <row r="22" spans="1:11" ht="12" customHeight="1" x14ac:dyDescent="0.25">
      <c r="A22" s="14">
        <v>42051</v>
      </c>
      <c r="B22" s="12">
        <v>92.771751399999999</v>
      </c>
      <c r="C22" s="8">
        <v>0.75013268</v>
      </c>
      <c r="D22" s="8">
        <v>0.24626727000000001</v>
      </c>
      <c r="E22" s="10">
        <f t="shared" si="0"/>
        <v>0.99639995000000003</v>
      </c>
      <c r="F22" s="8">
        <v>4.9678239800000004</v>
      </c>
      <c r="G22" s="10">
        <v>237.71511751810712</v>
      </c>
      <c r="H22" s="10">
        <v>0</v>
      </c>
      <c r="I22" s="10">
        <v>39.464498034147226</v>
      </c>
      <c r="J22" s="10">
        <v>50.958937162358048</v>
      </c>
      <c r="K22" s="10">
        <v>0</v>
      </c>
    </row>
    <row r="23" spans="1:11" ht="12" customHeight="1" x14ac:dyDescent="0.25">
      <c r="A23" s="14">
        <v>42052</v>
      </c>
      <c r="B23" s="12">
        <v>92.680900570000006</v>
      </c>
      <c r="C23" s="8">
        <v>0.69722402000000006</v>
      </c>
      <c r="D23" s="8">
        <v>0.23664661000000001</v>
      </c>
      <c r="E23" s="10">
        <f t="shared" si="0"/>
        <v>0.93387063000000003</v>
      </c>
      <c r="F23" s="8">
        <v>5.0413145999999998</v>
      </c>
      <c r="G23" s="10">
        <v>216.95283355712897</v>
      </c>
      <c r="H23" s="10">
        <v>0</v>
      </c>
      <c r="I23" s="10">
        <v>39.090271375269303</v>
      </c>
      <c r="J23" s="10">
        <v>50.78882027883764</v>
      </c>
      <c r="K23" s="10">
        <v>0</v>
      </c>
    </row>
    <row r="24" spans="1:11" ht="12" customHeight="1" x14ac:dyDescent="0.25">
      <c r="A24" s="14">
        <v>42053</v>
      </c>
      <c r="B24" s="12">
        <v>93.101150509999997</v>
      </c>
      <c r="C24" s="8">
        <v>0.65725290999999997</v>
      </c>
      <c r="D24" s="8">
        <v>0.28164204999999998</v>
      </c>
      <c r="E24" s="10">
        <f t="shared" si="0"/>
        <v>0.93889495999999995</v>
      </c>
      <c r="F24" s="8">
        <v>5.0898976300000003</v>
      </c>
      <c r="G24" s="10">
        <v>216.95283355712897</v>
      </c>
      <c r="H24" s="10">
        <v>0</v>
      </c>
      <c r="I24" s="10">
        <v>39.119093377419794</v>
      </c>
      <c r="J24" s="10">
        <v>50.816978255512133</v>
      </c>
      <c r="K24" s="10">
        <v>0</v>
      </c>
    </row>
    <row r="25" spans="1:11" ht="12" customHeight="1" x14ac:dyDescent="0.25">
      <c r="A25" s="14">
        <v>42054</v>
      </c>
      <c r="B25" s="12">
        <v>93.088485719999994</v>
      </c>
      <c r="C25" s="8">
        <v>0.72062581999999997</v>
      </c>
      <c r="D25" s="8">
        <v>0.26164219</v>
      </c>
      <c r="E25" s="10">
        <f t="shared" si="0"/>
        <v>0.98226800999999997</v>
      </c>
      <c r="F25" s="8">
        <v>5.1853365900000004</v>
      </c>
      <c r="G25" s="10">
        <v>206.90639343261716</v>
      </c>
      <c r="H25" s="10">
        <v>0</v>
      </c>
      <c r="I25" s="10">
        <v>39.141024842649948</v>
      </c>
      <c r="J25" s="10">
        <v>50.814027344295184</v>
      </c>
      <c r="K25" s="10">
        <v>0</v>
      </c>
    </row>
    <row r="26" spans="1:11" ht="12" customHeight="1" x14ac:dyDescent="0.25">
      <c r="A26" s="14">
        <v>42055</v>
      </c>
      <c r="B26" s="12">
        <v>93.181068420000003</v>
      </c>
      <c r="C26" s="8">
        <v>0.76711607000000004</v>
      </c>
      <c r="D26" s="8">
        <v>0.24807108999999999</v>
      </c>
      <c r="E26" s="10">
        <f t="shared" si="0"/>
        <v>1.01518716</v>
      </c>
      <c r="F26" s="8">
        <v>5.09016848</v>
      </c>
      <c r="G26" s="10">
        <v>217.47221984863288</v>
      </c>
      <c r="H26" s="10">
        <v>0</v>
      </c>
      <c r="I26" s="10">
        <v>39.062145249219071</v>
      </c>
      <c r="J26" s="10">
        <v>50.713701978757811</v>
      </c>
      <c r="K26" s="10">
        <v>1.106764E-2</v>
      </c>
    </row>
    <row r="27" spans="1:11" ht="12" customHeight="1" x14ac:dyDescent="0.25">
      <c r="A27" s="14">
        <v>42056</v>
      </c>
      <c r="B27" s="12">
        <v>93.141578670000001</v>
      </c>
      <c r="C27" s="8">
        <v>0.79077971000000002</v>
      </c>
      <c r="D27" s="8">
        <v>0.25227382999999998</v>
      </c>
      <c r="E27" s="10">
        <f t="shared" si="0"/>
        <v>1.0430535400000001</v>
      </c>
      <c r="F27" s="8">
        <v>5.2787880899999999</v>
      </c>
      <c r="G27" s="10">
        <v>217.47221984863288</v>
      </c>
      <c r="H27" s="10">
        <v>0</v>
      </c>
      <c r="I27" s="10">
        <v>39.087442388892001</v>
      </c>
      <c r="J27" s="10">
        <v>50.745303316033166</v>
      </c>
      <c r="K27" s="10">
        <v>1.9203439999999999E-2</v>
      </c>
    </row>
    <row r="28" spans="1:11" ht="12" customHeight="1" x14ac:dyDescent="0.25">
      <c r="A28" s="14">
        <v>42057</v>
      </c>
      <c r="B28" s="12">
        <v>93.005172729999998</v>
      </c>
      <c r="C28" s="8">
        <v>0.71782069999999998</v>
      </c>
      <c r="D28" s="8">
        <v>0.24088161999999999</v>
      </c>
      <c r="E28" s="10">
        <f t="shared" si="0"/>
        <v>0.95870232</v>
      </c>
      <c r="F28" s="8">
        <v>5.0678153000000004</v>
      </c>
      <c r="G28" s="10">
        <v>208.84093877618966</v>
      </c>
      <c r="H28" s="10">
        <v>0</v>
      </c>
      <c r="I28" s="10">
        <v>39.129172209075286</v>
      </c>
      <c r="J28" s="10">
        <v>50.779840208905462</v>
      </c>
      <c r="K28" s="10">
        <v>1.8448289999999999E-2</v>
      </c>
    </row>
    <row r="29" spans="1:11" ht="12" customHeight="1" x14ac:dyDescent="0.25">
      <c r="A29" s="14">
        <v>42058</v>
      </c>
      <c r="B29" s="12">
        <v>93.221488949999994</v>
      </c>
      <c r="C29" s="8">
        <v>0.76389395999999998</v>
      </c>
      <c r="D29" s="8">
        <v>0.24093533</v>
      </c>
      <c r="E29" s="10">
        <f t="shared" si="0"/>
        <v>1.00482929</v>
      </c>
      <c r="F29" s="8">
        <v>4.8107604999999998</v>
      </c>
      <c r="G29" s="10">
        <v>208.13360951741538</v>
      </c>
      <c r="H29" s="10">
        <v>0</v>
      </c>
      <c r="I29" s="10">
        <v>39.114067605998613</v>
      </c>
      <c r="J29" s="10">
        <v>50.754460654282475</v>
      </c>
      <c r="K29" s="10">
        <v>1.1850110000000001E-2</v>
      </c>
    </row>
    <row r="30" spans="1:11" ht="12" customHeight="1" x14ac:dyDescent="0.25">
      <c r="A30" s="14">
        <v>42059</v>
      </c>
      <c r="B30" s="12">
        <v>93.126190190000003</v>
      </c>
      <c r="C30" s="8">
        <v>0.73302782</v>
      </c>
      <c r="D30" s="8">
        <v>0.22977660999999999</v>
      </c>
      <c r="E30" s="10">
        <f t="shared" si="0"/>
        <v>0.96280443000000004</v>
      </c>
      <c r="F30" s="8">
        <v>4.9694953000000002</v>
      </c>
      <c r="G30" s="10">
        <v>208.93964233398438</v>
      </c>
      <c r="H30" s="10">
        <v>0</v>
      </c>
      <c r="I30" s="10">
        <v>39.221892003288573</v>
      </c>
      <c r="J30" s="10">
        <v>50.866037937530685</v>
      </c>
      <c r="K30" s="10">
        <v>7.13322E-3</v>
      </c>
    </row>
    <row r="31" spans="1:11" ht="12" customHeight="1" x14ac:dyDescent="0.25">
      <c r="A31" s="14">
        <v>42060</v>
      </c>
      <c r="B31" s="12">
        <v>93.143737790000003</v>
      </c>
      <c r="C31" s="8">
        <v>0.72165626000000005</v>
      </c>
      <c r="D31" s="8">
        <v>0.22762046999999999</v>
      </c>
      <c r="E31" s="10">
        <f t="shared" si="0"/>
        <v>0.94927673000000001</v>
      </c>
      <c r="F31" s="8">
        <v>4.8289589900000003</v>
      </c>
      <c r="G31" s="10">
        <v>209.22025146484378</v>
      </c>
      <c r="H31" s="8">
        <v>0</v>
      </c>
      <c r="I31" s="10">
        <v>39.175877770133248</v>
      </c>
      <c r="J31" s="10">
        <v>50.840100010007767</v>
      </c>
      <c r="K31" s="10">
        <v>1.4384630000000001E-2</v>
      </c>
    </row>
    <row r="32" spans="1:11" ht="12" customHeight="1" x14ac:dyDescent="0.25">
      <c r="A32" s="14">
        <v>42061</v>
      </c>
      <c r="B32" s="12">
        <v>93.257461550000002</v>
      </c>
      <c r="C32" s="8">
        <v>0.74195414999999998</v>
      </c>
      <c r="D32" s="8">
        <v>0.22148253000000001</v>
      </c>
      <c r="E32" s="10">
        <f t="shared" si="0"/>
        <v>0.96343668000000005</v>
      </c>
      <c r="F32" s="8">
        <v>4.9816627499999999</v>
      </c>
      <c r="G32" s="10">
        <v>208.23848571777347</v>
      </c>
      <c r="H32" s="10">
        <v>0</v>
      </c>
      <c r="I32" s="10">
        <v>39.157271045939751</v>
      </c>
      <c r="J32" s="10">
        <v>50.795048536989093</v>
      </c>
      <c r="K32" s="10">
        <v>1.6760859999999999E-2</v>
      </c>
    </row>
    <row r="33" spans="1:11" ht="12" customHeight="1" x14ac:dyDescent="0.25">
      <c r="A33" s="14">
        <v>42062</v>
      </c>
      <c r="B33" s="12">
        <v>93.361007689999994</v>
      </c>
      <c r="C33" s="8">
        <v>0.74630004000000005</v>
      </c>
      <c r="D33" s="8">
        <v>0.22506999999999999</v>
      </c>
      <c r="E33" s="10">
        <f t="shared" si="0"/>
        <v>0.97137004000000005</v>
      </c>
      <c r="F33" s="8">
        <v>4.8910560600000004</v>
      </c>
      <c r="G33" s="10">
        <v>207.95152130126957</v>
      </c>
      <c r="H33" s="8">
        <v>0</v>
      </c>
      <c r="I33" s="10">
        <v>39.119298046685699</v>
      </c>
      <c r="J33" s="10">
        <v>50.786580949615029</v>
      </c>
      <c r="K33" s="10">
        <v>0</v>
      </c>
    </row>
    <row r="34" spans="1:11" ht="12" customHeight="1" x14ac:dyDescent="0.25">
      <c r="A34" s="14">
        <v>42063</v>
      </c>
      <c r="B34" s="12">
        <v>93.232437129999994</v>
      </c>
      <c r="C34" s="8">
        <v>0.74877912000000002</v>
      </c>
      <c r="D34" s="8">
        <v>0.22578514999999999</v>
      </c>
      <c r="E34" s="10">
        <f t="shared" si="0"/>
        <v>0.97456427000000001</v>
      </c>
      <c r="F34" s="8">
        <v>4.9973096799999999</v>
      </c>
      <c r="G34" s="10">
        <v>208.04111328124998</v>
      </c>
      <c r="H34" s="10">
        <v>0</v>
      </c>
      <c r="I34" s="10">
        <v>39.129567903386828</v>
      </c>
      <c r="J34" s="10">
        <v>50.775051195645268</v>
      </c>
      <c r="K34" s="10">
        <v>0</v>
      </c>
    </row>
    <row r="35" spans="1:11" ht="12" customHeight="1" x14ac:dyDescent="0.25">
      <c r="A35" s="14"/>
      <c r="B35" s="12"/>
      <c r="C35" s="8"/>
      <c r="D35" s="8"/>
      <c r="E35" s="10"/>
      <c r="F35" s="8"/>
      <c r="G35" s="10"/>
      <c r="H35" s="8"/>
      <c r="I35" s="10"/>
      <c r="J35" s="10"/>
      <c r="K35" s="10"/>
    </row>
    <row r="36" spans="1:11" ht="12" customHeight="1" x14ac:dyDescent="0.25">
      <c r="A36" s="14"/>
      <c r="B36" s="12"/>
      <c r="C36" s="8"/>
      <c r="D36" s="8"/>
      <c r="E36" s="10"/>
      <c r="F36" s="8"/>
      <c r="G36" s="10"/>
      <c r="H36" s="10"/>
      <c r="I36" s="10"/>
      <c r="J36" s="10"/>
      <c r="K36" s="10"/>
    </row>
    <row r="37" spans="1:11" ht="12" customHeight="1" x14ac:dyDescent="0.25">
      <c r="A37" s="14"/>
      <c r="B37" s="12"/>
      <c r="C37" s="8"/>
      <c r="D37" s="8"/>
      <c r="E37" s="10"/>
      <c r="F37" s="8"/>
      <c r="G37" s="10"/>
      <c r="H37" s="10"/>
      <c r="I37" s="10"/>
      <c r="J37" s="10"/>
      <c r="K37" s="10"/>
    </row>
    <row r="38" spans="1:11" ht="15.75" thickBot="1" x14ac:dyDescent="0.3">
      <c r="A38" s="47"/>
      <c r="B38" s="13"/>
      <c r="C38" s="9"/>
      <c r="D38" s="9"/>
      <c r="E38" s="9"/>
      <c r="F38" s="9"/>
      <c r="G38" s="9"/>
      <c r="H38" s="9"/>
      <c r="I38" s="9"/>
      <c r="J38" s="45"/>
      <c r="K38" s="45"/>
    </row>
    <row r="39" spans="1:11" ht="15.75" thickTop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ht="15.75" thickBot="1" x14ac:dyDescent="0.3">
      <c r="A40" s="22" t="s">
        <v>17</v>
      </c>
      <c r="B40" s="34">
        <f t="shared" ref="B40:K40" si="1">MIN(B7:B37)</f>
        <v>92.348106380000004</v>
      </c>
      <c r="C40" s="34">
        <f t="shared" si="1"/>
        <v>0.59211981000000002</v>
      </c>
      <c r="D40" s="34">
        <f t="shared" si="1"/>
        <v>0.22148253000000001</v>
      </c>
      <c r="E40" s="34">
        <f t="shared" si="1"/>
        <v>0.87618342000000005</v>
      </c>
      <c r="F40" s="34">
        <f t="shared" si="1"/>
        <v>4.6461381900000003</v>
      </c>
      <c r="G40" s="34">
        <f t="shared" si="1"/>
        <v>206.90639343261716</v>
      </c>
      <c r="H40" s="34">
        <f t="shared" si="1"/>
        <v>0</v>
      </c>
      <c r="I40" s="34">
        <f t="shared" si="1"/>
        <v>38.885156233598217</v>
      </c>
      <c r="J40" s="34">
        <f t="shared" si="1"/>
        <v>50.491791716284254</v>
      </c>
      <c r="K40" s="34">
        <f t="shared" si="1"/>
        <v>0</v>
      </c>
    </row>
    <row r="41" spans="1:11" x14ac:dyDescent="0.25">
      <c r="A41" s="2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1" t="s">
        <v>7</v>
      </c>
      <c r="B42" s="79"/>
      <c r="C42" s="80"/>
      <c r="D42" s="80"/>
      <c r="E42" s="80"/>
      <c r="F42" s="80"/>
      <c r="G42" s="80"/>
      <c r="H42" s="80"/>
      <c r="I42" s="80"/>
      <c r="J42" s="80"/>
      <c r="K42" s="81"/>
    </row>
    <row r="43" spans="1:11" x14ac:dyDescent="0.25">
      <c r="A43" s="2"/>
      <c r="B43" s="82"/>
      <c r="C43" s="83"/>
      <c r="D43" s="83"/>
      <c r="E43" s="83"/>
      <c r="F43" s="83"/>
      <c r="G43" s="83"/>
      <c r="H43" s="83"/>
      <c r="I43" s="83"/>
      <c r="J43" s="83"/>
      <c r="K43" s="84"/>
    </row>
    <row r="44" spans="1:11" x14ac:dyDescent="0.25">
      <c r="A44" s="2"/>
      <c r="B44" s="82"/>
      <c r="C44" s="83"/>
      <c r="D44" s="83"/>
      <c r="E44" s="83"/>
      <c r="F44" s="83"/>
      <c r="G44" s="83"/>
      <c r="H44" s="83"/>
      <c r="I44" s="83"/>
      <c r="J44" s="83"/>
      <c r="K44" s="84"/>
    </row>
    <row r="45" spans="1:11" x14ac:dyDescent="0.25">
      <c r="A45" s="2"/>
      <c r="B45" s="82"/>
      <c r="C45" s="83"/>
      <c r="D45" s="83"/>
      <c r="E45" s="83"/>
      <c r="F45" s="83"/>
      <c r="G45" s="83"/>
      <c r="H45" s="83"/>
      <c r="I45" s="83"/>
      <c r="J45" s="83"/>
      <c r="K45" s="84"/>
    </row>
    <row r="46" spans="1:11" x14ac:dyDescent="0.25">
      <c r="A46" s="2"/>
      <c r="B46" s="85"/>
      <c r="C46" s="86"/>
      <c r="D46" s="86"/>
      <c r="E46" s="86"/>
      <c r="F46" s="86"/>
      <c r="G46" s="86"/>
      <c r="H46" s="86"/>
      <c r="I46" s="86"/>
      <c r="J46" s="86"/>
      <c r="K46" s="87"/>
    </row>
  </sheetData>
  <protectedRanges>
    <protectedRange sqref="A2:K4" name="Rango1"/>
  </protectedRanges>
  <mergeCells count="8">
    <mergeCell ref="B42:K46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B7:F38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8">
      <formula1>40909</formula1>
    </dataValidation>
    <dataValidation type="list" allowBlank="1" showInputMessage="1" showErrorMessage="1" sqref="C4:D4">
      <formula1>regiones2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M19" sqref="M19"/>
    </sheetView>
  </sheetViews>
  <sheetFormatPr baseColWidth="10" defaultColWidth="9.1406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50" t="s">
        <v>16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7" x14ac:dyDescent="0.25">
      <c r="A2" s="61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  <c r="L2" s="36"/>
      <c r="M2" s="28"/>
      <c r="N2" s="28"/>
    </row>
    <row r="3" spans="1:17" x14ac:dyDescent="0.25">
      <c r="A3" s="61" t="s">
        <v>1</v>
      </c>
      <c r="B3" s="63"/>
      <c r="C3" s="65" t="s">
        <v>30</v>
      </c>
      <c r="D3" s="65"/>
      <c r="E3" s="65"/>
      <c r="F3" s="65"/>
      <c r="G3" s="65"/>
      <c r="H3" s="65"/>
      <c r="I3" s="65"/>
      <c r="J3" s="65"/>
      <c r="K3" s="65"/>
      <c r="L3" s="36"/>
      <c r="M3" s="28"/>
      <c r="N3" s="28"/>
    </row>
    <row r="4" spans="1:17" ht="15.75" thickBot="1" x14ac:dyDescent="0.3">
      <c r="A4" s="61" t="s">
        <v>2</v>
      </c>
      <c r="B4" s="61"/>
      <c r="C4" s="62" t="s">
        <v>9</v>
      </c>
      <c r="D4" s="62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7"/>
      <c r="M6" s="23" t="s">
        <v>23</v>
      </c>
      <c r="N6" s="23" t="s">
        <v>24</v>
      </c>
    </row>
    <row r="7" spans="1:17" ht="12" customHeight="1" x14ac:dyDescent="0.25">
      <c r="A7" s="14">
        <v>42036</v>
      </c>
      <c r="B7" s="10">
        <v>92.673255921250004</v>
      </c>
      <c r="C7" s="10">
        <v>0.87638080583333344</v>
      </c>
      <c r="D7" s="10">
        <v>0.24231996374999995</v>
      </c>
      <c r="E7" s="10">
        <f t="shared" ref="E7:E34" si="0">C7+D7</f>
        <v>1.1187007695833333</v>
      </c>
      <c r="F7" s="10">
        <v>5.5296880408333324</v>
      </c>
      <c r="G7" s="10">
        <v>236.56374182124986</v>
      </c>
      <c r="H7" s="10">
        <v>37.968342463333336</v>
      </c>
      <c r="I7" s="10">
        <v>39.401587961548991</v>
      </c>
      <c r="J7" s="10">
        <v>50.911227380830731</v>
      </c>
      <c r="K7" s="10">
        <v>0.53065588166666666</v>
      </c>
      <c r="L7" s="38"/>
      <c r="M7" s="29"/>
      <c r="N7" s="29"/>
    </row>
    <row r="8" spans="1:17" ht="12" customHeight="1" x14ac:dyDescent="0.25">
      <c r="A8" s="14">
        <v>42037</v>
      </c>
      <c r="B8" s="10">
        <v>92.610714595416653</v>
      </c>
      <c r="C8" s="10">
        <v>0.91124508041666685</v>
      </c>
      <c r="D8" s="10">
        <v>0.27465052249999994</v>
      </c>
      <c r="E8" s="10">
        <f t="shared" si="0"/>
        <v>1.1858956029166667</v>
      </c>
      <c r="F8" s="10">
        <v>5.5108650125000009</v>
      </c>
      <c r="G8" s="10">
        <v>237.83319088901575</v>
      </c>
      <c r="H8" s="10">
        <v>37.665005523333342</v>
      </c>
      <c r="I8" s="10">
        <v>39.388912481356918</v>
      </c>
      <c r="J8" s="10">
        <v>50.865461251212984</v>
      </c>
      <c r="K8" s="10">
        <v>8.0630006666666657E-2</v>
      </c>
      <c r="L8" s="39"/>
      <c r="M8" s="35"/>
      <c r="N8" s="35"/>
    </row>
    <row r="9" spans="1:17" ht="12" customHeight="1" x14ac:dyDescent="0.25">
      <c r="A9" s="14">
        <v>42038</v>
      </c>
      <c r="B9" s="10">
        <v>92.390243529583344</v>
      </c>
      <c r="C9" s="10">
        <v>0.86112958708333309</v>
      </c>
      <c r="D9" s="10">
        <v>0.29838416916666666</v>
      </c>
      <c r="E9" s="10">
        <f t="shared" si="0"/>
        <v>1.1595137562499997</v>
      </c>
      <c r="F9" s="10">
        <v>5.7268634237500011</v>
      </c>
      <c r="G9" s="10">
        <v>242.15111238192111</v>
      </c>
      <c r="H9" s="10">
        <v>40.545110861250016</v>
      </c>
      <c r="I9" s="10">
        <v>39.483822806888895</v>
      </c>
      <c r="J9" s="10">
        <v>50.94222620580171</v>
      </c>
      <c r="K9" s="10">
        <v>0.86442670874999994</v>
      </c>
      <c r="L9" s="39"/>
      <c r="M9" s="35"/>
      <c r="N9" s="35"/>
    </row>
    <row r="10" spans="1:17" ht="12" customHeight="1" x14ac:dyDescent="0.25">
      <c r="A10" s="14">
        <v>42039</v>
      </c>
      <c r="B10" s="10">
        <v>92.229661624583343</v>
      </c>
      <c r="C10" s="10">
        <v>0.8547566354166668</v>
      </c>
      <c r="D10" s="10">
        <v>0.27434542541666668</v>
      </c>
      <c r="E10" s="10">
        <f t="shared" si="0"/>
        <v>1.1291020608333335</v>
      </c>
      <c r="F10" s="10">
        <v>5.844049533333334</v>
      </c>
      <c r="G10" s="10">
        <v>243.82606809678038</v>
      </c>
      <c r="H10" s="10">
        <v>41.663613319583334</v>
      </c>
      <c r="I10" s="10">
        <v>39.584040513637461</v>
      </c>
      <c r="J10" s="10">
        <v>51.014243703442624</v>
      </c>
      <c r="K10" s="10">
        <v>1.5326966579166665</v>
      </c>
      <c r="L10" s="39"/>
      <c r="M10" s="35"/>
      <c r="N10" s="35"/>
    </row>
    <row r="11" spans="1:17" ht="12" customHeight="1" x14ac:dyDescent="0.25">
      <c r="A11" s="14">
        <v>42040</v>
      </c>
      <c r="B11" s="10">
        <v>92.445893604999995</v>
      </c>
      <c r="C11" s="10">
        <v>0.84907492958333319</v>
      </c>
      <c r="D11" s="10">
        <v>0.27995821333333332</v>
      </c>
      <c r="E11" s="10">
        <f t="shared" si="0"/>
        <v>1.1290331429166665</v>
      </c>
      <c r="F11" s="10">
        <v>5.7364121866666666</v>
      </c>
      <c r="G11" s="10">
        <v>239.99686399630266</v>
      </c>
      <c r="H11" s="10">
        <v>41.561889330416669</v>
      </c>
      <c r="I11" s="10">
        <v>39.476066783501615</v>
      </c>
      <c r="J11" s="10">
        <v>50.955039768528898</v>
      </c>
      <c r="K11" s="10">
        <v>1.5309996979166669</v>
      </c>
      <c r="L11" s="39"/>
      <c r="M11" s="35"/>
      <c r="N11" s="35"/>
    </row>
    <row r="12" spans="1:17" ht="12" customHeight="1" x14ac:dyDescent="0.25">
      <c r="A12" s="14">
        <v>42041</v>
      </c>
      <c r="B12" s="10">
        <v>92.515623410833328</v>
      </c>
      <c r="C12" s="10">
        <v>0.89347757166666708</v>
      </c>
      <c r="D12" s="10">
        <v>0.28028251874999999</v>
      </c>
      <c r="E12" s="10">
        <f t="shared" si="0"/>
        <v>1.1737600904166672</v>
      </c>
      <c r="F12" s="10">
        <v>5.6786928379166666</v>
      </c>
      <c r="G12" s="10">
        <v>236.87268335728152</v>
      </c>
      <c r="H12" s="10">
        <v>44.643890221666673</v>
      </c>
      <c r="I12" s="10">
        <v>39.404685860623431</v>
      </c>
      <c r="J12" s="10">
        <v>50.884348446371128</v>
      </c>
      <c r="K12" s="10">
        <v>1.2272128570833334</v>
      </c>
      <c r="L12" s="39"/>
      <c r="M12" s="35"/>
      <c r="N12" s="35"/>
    </row>
    <row r="13" spans="1:17" ht="12" customHeight="1" x14ac:dyDescent="0.25">
      <c r="A13" s="14">
        <v>42042</v>
      </c>
      <c r="B13" s="10">
        <v>92.469877242916695</v>
      </c>
      <c r="C13" s="10">
        <v>0.86702123666666664</v>
      </c>
      <c r="D13" s="10">
        <v>0.28954012541666668</v>
      </c>
      <c r="E13" s="10">
        <f t="shared" si="0"/>
        <v>1.1565613620833333</v>
      </c>
      <c r="F13" s="10">
        <v>5.6667879425000001</v>
      </c>
      <c r="G13" s="10">
        <v>237.27212941146419</v>
      </c>
      <c r="H13" s="10">
        <v>44.607937812500005</v>
      </c>
      <c r="I13" s="10">
        <v>39.456897028946031</v>
      </c>
      <c r="J13" s="10">
        <v>50.927510811867613</v>
      </c>
      <c r="K13" s="10">
        <v>1.2076500279166666</v>
      </c>
      <c r="L13" s="39"/>
      <c r="M13" s="35"/>
      <c r="N13" s="35"/>
    </row>
    <row r="14" spans="1:17" ht="12" customHeight="1" x14ac:dyDescent="0.25">
      <c r="A14" s="14">
        <v>42043</v>
      </c>
      <c r="B14" s="10">
        <v>92.364811261249997</v>
      </c>
      <c r="C14" s="10">
        <v>0.79758715583333328</v>
      </c>
      <c r="D14" s="10">
        <v>0.29743844583333334</v>
      </c>
      <c r="E14" s="10">
        <f t="shared" si="0"/>
        <v>1.0950256016666666</v>
      </c>
      <c r="F14" s="10">
        <v>5.7247977462500002</v>
      </c>
      <c r="G14" s="10">
        <v>235.9964717803594</v>
      </c>
      <c r="H14" s="10">
        <v>43.023010252500001</v>
      </c>
      <c r="I14" s="10">
        <v>39.564308297166868</v>
      </c>
      <c r="J14" s="10">
        <v>51.031723816318163</v>
      </c>
      <c r="K14" s="10">
        <v>1.1938111783333334</v>
      </c>
      <c r="L14" s="39"/>
      <c r="M14" s="35"/>
      <c r="N14" s="35"/>
    </row>
    <row r="15" spans="1:17" ht="12" customHeight="1" x14ac:dyDescent="0.25">
      <c r="A15" s="14">
        <v>42044</v>
      </c>
      <c r="B15" s="10">
        <v>92.630933444166658</v>
      </c>
      <c r="C15" s="10">
        <v>0.93562534166666689</v>
      </c>
      <c r="D15" s="10">
        <v>0.27909425958333334</v>
      </c>
      <c r="E15" s="10">
        <f t="shared" si="0"/>
        <v>1.2147196012500001</v>
      </c>
      <c r="F15" s="10">
        <v>5.5884703008333334</v>
      </c>
      <c r="G15" s="10">
        <v>234.86795770459108</v>
      </c>
      <c r="H15" s="10">
        <v>41.65254227416667</v>
      </c>
      <c r="I15" s="10">
        <v>39.32114454220774</v>
      </c>
      <c r="J15" s="10">
        <v>50.808883802121137</v>
      </c>
      <c r="K15" s="10">
        <v>1.1817396179166668</v>
      </c>
      <c r="L15" s="39"/>
      <c r="M15" s="35"/>
      <c r="N15" s="35"/>
    </row>
    <row r="16" spans="1:17" ht="12" customHeight="1" x14ac:dyDescent="0.25">
      <c r="A16" s="14">
        <v>42045</v>
      </c>
      <c r="B16" s="10">
        <v>92.730686505416671</v>
      </c>
      <c r="C16" s="10">
        <v>0.94327643333333311</v>
      </c>
      <c r="D16" s="10">
        <v>0.27784403499999993</v>
      </c>
      <c r="E16" s="10">
        <f t="shared" si="0"/>
        <v>1.221120468333333</v>
      </c>
      <c r="F16" s="10">
        <v>5.4597441545833334</v>
      </c>
      <c r="G16" s="10">
        <v>235.92789482295183</v>
      </c>
      <c r="H16" s="10">
        <v>40.896537621666667</v>
      </c>
      <c r="I16" s="10">
        <v>39.297462964037955</v>
      </c>
      <c r="J16" s="10">
        <v>50.790883161786347</v>
      </c>
      <c r="K16" s="10">
        <v>1.1531841879166667</v>
      </c>
      <c r="L16" s="39"/>
      <c r="M16" s="35"/>
      <c r="N16" s="35"/>
    </row>
    <row r="17" spans="1:14" ht="12" customHeight="1" x14ac:dyDescent="0.25">
      <c r="A17" s="14">
        <v>42046</v>
      </c>
      <c r="B17" s="10">
        <v>93.139710425416638</v>
      </c>
      <c r="C17" s="10">
        <v>1.0161373066666668</v>
      </c>
      <c r="D17" s="10">
        <v>0.26528893166666662</v>
      </c>
      <c r="E17" s="10">
        <f t="shared" si="0"/>
        <v>1.2814262383333335</v>
      </c>
      <c r="F17" s="10">
        <v>5.1710909808333332</v>
      </c>
      <c r="G17" s="10">
        <v>230.49569922054866</v>
      </c>
      <c r="H17" s="10">
        <v>41.287647088749999</v>
      </c>
      <c r="I17" s="10">
        <v>39.061541284783345</v>
      </c>
      <c r="J17" s="10">
        <v>50.613021732229072</v>
      </c>
      <c r="K17" s="10">
        <v>0.89483332083333333</v>
      </c>
      <c r="L17" s="39"/>
      <c r="M17" s="35"/>
      <c r="N17" s="35"/>
    </row>
    <row r="18" spans="1:14" ht="12" customHeight="1" x14ac:dyDescent="0.25">
      <c r="A18" s="14">
        <v>42047</v>
      </c>
      <c r="B18" s="10">
        <v>93.117669422500015</v>
      </c>
      <c r="C18" s="10">
        <v>1.0149033074999998</v>
      </c>
      <c r="D18" s="10">
        <v>0.2646359254166667</v>
      </c>
      <c r="E18" s="10">
        <f t="shared" si="0"/>
        <v>1.2795392329166666</v>
      </c>
      <c r="F18" s="10">
        <v>5.1406963470833329</v>
      </c>
      <c r="G18" s="10">
        <v>231.18455020175654</v>
      </c>
      <c r="H18" s="10">
        <v>43.732024510833334</v>
      </c>
      <c r="I18" s="10">
        <v>39.10092043869296</v>
      </c>
      <c r="J18" s="10">
        <v>50.637971226248062</v>
      </c>
      <c r="K18" s="10">
        <v>0.66865767583333335</v>
      </c>
      <c r="L18" s="39"/>
      <c r="M18" s="35"/>
      <c r="N18" s="35"/>
    </row>
    <row r="19" spans="1:14" ht="12" customHeight="1" x14ac:dyDescent="0.25">
      <c r="A19" s="14">
        <v>42048</v>
      </c>
      <c r="B19" s="10">
        <v>92.745909690416667</v>
      </c>
      <c r="C19" s="10">
        <v>0.99057758749999991</v>
      </c>
      <c r="D19" s="10">
        <v>0.27524804416666671</v>
      </c>
      <c r="E19" s="10">
        <f t="shared" si="0"/>
        <v>1.2658256316666665</v>
      </c>
      <c r="F19" s="10">
        <v>5.5288397475000002</v>
      </c>
      <c r="G19" s="10">
        <v>235.86705641082122</v>
      </c>
      <c r="H19" s="10">
        <v>45.465800921666663</v>
      </c>
      <c r="I19" s="10">
        <v>39.214432750665992</v>
      </c>
      <c r="J19" s="10">
        <v>50.712825910758248</v>
      </c>
      <c r="K19" s="10">
        <v>0.84597276041666658</v>
      </c>
      <c r="L19" s="39"/>
      <c r="M19" s="35"/>
      <c r="N19" s="35"/>
    </row>
    <row r="20" spans="1:14" ht="12" customHeight="1" x14ac:dyDescent="0.25">
      <c r="A20" s="14">
        <v>42049</v>
      </c>
      <c r="B20" s="10">
        <v>92.933520635416684</v>
      </c>
      <c r="C20" s="10">
        <v>1.0092701362499998</v>
      </c>
      <c r="D20" s="10">
        <v>0.25368739791666667</v>
      </c>
      <c r="E20" s="10">
        <f t="shared" si="0"/>
        <v>1.2629575341666666</v>
      </c>
      <c r="F20" s="10">
        <v>5.3479589808333339</v>
      </c>
      <c r="G20" s="10">
        <v>236.56866293924841</v>
      </c>
      <c r="H20" s="10">
        <v>41.290250619583325</v>
      </c>
      <c r="I20" s="10">
        <v>39.159644263724388</v>
      </c>
      <c r="J20" s="10">
        <v>50.67851681624051</v>
      </c>
      <c r="K20" s="10">
        <v>0.73502043458333333</v>
      </c>
      <c r="L20" s="39"/>
      <c r="M20" s="35"/>
      <c r="N20" s="35"/>
    </row>
    <row r="21" spans="1:14" ht="12" customHeight="1" x14ac:dyDescent="0.25">
      <c r="A21" s="14">
        <v>42050</v>
      </c>
      <c r="B21" s="10">
        <v>92.700623830833351</v>
      </c>
      <c r="C21" s="10">
        <v>0.86649385791666644</v>
      </c>
      <c r="D21" s="10">
        <v>0.22175677708333338</v>
      </c>
      <c r="E21" s="10">
        <f t="shared" si="0"/>
        <v>1.0882506349999999</v>
      </c>
      <c r="F21" s="10">
        <v>5.4692614270833326</v>
      </c>
      <c r="G21" s="10">
        <v>237.73021684370025</v>
      </c>
      <c r="H21" s="10">
        <v>45.089589277916652</v>
      </c>
      <c r="I21" s="10">
        <v>39.436925463016308</v>
      </c>
      <c r="J21" s="10">
        <v>50.946972831044576</v>
      </c>
      <c r="K21" s="10">
        <v>0.7199031545833332</v>
      </c>
      <c r="L21" s="39"/>
      <c r="M21" s="35"/>
      <c r="N21" s="35"/>
    </row>
    <row r="22" spans="1:14" ht="12" customHeight="1" x14ac:dyDescent="0.25">
      <c r="A22" s="14">
        <v>42051</v>
      </c>
      <c r="B22" s="10">
        <v>92.531298955416659</v>
      </c>
      <c r="C22" s="10">
        <v>0.82863276500000005</v>
      </c>
      <c r="D22" s="10">
        <v>0.22792982958333333</v>
      </c>
      <c r="E22" s="10">
        <f t="shared" si="0"/>
        <v>1.0565625945833335</v>
      </c>
      <c r="F22" s="10">
        <v>5.5538328087500011</v>
      </c>
      <c r="G22" s="10">
        <v>237.78891230515393</v>
      </c>
      <c r="H22" s="10">
        <v>44.112428506250005</v>
      </c>
      <c r="I22" s="10">
        <v>39.551785560953398</v>
      </c>
      <c r="J22" s="10">
        <v>51.034583571313725</v>
      </c>
      <c r="K22" s="10">
        <v>0.7471854025000001</v>
      </c>
      <c r="L22" s="39"/>
      <c r="M22" s="35"/>
      <c r="N22" s="35"/>
    </row>
    <row r="23" spans="1:14" ht="12" customHeight="1" x14ac:dyDescent="0.25">
      <c r="A23" s="14">
        <v>42052</v>
      </c>
      <c r="B23" s="10">
        <v>92.39648882583333</v>
      </c>
      <c r="C23" s="10">
        <v>0.79235860999999985</v>
      </c>
      <c r="D23" s="10">
        <v>0.23429800625</v>
      </c>
      <c r="E23" s="10">
        <f t="shared" si="0"/>
        <v>1.0266566162499999</v>
      </c>
      <c r="F23" s="10">
        <v>5.6364149849999992</v>
      </c>
      <c r="G23" s="10">
        <v>240.18879459040784</v>
      </c>
      <c r="H23" s="10">
        <v>40.777813116666657</v>
      </c>
      <c r="I23" s="10">
        <v>39.643998987890917</v>
      </c>
      <c r="J23" s="10">
        <v>51.108236404768242</v>
      </c>
      <c r="K23" s="10">
        <v>0.61168650624999998</v>
      </c>
      <c r="L23" s="39"/>
      <c r="M23" s="35"/>
      <c r="N23" s="35"/>
    </row>
    <row r="24" spans="1:14" ht="12" customHeight="1" x14ac:dyDescent="0.25">
      <c r="A24" s="14">
        <v>42053</v>
      </c>
      <c r="B24" s="10">
        <v>92.440316837083344</v>
      </c>
      <c r="C24" s="10">
        <v>0.78232449333333332</v>
      </c>
      <c r="D24" s="10">
        <v>0.23009410458333338</v>
      </c>
      <c r="E24" s="10">
        <f t="shared" si="0"/>
        <v>1.0124185979166667</v>
      </c>
      <c r="F24" s="10">
        <v>5.5640631912499998</v>
      </c>
      <c r="G24" s="10">
        <v>241.51497798113402</v>
      </c>
      <c r="H24" s="10">
        <v>36.025979837083334</v>
      </c>
      <c r="I24" s="10">
        <v>39.657068077757351</v>
      </c>
      <c r="J24" s="10">
        <v>51.124150199899965</v>
      </c>
      <c r="K24" s="10">
        <v>7.0453405833333316E-2</v>
      </c>
      <c r="L24" s="39"/>
      <c r="M24" s="35"/>
      <c r="N24" s="35"/>
    </row>
    <row r="25" spans="1:14" ht="12" customHeight="1" x14ac:dyDescent="0.25">
      <c r="A25" s="14">
        <v>42054</v>
      </c>
      <c r="B25" s="10">
        <v>92.479624430833326</v>
      </c>
      <c r="C25" s="10">
        <v>0.78752994458333336</v>
      </c>
      <c r="D25" s="10">
        <v>0.24202660416666669</v>
      </c>
      <c r="E25" s="10">
        <f t="shared" si="0"/>
        <v>1.02955654875</v>
      </c>
      <c r="F25" s="10">
        <v>5.4997052358333329</v>
      </c>
      <c r="G25" s="10">
        <v>240.68870995605386</v>
      </c>
      <c r="H25" s="10">
        <v>44.267578760000013</v>
      </c>
      <c r="I25" s="10">
        <v>39.631702146082965</v>
      </c>
      <c r="J25" s="10">
        <v>51.100907737183839</v>
      </c>
      <c r="K25" s="10">
        <v>0.35611250624999996</v>
      </c>
      <c r="L25" s="39"/>
      <c r="M25" s="35"/>
      <c r="N25" s="35"/>
    </row>
    <row r="26" spans="1:14" ht="12" customHeight="1" x14ac:dyDescent="0.25">
      <c r="A26" s="14">
        <v>42055</v>
      </c>
      <c r="B26" s="10">
        <v>92.630871455416653</v>
      </c>
      <c r="C26" s="10">
        <v>0.7696348087499999</v>
      </c>
      <c r="D26" s="10">
        <v>0.24942038749999998</v>
      </c>
      <c r="E26" s="10">
        <f t="shared" si="0"/>
        <v>1.0190551962499999</v>
      </c>
      <c r="F26" s="10">
        <v>5.4776846366666669</v>
      </c>
      <c r="G26" s="10">
        <v>238.44355014018245</v>
      </c>
      <c r="H26" s="8">
        <v>46.432372412083339</v>
      </c>
      <c r="I26" s="10">
        <v>39.544636155039505</v>
      </c>
      <c r="J26" s="10">
        <v>51.061398917229091</v>
      </c>
      <c r="K26" s="10">
        <v>0.3965951404166666</v>
      </c>
      <c r="L26" s="39"/>
      <c r="M26" s="35"/>
      <c r="N26" s="35"/>
    </row>
    <row r="27" spans="1:14" ht="12" customHeight="1" x14ac:dyDescent="0.25">
      <c r="A27" s="14">
        <v>42056</v>
      </c>
      <c r="B27" s="10">
        <v>92.962540626250004</v>
      </c>
      <c r="C27" s="10">
        <v>0.74210962708333339</v>
      </c>
      <c r="D27" s="10">
        <v>0.27359562833333334</v>
      </c>
      <c r="E27" s="10">
        <f t="shared" si="0"/>
        <v>1.0157052554166668</v>
      </c>
      <c r="F27" s="10">
        <v>5.5329279495833346</v>
      </c>
      <c r="G27" s="10">
        <v>231.58481252203123</v>
      </c>
      <c r="H27" s="10">
        <v>48.125199635833326</v>
      </c>
      <c r="I27" s="10">
        <v>39.310030234779695</v>
      </c>
      <c r="J27" s="10">
        <v>50.9385788296442</v>
      </c>
      <c r="K27" s="10">
        <v>0.42046489791666675</v>
      </c>
      <c r="L27" s="39"/>
      <c r="M27" s="35"/>
      <c r="N27" s="35"/>
    </row>
    <row r="28" spans="1:14" ht="12" customHeight="1" x14ac:dyDescent="0.25">
      <c r="A28" s="14">
        <v>42057</v>
      </c>
      <c r="B28" s="10">
        <v>92.913528125000028</v>
      </c>
      <c r="C28" s="10">
        <v>0.73675472083333304</v>
      </c>
      <c r="D28" s="10">
        <v>0.26570295374999997</v>
      </c>
      <c r="E28" s="10">
        <f t="shared" si="0"/>
        <v>1.0024576745833329</v>
      </c>
      <c r="F28" s="10">
        <v>5.6738411983333341</v>
      </c>
      <c r="G28" s="10">
        <v>228.49541465979252</v>
      </c>
      <c r="H28" s="10">
        <v>48.429790814583328</v>
      </c>
      <c r="I28" s="10">
        <v>39.300780693207855</v>
      </c>
      <c r="J28" s="10">
        <v>50.941062191712916</v>
      </c>
      <c r="K28" s="10">
        <v>0.47221559249999995</v>
      </c>
      <c r="L28" s="39"/>
      <c r="M28" s="35"/>
      <c r="N28" s="35"/>
    </row>
    <row r="29" spans="1:14" ht="12" customHeight="1" x14ac:dyDescent="0.25">
      <c r="A29" s="14">
        <v>42058</v>
      </c>
      <c r="B29" s="10">
        <v>93.002278644583328</v>
      </c>
      <c r="C29" s="10">
        <v>0.78939191499999994</v>
      </c>
      <c r="D29" s="10">
        <v>0.26084128291666669</v>
      </c>
      <c r="E29" s="10">
        <f t="shared" si="0"/>
        <v>1.0502331979166666</v>
      </c>
      <c r="F29" s="10">
        <v>5.5706551662500017</v>
      </c>
      <c r="G29" s="10">
        <v>224.79230920816866</v>
      </c>
      <c r="H29" s="8">
        <v>40.950354734166666</v>
      </c>
      <c r="I29" s="10">
        <v>39.232325974431319</v>
      </c>
      <c r="J29" s="10">
        <v>50.868312200067379</v>
      </c>
      <c r="K29" s="10">
        <v>0.45244325041666672</v>
      </c>
      <c r="L29" s="39"/>
      <c r="M29" s="35"/>
      <c r="N29" s="35"/>
    </row>
    <row r="30" spans="1:14" ht="12" customHeight="1" x14ac:dyDescent="0.25">
      <c r="A30" s="14">
        <v>42059</v>
      </c>
      <c r="B30" s="10">
        <v>92.905813217083335</v>
      </c>
      <c r="C30" s="10">
        <v>0.79935057833333323</v>
      </c>
      <c r="D30" s="10">
        <v>0.24888910791666671</v>
      </c>
      <c r="E30" s="10">
        <f t="shared" si="0"/>
        <v>1.0482396862499999</v>
      </c>
      <c r="F30" s="10">
        <v>5.7066401241666682</v>
      </c>
      <c r="G30" s="10">
        <v>222.4756278223814</v>
      </c>
      <c r="H30" s="10">
        <v>34.972022373333338</v>
      </c>
      <c r="I30" s="10">
        <v>39.246936149188912</v>
      </c>
      <c r="J30" s="10">
        <v>50.87534992139873</v>
      </c>
      <c r="K30" s="10">
        <v>0.43125041041666656</v>
      </c>
      <c r="L30" s="39"/>
      <c r="M30" s="35"/>
      <c r="N30" s="35"/>
    </row>
    <row r="31" spans="1:14" ht="12" customHeight="1" x14ac:dyDescent="0.25">
      <c r="A31" s="14">
        <v>42060</v>
      </c>
      <c r="B31" s="10">
        <v>92.840334890833319</v>
      </c>
      <c r="C31" s="10">
        <v>0.80633015791666673</v>
      </c>
      <c r="D31" s="10">
        <v>0.26314599708333336</v>
      </c>
      <c r="E31" s="10">
        <f t="shared" si="0"/>
        <v>1.069476155</v>
      </c>
      <c r="F31" s="10">
        <v>5.7099271616666671</v>
      </c>
      <c r="G31" s="10">
        <v>219.85901771896303</v>
      </c>
      <c r="H31" s="8">
        <v>31.42071000666667</v>
      </c>
      <c r="I31" s="10">
        <v>39.266420298681865</v>
      </c>
      <c r="J31" s="10">
        <v>50.874915896782028</v>
      </c>
      <c r="K31" s="10">
        <v>0.51663614208333342</v>
      </c>
      <c r="L31" s="39"/>
      <c r="M31" s="35"/>
      <c r="N31" s="35"/>
    </row>
    <row r="32" spans="1:14" ht="12" customHeight="1" x14ac:dyDescent="0.25">
      <c r="A32" s="14">
        <v>42061</v>
      </c>
      <c r="B32" s="10">
        <v>93.02148024249999</v>
      </c>
      <c r="C32" s="10">
        <v>0.80706214833333334</v>
      </c>
      <c r="D32" s="10">
        <v>0.24107041208333338</v>
      </c>
      <c r="E32" s="10">
        <f t="shared" si="0"/>
        <v>1.0481325604166667</v>
      </c>
      <c r="F32" s="10">
        <v>5.3798586733333336</v>
      </c>
      <c r="G32" s="10">
        <v>221.70424610055335</v>
      </c>
      <c r="H32" s="10">
        <v>26.558693331249998</v>
      </c>
      <c r="I32" s="10">
        <v>39.288496548498209</v>
      </c>
      <c r="J32" s="10">
        <v>50.896099505423024</v>
      </c>
      <c r="K32" s="10">
        <v>0.52656140166666665</v>
      </c>
      <c r="L32" s="39"/>
      <c r="M32" s="35"/>
      <c r="N32" s="35"/>
    </row>
    <row r="33" spans="1:14" ht="12" customHeight="1" x14ac:dyDescent="0.25">
      <c r="A33" s="14">
        <v>42062</v>
      </c>
      <c r="B33" s="10">
        <v>93.102801640416658</v>
      </c>
      <c r="C33" s="10">
        <v>0.77173679583333332</v>
      </c>
      <c r="D33" s="10">
        <v>0.22640264166666671</v>
      </c>
      <c r="E33" s="10">
        <f t="shared" si="0"/>
        <v>0.9981394375</v>
      </c>
      <c r="F33" s="10">
        <v>5.2989887795833335</v>
      </c>
      <c r="G33" s="10">
        <v>224.8142650526629</v>
      </c>
      <c r="H33" s="8">
        <v>22.348208666666668</v>
      </c>
      <c r="I33" s="10">
        <v>39.315618657422284</v>
      </c>
      <c r="J33" s="10">
        <v>50.942213209490554</v>
      </c>
      <c r="K33" s="10">
        <v>0.46648270375000006</v>
      </c>
      <c r="L33" s="39"/>
      <c r="M33" s="35"/>
      <c r="N33" s="35"/>
    </row>
    <row r="34" spans="1:14" ht="12" customHeight="1" x14ac:dyDescent="0.25">
      <c r="A34" s="14">
        <v>42063</v>
      </c>
      <c r="B34" s="10">
        <v>93.031225840000005</v>
      </c>
      <c r="C34" s="10">
        <v>0.77722823374999994</v>
      </c>
      <c r="D34" s="10">
        <v>0.21970522333333331</v>
      </c>
      <c r="E34" s="10">
        <f t="shared" si="0"/>
        <v>0.99693345708333325</v>
      </c>
      <c r="F34" s="10">
        <v>5.4350560108333328</v>
      </c>
      <c r="G34" s="10">
        <v>224.0975487193476</v>
      </c>
      <c r="H34" s="10">
        <v>21.509730657916673</v>
      </c>
      <c r="I34" s="10">
        <v>39.313670697295855</v>
      </c>
      <c r="J34" s="10">
        <v>50.940678417578425</v>
      </c>
      <c r="K34" s="10">
        <v>0.46226592166666663</v>
      </c>
      <c r="L34" s="39"/>
      <c r="M34" s="35"/>
      <c r="N34" s="35"/>
    </row>
    <row r="35" spans="1:14" ht="12" customHeight="1" x14ac:dyDescent="0.25">
      <c r="A35" s="14"/>
      <c r="B35" s="10"/>
      <c r="C35" s="10"/>
      <c r="D35" s="10"/>
      <c r="E35" s="10"/>
      <c r="F35" s="10"/>
      <c r="G35" s="10"/>
      <c r="H35" s="8"/>
      <c r="I35" s="10"/>
      <c r="J35" s="10"/>
      <c r="K35" s="10"/>
      <c r="L35" s="39"/>
      <c r="M35" s="35"/>
      <c r="N35" s="35"/>
    </row>
    <row r="36" spans="1:14" ht="12" customHeight="1" x14ac:dyDescent="0.25">
      <c r="A36" s="14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39"/>
      <c r="M36" s="35"/>
      <c r="N36" s="35"/>
    </row>
    <row r="37" spans="1:14" ht="12" customHeight="1" x14ac:dyDescent="0.25">
      <c r="A37" s="14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39"/>
      <c r="M37" s="35"/>
      <c r="N37" s="35"/>
    </row>
    <row r="38" spans="1:14" ht="12" customHeight="1" thickBot="1" x14ac:dyDescent="0.3">
      <c r="A38" s="14"/>
      <c r="B38" s="8"/>
      <c r="C38" s="10"/>
      <c r="D38" s="26"/>
      <c r="E38" s="10"/>
      <c r="F38" s="10"/>
      <c r="G38" s="10"/>
      <c r="H38" s="10"/>
      <c r="I38" s="46"/>
      <c r="J38" s="10"/>
      <c r="K38" s="10"/>
      <c r="L38" s="39"/>
      <c r="M38" s="35"/>
      <c r="N38" s="35"/>
    </row>
    <row r="39" spans="1:14" ht="17.25" customHeight="1" x14ac:dyDescent="0.25">
      <c r="A39" s="60" t="s">
        <v>26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40"/>
      <c r="M39" s="40"/>
      <c r="N39" s="40"/>
    </row>
    <row r="40" spans="1:14" ht="7.5" customHeight="1" thickBot="1" x14ac:dyDescent="0.3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</row>
    <row r="41" spans="1:14" x14ac:dyDescent="0.25">
      <c r="A41" s="19" t="s">
        <v>17</v>
      </c>
      <c r="B41" s="30">
        <f t="shared" ref="B41:K41" si="1">MIN(B7:B37)</f>
        <v>92.229661624583343</v>
      </c>
      <c r="C41" s="30">
        <f t="shared" si="1"/>
        <v>0.73675472083333304</v>
      </c>
      <c r="D41" s="30">
        <f t="shared" si="1"/>
        <v>0.21970522333333331</v>
      </c>
      <c r="E41" s="30">
        <f t="shared" si="1"/>
        <v>0.99693345708333325</v>
      </c>
      <c r="F41" s="30">
        <f t="shared" si="1"/>
        <v>5.1406963470833329</v>
      </c>
      <c r="G41" s="30">
        <f t="shared" si="1"/>
        <v>219.85901771896303</v>
      </c>
      <c r="H41" s="30">
        <f t="shared" si="1"/>
        <v>21.509730657916673</v>
      </c>
      <c r="I41" s="30">
        <f t="shared" si="1"/>
        <v>39.061541284783345</v>
      </c>
      <c r="J41" s="30">
        <f t="shared" si="1"/>
        <v>50.613021732229072</v>
      </c>
      <c r="K41" s="30">
        <f t="shared" si="1"/>
        <v>7.0453405833333316E-2</v>
      </c>
      <c r="L41" s="27"/>
    </row>
    <row r="42" spans="1:14" x14ac:dyDescent="0.25">
      <c r="A42" s="20" t="s">
        <v>18</v>
      </c>
      <c r="B42" s="31">
        <f t="shared" ref="B42:K42" si="2">AVERAGE(B7:B37)</f>
        <v>92.712776388437504</v>
      </c>
      <c r="C42" s="31">
        <f t="shared" si="2"/>
        <v>0.85276434900297615</v>
      </c>
      <c r="D42" s="31">
        <f t="shared" si="2"/>
        <v>0.25919989050595238</v>
      </c>
      <c r="E42" s="31">
        <f t="shared" si="2"/>
        <v>1.1119642395089289</v>
      </c>
      <c r="F42" s="31">
        <f t="shared" si="2"/>
        <v>5.5415648065625005</v>
      </c>
      <c r="G42" s="31">
        <f t="shared" si="2"/>
        <v>233.91437452338658</v>
      </c>
      <c r="H42" s="31">
        <f t="shared" si="2"/>
        <v>39.893716962559516</v>
      </c>
      <c r="I42" s="31">
        <f t="shared" si="2"/>
        <v>39.380566557929605</v>
      </c>
      <c r="J42" s="31">
        <f t="shared" si="2"/>
        <v>50.908119423831934</v>
      </c>
      <c r="K42" s="31">
        <f t="shared" si="2"/>
        <v>0.72491955178571421</v>
      </c>
      <c r="L42" s="27"/>
    </row>
    <row r="43" spans="1:14" x14ac:dyDescent="0.25">
      <c r="A43" s="21" t="s">
        <v>19</v>
      </c>
      <c r="B43" s="32">
        <f t="shared" ref="B43:K43" si="3">MAX(B7:B37)</f>
        <v>93.139710425416638</v>
      </c>
      <c r="C43" s="32">
        <f t="shared" si="3"/>
        <v>1.0161373066666668</v>
      </c>
      <c r="D43" s="32">
        <f t="shared" si="3"/>
        <v>0.29838416916666666</v>
      </c>
      <c r="E43" s="32">
        <f t="shared" si="3"/>
        <v>1.2814262383333335</v>
      </c>
      <c r="F43" s="32">
        <f t="shared" si="3"/>
        <v>5.844049533333334</v>
      </c>
      <c r="G43" s="32">
        <f t="shared" si="3"/>
        <v>243.82606809678038</v>
      </c>
      <c r="H43" s="32">
        <f t="shared" si="3"/>
        <v>48.429790814583328</v>
      </c>
      <c r="I43" s="32">
        <f t="shared" si="3"/>
        <v>39.657068077757351</v>
      </c>
      <c r="J43" s="32">
        <f t="shared" si="3"/>
        <v>51.124150199899965</v>
      </c>
      <c r="K43" s="32">
        <f t="shared" si="3"/>
        <v>1.5326966579166665</v>
      </c>
      <c r="L43" s="27"/>
    </row>
    <row r="44" spans="1:14" ht="15.75" thickBot="1" x14ac:dyDescent="0.3">
      <c r="A44" s="24" t="s">
        <v>25</v>
      </c>
      <c r="B44" s="33">
        <f t="shared" ref="B44:K44" si="4">STDEV(B7:B37)</f>
        <v>0.26526830461353684</v>
      </c>
      <c r="C44" s="33">
        <f t="shared" si="4"/>
        <v>8.3915882764489011E-2</v>
      </c>
      <c r="D44" s="33">
        <f t="shared" si="4"/>
        <v>2.2949529815404459E-2</v>
      </c>
      <c r="E44" s="33">
        <f t="shared" si="4"/>
        <v>9.3815225972021438E-2</v>
      </c>
      <c r="F44" s="33">
        <f t="shared" si="4"/>
        <v>0.16870869072146297</v>
      </c>
      <c r="G44" s="33">
        <f t="shared" si="4"/>
        <v>6.8111221468003293</v>
      </c>
      <c r="H44" s="33">
        <f t="shared" si="4"/>
        <v>6.9580217808063258</v>
      </c>
      <c r="I44" s="33">
        <f t="shared" si="4"/>
        <v>0.16311672724162141</v>
      </c>
      <c r="J44" s="33">
        <f t="shared" si="4"/>
        <v>0.13336235997523352</v>
      </c>
      <c r="K44" s="33">
        <f t="shared" si="4"/>
        <v>0.39156277280717888</v>
      </c>
      <c r="L44" s="27"/>
    </row>
    <row r="45" spans="1:14" ht="7.5" customHeight="1" x14ac:dyDescent="0.25">
      <c r="A45" s="2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4" x14ac:dyDescent="0.25">
      <c r="A46" s="1" t="s">
        <v>7</v>
      </c>
      <c r="B46" s="51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3"/>
    </row>
    <row r="47" spans="1:14" x14ac:dyDescent="0.25">
      <c r="A47" s="2"/>
      <c r="B47" s="54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6"/>
    </row>
    <row r="48" spans="1:14" x14ac:dyDescent="0.25">
      <c r="A48" s="2"/>
      <c r="B48" s="54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6"/>
    </row>
    <row r="49" spans="1:14" x14ac:dyDescent="0.25">
      <c r="A49" s="2"/>
      <c r="B49" s="54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6"/>
    </row>
    <row r="50" spans="1:14" x14ac:dyDescent="0.25">
      <c r="A50" s="2"/>
      <c r="B50" s="57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9"/>
    </row>
  </sheetData>
  <protectedRanges>
    <protectedRange sqref="A2:L4" name="Rango1"/>
  </protectedRanges>
  <mergeCells count="9">
    <mergeCell ref="A39:K39"/>
    <mergeCell ref="B46:N50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8">
      <formula1>40909</formula1>
    </dataValidation>
    <dataValidation type="list" allowBlank="1" showInputMessage="1" showErrorMessage="1" sqref="C4:D4">
      <formula1>regiones3</formula1>
    </dataValidation>
    <dataValidation type="decimal" allowBlank="1" showInputMessage="1" showErrorMessage="1" errorTitle="Error" error="El valor deberá estar entre 0 y 100" sqref="C37 C7:C35 D7:F38 B7:B38 N7">
      <formula1>0</formula1>
      <formula2>100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N11" sqref="N11"/>
    </sheetView>
  </sheetViews>
  <sheetFormatPr baseColWidth="10" defaultColWidth="9.140625" defaultRowHeight="15" x14ac:dyDescent="0.25"/>
  <cols>
    <col min="1" max="11" width="13.7109375" customWidth="1"/>
  </cols>
  <sheetData>
    <row r="1" spans="1:13" ht="32.25" customHeight="1" x14ac:dyDescent="0.25">
      <c r="A1" s="75" t="s">
        <v>21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3" x14ac:dyDescent="0.25">
      <c r="A2" s="61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</row>
    <row r="3" spans="1:13" x14ac:dyDescent="0.25">
      <c r="A3" s="61" t="s">
        <v>1</v>
      </c>
      <c r="B3" s="63"/>
      <c r="C3" s="65" t="s">
        <v>30</v>
      </c>
      <c r="D3" s="65"/>
      <c r="E3" s="65"/>
      <c r="F3" s="65"/>
      <c r="G3" s="65"/>
      <c r="H3" s="65"/>
      <c r="I3" s="65"/>
      <c r="J3" s="65"/>
      <c r="K3" s="65"/>
    </row>
    <row r="4" spans="1:13" ht="15.75" thickBot="1" x14ac:dyDescent="0.3">
      <c r="A4" s="61" t="s">
        <v>2</v>
      </c>
      <c r="B4" s="61"/>
      <c r="C4" s="78" t="s">
        <v>9</v>
      </c>
      <c r="D4" s="78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1" t="s">
        <v>3</v>
      </c>
      <c r="C6" s="41" t="s">
        <v>14</v>
      </c>
      <c r="D6" s="41" t="s">
        <v>4</v>
      </c>
      <c r="E6" s="42" t="s">
        <v>5</v>
      </c>
      <c r="F6" s="41" t="s">
        <v>6</v>
      </c>
      <c r="G6" s="41" t="s">
        <v>10</v>
      </c>
      <c r="H6" s="41" t="s">
        <v>11</v>
      </c>
      <c r="I6" s="41" t="s">
        <v>12</v>
      </c>
      <c r="J6" s="41" t="s">
        <v>20</v>
      </c>
      <c r="K6" s="41" t="s">
        <v>13</v>
      </c>
      <c r="L6" s="15"/>
    </row>
    <row r="7" spans="1:13" ht="12" customHeight="1" x14ac:dyDescent="0.25">
      <c r="A7" s="14">
        <v>42036</v>
      </c>
      <c r="B7" s="10">
        <v>92.918357850000007</v>
      </c>
      <c r="C7" s="10">
        <v>0.97810101999999999</v>
      </c>
      <c r="D7" s="10">
        <v>0.24886309000000001</v>
      </c>
      <c r="E7" s="10">
        <f t="shared" ref="E7:E34" si="0">C7+D7</f>
        <v>1.2269641099999999</v>
      </c>
      <c r="F7" s="10">
        <v>5.70810175</v>
      </c>
      <c r="G7" s="10">
        <v>237.63439463354538</v>
      </c>
      <c r="H7" s="10">
        <v>39.056648250000002</v>
      </c>
      <c r="I7" s="10">
        <v>39.494407058511861</v>
      </c>
      <c r="J7" s="10">
        <v>50.996454423754336</v>
      </c>
      <c r="K7" s="10">
        <v>2.2992253300000001</v>
      </c>
    </row>
    <row r="8" spans="1:13" ht="12" customHeight="1" x14ac:dyDescent="0.25">
      <c r="A8" s="14">
        <v>42037</v>
      </c>
      <c r="B8" s="8">
        <v>92.793487549999995</v>
      </c>
      <c r="C8" s="8">
        <v>0.99579066000000005</v>
      </c>
      <c r="D8" s="10">
        <v>0.31947776999999999</v>
      </c>
      <c r="E8" s="10">
        <f t="shared" si="0"/>
        <v>1.3152684300000002</v>
      </c>
      <c r="F8" s="8">
        <v>5.7141275399999998</v>
      </c>
      <c r="G8" s="10">
        <v>239.60728317531169</v>
      </c>
      <c r="H8" s="8">
        <v>39.427425380000003</v>
      </c>
      <c r="I8" s="10">
        <v>39.515206019551577</v>
      </c>
      <c r="J8" s="10">
        <v>50.993659252306664</v>
      </c>
      <c r="K8" s="10">
        <v>0.30963877000000001</v>
      </c>
    </row>
    <row r="9" spans="1:13" ht="12" customHeight="1" x14ac:dyDescent="0.25">
      <c r="A9" s="14">
        <v>42038</v>
      </c>
      <c r="B9" s="8">
        <v>92.607124330000005</v>
      </c>
      <c r="C9" s="8">
        <v>0.93574029000000003</v>
      </c>
      <c r="D9" s="10">
        <v>0.32352217999999999</v>
      </c>
      <c r="E9" s="10">
        <f t="shared" si="0"/>
        <v>1.2592624699999999</v>
      </c>
      <c r="F9" s="8">
        <v>6.2837281200000001</v>
      </c>
      <c r="G9" s="10">
        <v>243.65786740444608</v>
      </c>
      <c r="H9" s="10">
        <v>43.462009430000002</v>
      </c>
      <c r="I9" s="10">
        <v>39.747883309276496</v>
      </c>
      <c r="J9" s="10">
        <v>51.099437104421654</v>
      </c>
      <c r="K9" s="10">
        <v>4.5968871099999999</v>
      </c>
    </row>
    <row r="10" spans="1:13" ht="12" customHeight="1" x14ac:dyDescent="0.25">
      <c r="A10" s="14">
        <v>42039</v>
      </c>
      <c r="B10" s="8">
        <v>92.390876770000006</v>
      </c>
      <c r="C10" s="8">
        <v>0.90721088999999999</v>
      </c>
      <c r="D10" s="10">
        <v>0.28170963999999998</v>
      </c>
      <c r="E10" s="10">
        <f t="shared" si="0"/>
        <v>1.1889205299999999</v>
      </c>
      <c r="F10" s="8">
        <v>6.0256748199999999</v>
      </c>
      <c r="G10" s="10">
        <v>245.30863183957098</v>
      </c>
      <c r="H10" s="8">
        <v>43.419620510000001</v>
      </c>
      <c r="I10" s="10">
        <v>39.672360294265687</v>
      </c>
      <c r="J10" s="10">
        <v>51.084959236642007</v>
      </c>
      <c r="K10" s="10">
        <v>5.32932615</v>
      </c>
    </row>
    <row r="11" spans="1:13" ht="12" customHeight="1" x14ac:dyDescent="0.25">
      <c r="A11" s="14">
        <v>42040</v>
      </c>
      <c r="B11" s="8">
        <v>92.629730219999999</v>
      </c>
      <c r="C11" s="8">
        <v>0.92687582999999996</v>
      </c>
      <c r="D11" s="10">
        <v>0.28542077999999999</v>
      </c>
      <c r="E11" s="10">
        <f t="shared" si="0"/>
        <v>1.2122966099999999</v>
      </c>
      <c r="F11" s="8">
        <v>5.8993525499999997</v>
      </c>
      <c r="G11" s="10">
        <v>244.48612534055817</v>
      </c>
      <c r="H11" s="10">
        <v>42.56353378</v>
      </c>
      <c r="I11" s="10">
        <v>39.612796945721442</v>
      </c>
      <c r="J11" s="10">
        <v>51.058455008870915</v>
      </c>
      <c r="K11" s="10">
        <v>4.5344185799999996</v>
      </c>
    </row>
    <row r="12" spans="1:13" ht="12" customHeight="1" x14ac:dyDescent="0.25">
      <c r="A12" s="14">
        <v>42041</v>
      </c>
      <c r="B12" s="8">
        <v>92.648223880000003</v>
      </c>
      <c r="C12" s="8">
        <v>0.95800733999999999</v>
      </c>
      <c r="D12" s="10">
        <v>0.28359773999999999</v>
      </c>
      <c r="E12" s="10">
        <f t="shared" si="0"/>
        <v>1.24160508</v>
      </c>
      <c r="F12" s="8">
        <v>5.7172579800000003</v>
      </c>
      <c r="G12" s="10">
        <v>237.93144008378778</v>
      </c>
      <c r="H12" s="8">
        <v>45.878509520000001</v>
      </c>
      <c r="I12" s="10">
        <v>39.430177246904343</v>
      </c>
      <c r="J12" s="10">
        <v>50.921544427521752</v>
      </c>
      <c r="K12" s="10">
        <v>3.5974953200000002</v>
      </c>
    </row>
    <row r="13" spans="1:13" ht="12" customHeight="1" x14ac:dyDescent="0.25">
      <c r="A13" s="14">
        <v>42042</v>
      </c>
      <c r="B13" s="8">
        <v>92.569458010000005</v>
      </c>
      <c r="C13" s="8">
        <v>0.91444497999999996</v>
      </c>
      <c r="D13" s="10">
        <v>0.30331977999999998</v>
      </c>
      <c r="E13" s="10">
        <f t="shared" si="0"/>
        <v>1.2177647599999999</v>
      </c>
      <c r="F13" s="8">
        <v>5.8718833899999998</v>
      </c>
      <c r="G13" s="10">
        <v>237.93313081189478</v>
      </c>
      <c r="H13" s="10">
        <v>46.169990540000001</v>
      </c>
      <c r="I13" s="10">
        <v>39.772211680618824</v>
      </c>
      <c r="J13" s="10">
        <v>51.233544680401181</v>
      </c>
      <c r="K13" s="10">
        <v>3.3936016599999999</v>
      </c>
    </row>
    <row r="14" spans="1:13" ht="12" customHeight="1" x14ac:dyDescent="0.25">
      <c r="A14" s="14">
        <v>42043</v>
      </c>
      <c r="B14" s="8">
        <v>92.678192139999993</v>
      </c>
      <c r="C14" s="8">
        <v>0.92929541999999998</v>
      </c>
      <c r="D14" s="10">
        <v>0.31141403000000001</v>
      </c>
      <c r="E14" s="10">
        <f t="shared" si="0"/>
        <v>1.24070945</v>
      </c>
      <c r="F14" s="8">
        <v>5.9011831299999997</v>
      </c>
      <c r="G14" s="10">
        <v>237.67395296236248</v>
      </c>
      <c r="H14" s="8">
        <v>44.994247440000002</v>
      </c>
      <c r="I14" s="10">
        <v>39.810671338509572</v>
      </c>
      <c r="J14" s="10">
        <v>51.291889373997243</v>
      </c>
      <c r="K14" s="10">
        <v>2.3428456799999999</v>
      </c>
    </row>
    <row r="15" spans="1:13" ht="12" customHeight="1" x14ac:dyDescent="0.25">
      <c r="A15" s="14">
        <v>42044</v>
      </c>
      <c r="B15" s="8">
        <v>92.706268309999999</v>
      </c>
      <c r="C15" s="8">
        <v>0.99113618999999997</v>
      </c>
      <c r="D15" s="10">
        <v>0.29817721000000003</v>
      </c>
      <c r="E15" s="10">
        <f t="shared" si="0"/>
        <v>1.2893133999999999</v>
      </c>
      <c r="F15" s="8">
        <v>5.6929240200000004</v>
      </c>
      <c r="G15" s="10">
        <v>235.28143246238707</v>
      </c>
      <c r="H15" s="10">
        <v>43.757472989999997</v>
      </c>
      <c r="I15" s="10">
        <v>39.43894164646423</v>
      </c>
      <c r="J15" s="10">
        <v>50.901076986903099</v>
      </c>
      <c r="K15" s="10">
        <v>2.4617202300000001</v>
      </c>
    </row>
    <row r="16" spans="1:13" ht="12" customHeight="1" x14ac:dyDescent="0.25">
      <c r="A16" s="14">
        <v>42045</v>
      </c>
      <c r="B16" s="8">
        <v>92.976676940000004</v>
      </c>
      <c r="C16" s="8">
        <v>1.11642456</v>
      </c>
      <c r="D16" s="10">
        <v>0.28358009000000001</v>
      </c>
      <c r="E16" s="10">
        <f t="shared" si="0"/>
        <v>1.4000046500000001</v>
      </c>
      <c r="F16" s="8">
        <v>5.68669987</v>
      </c>
      <c r="G16" s="10">
        <v>236.88358223851628</v>
      </c>
      <c r="H16" s="8">
        <v>42.5430603</v>
      </c>
      <c r="I16" s="10">
        <v>39.437472574531441</v>
      </c>
      <c r="J16" s="10">
        <v>50.891857839138979</v>
      </c>
      <c r="K16" s="10">
        <v>1.5891730799999999</v>
      </c>
    </row>
    <row r="17" spans="1:11" ht="12" customHeight="1" x14ac:dyDescent="0.25">
      <c r="A17" s="14">
        <v>42046</v>
      </c>
      <c r="B17" s="8">
        <v>93.577156070000001</v>
      </c>
      <c r="C17" s="8">
        <v>1.14555907</v>
      </c>
      <c r="D17" s="10">
        <v>0.27455392000000001</v>
      </c>
      <c r="E17" s="10">
        <f t="shared" si="0"/>
        <v>1.42011299</v>
      </c>
      <c r="F17" s="8">
        <v>5.5745601699999998</v>
      </c>
      <c r="G17" s="10">
        <v>236.73456162353307</v>
      </c>
      <c r="H17" s="10">
        <v>42.441684719999998</v>
      </c>
      <c r="I17" s="10">
        <v>39.148442971985645</v>
      </c>
      <c r="J17" s="10">
        <v>50.65225850724768</v>
      </c>
      <c r="K17" s="10">
        <v>1.4513103999999999</v>
      </c>
    </row>
    <row r="18" spans="1:11" ht="12" customHeight="1" x14ac:dyDescent="0.25">
      <c r="A18" s="14">
        <v>42047</v>
      </c>
      <c r="B18" s="8">
        <v>93.367683409999998</v>
      </c>
      <c r="C18" s="8">
        <v>1.1042165799999999</v>
      </c>
      <c r="D18" s="10">
        <v>0.27557287000000003</v>
      </c>
      <c r="E18" s="10">
        <f t="shared" si="0"/>
        <v>1.3797894499999999</v>
      </c>
      <c r="F18" s="8">
        <v>5.4146208800000002</v>
      </c>
      <c r="G18" s="10">
        <v>234.40830115061868</v>
      </c>
      <c r="H18" s="8">
        <v>45.015689850000001</v>
      </c>
      <c r="I18" s="10">
        <v>39.188335315482973</v>
      </c>
      <c r="J18" s="10">
        <v>50.713666903645816</v>
      </c>
      <c r="K18" s="10">
        <v>1.66703928</v>
      </c>
    </row>
    <row r="19" spans="1:11" ht="12" customHeight="1" x14ac:dyDescent="0.25">
      <c r="A19" s="14">
        <v>42048</v>
      </c>
      <c r="B19" s="8">
        <v>92.878578189999999</v>
      </c>
      <c r="C19" s="8">
        <v>1.0709304799999999</v>
      </c>
      <c r="D19" s="10">
        <v>0.28481721999999998</v>
      </c>
      <c r="E19" s="10">
        <f t="shared" si="0"/>
        <v>1.3557476999999998</v>
      </c>
      <c r="F19" s="8">
        <v>5.6189236600000001</v>
      </c>
      <c r="G19" s="10">
        <v>237.11760434615456</v>
      </c>
      <c r="H19" s="10">
        <v>47.008316039999997</v>
      </c>
      <c r="I19" s="10">
        <v>39.26691017892751</v>
      </c>
      <c r="J19" s="10">
        <v>50.759519479669407</v>
      </c>
      <c r="K19" s="10">
        <v>2.2057781200000002</v>
      </c>
    </row>
    <row r="20" spans="1:11" ht="12" customHeight="1" x14ac:dyDescent="0.25">
      <c r="A20" s="14">
        <v>42049</v>
      </c>
      <c r="B20" s="8">
        <v>93.096466059999997</v>
      </c>
      <c r="C20" s="8">
        <v>1.0739406300000001</v>
      </c>
      <c r="D20" s="10">
        <v>0.30596104000000002</v>
      </c>
      <c r="E20" s="10">
        <f t="shared" si="0"/>
        <v>1.3799016700000002</v>
      </c>
      <c r="F20" s="8">
        <v>5.5186953499999998</v>
      </c>
      <c r="G20" s="10">
        <v>239.17854738066677</v>
      </c>
      <c r="H20" s="8">
        <v>45.495124820000001</v>
      </c>
      <c r="I20" s="10">
        <v>39.308921987736426</v>
      </c>
      <c r="J20" s="10">
        <v>50.770080540587848</v>
      </c>
      <c r="K20" s="10">
        <v>2.6274681100000001</v>
      </c>
    </row>
    <row r="21" spans="1:11" ht="12" customHeight="1" x14ac:dyDescent="0.25">
      <c r="A21" s="14">
        <v>42050</v>
      </c>
      <c r="B21" s="8">
        <v>92.95404053</v>
      </c>
      <c r="C21" s="8">
        <v>1.01210713</v>
      </c>
      <c r="D21" s="10">
        <v>0.23396855999999999</v>
      </c>
      <c r="E21" s="10">
        <f t="shared" si="0"/>
        <v>1.2460756900000001</v>
      </c>
      <c r="F21" s="8">
        <v>5.60562849</v>
      </c>
      <c r="G21" s="10">
        <v>239.79987408259288</v>
      </c>
      <c r="H21" s="10">
        <v>47.131515499999999</v>
      </c>
      <c r="I21" s="10">
        <v>39.521650831986442</v>
      </c>
      <c r="J21" s="10">
        <v>51.026230315996699</v>
      </c>
      <c r="K21" s="10">
        <v>1.5162280800000001</v>
      </c>
    </row>
    <row r="22" spans="1:11" ht="12" customHeight="1" x14ac:dyDescent="0.25">
      <c r="A22" s="14">
        <v>42051</v>
      </c>
      <c r="B22" s="8">
        <v>92.635116580000002</v>
      </c>
      <c r="C22" s="8">
        <v>0.86900639999999996</v>
      </c>
      <c r="D22" s="10">
        <v>0.23611027000000001</v>
      </c>
      <c r="E22" s="10">
        <f t="shared" si="0"/>
        <v>1.1051166699999999</v>
      </c>
      <c r="F22" s="8">
        <v>5.5961189300000003</v>
      </c>
      <c r="G22" s="10">
        <v>239.62955954609129</v>
      </c>
      <c r="H22" s="8">
        <v>46.29514313</v>
      </c>
      <c r="I22" s="10">
        <v>39.641464308779931</v>
      </c>
      <c r="J22" s="10">
        <v>51.116104307790614</v>
      </c>
      <c r="K22" s="10">
        <v>1.8644536700000001</v>
      </c>
    </row>
    <row r="23" spans="1:11" ht="12" customHeight="1" x14ac:dyDescent="0.25">
      <c r="A23" s="14">
        <v>42052</v>
      </c>
      <c r="B23" s="8">
        <v>92.528160099999994</v>
      </c>
      <c r="C23" s="8">
        <v>0.86035717</v>
      </c>
      <c r="D23" s="10">
        <v>0.24086336999999999</v>
      </c>
      <c r="E23" s="10">
        <f t="shared" si="0"/>
        <v>1.1012205399999999</v>
      </c>
      <c r="F23" s="8">
        <v>5.7489590599999998</v>
      </c>
      <c r="G23" s="10">
        <v>240.80994781412758</v>
      </c>
      <c r="H23" s="10">
        <v>43.972126009999997</v>
      </c>
      <c r="I23" s="10">
        <v>39.690089214081169</v>
      </c>
      <c r="J23" s="10">
        <v>51.162360042261149</v>
      </c>
      <c r="K23" s="10">
        <v>1.07865262</v>
      </c>
    </row>
    <row r="24" spans="1:11" ht="12" customHeight="1" x14ac:dyDescent="0.25">
      <c r="A24" s="14">
        <v>42053</v>
      </c>
      <c r="B24" s="8">
        <v>92.620140079999999</v>
      </c>
      <c r="C24" s="8">
        <v>0.83187949999999999</v>
      </c>
      <c r="D24" s="10">
        <v>0.23661633000000001</v>
      </c>
      <c r="E24" s="10">
        <f t="shared" si="0"/>
        <v>1.06849583</v>
      </c>
      <c r="F24" s="8">
        <v>5.6658987999999999</v>
      </c>
      <c r="G24" s="10">
        <v>242.18886143774458</v>
      </c>
      <c r="H24" s="8">
        <v>37.910331730000003</v>
      </c>
      <c r="I24" s="10">
        <v>39.738941530009058</v>
      </c>
      <c r="J24" s="10">
        <v>51.203146603005557</v>
      </c>
      <c r="K24" s="10">
        <v>0.46396956</v>
      </c>
    </row>
    <row r="25" spans="1:11" ht="12" customHeight="1" x14ac:dyDescent="0.25">
      <c r="A25" s="14">
        <v>42054</v>
      </c>
      <c r="B25" s="8">
        <v>92.62215424</v>
      </c>
      <c r="C25" s="8">
        <v>0.88345640999999997</v>
      </c>
      <c r="D25" s="10">
        <v>0.26014289000000002</v>
      </c>
      <c r="E25" s="10">
        <f t="shared" si="0"/>
        <v>1.1435993</v>
      </c>
      <c r="F25" s="8">
        <v>5.6584286700000002</v>
      </c>
      <c r="G25" s="10">
        <v>241.71094542008296</v>
      </c>
      <c r="H25" s="10">
        <v>48.225151060000002</v>
      </c>
      <c r="I25" s="10">
        <v>39.739601020155668</v>
      </c>
      <c r="J25" s="10">
        <v>51.208965418469781</v>
      </c>
      <c r="K25" s="10">
        <v>0.45034611000000002</v>
      </c>
    </row>
    <row r="26" spans="1:11" ht="12" customHeight="1" x14ac:dyDescent="0.25">
      <c r="A26" s="14">
        <v>42055</v>
      </c>
      <c r="B26" s="8">
        <v>92.789710999999997</v>
      </c>
      <c r="C26" s="8">
        <v>0.84614635000000005</v>
      </c>
      <c r="D26" s="10">
        <v>0.25884204999999999</v>
      </c>
      <c r="E26" s="10">
        <f t="shared" si="0"/>
        <v>1.1049884000000001</v>
      </c>
      <c r="F26" s="8">
        <v>5.6258831000000002</v>
      </c>
      <c r="G26" s="10">
        <v>240.34606136057329</v>
      </c>
      <c r="H26" s="8">
        <v>48.021957399999998</v>
      </c>
      <c r="I26" s="10">
        <v>39.607202648478832</v>
      </c>
      <c r="J26" s="10">
        <v>51.106251930947316</v>
      </c>
      <c r="K26" s="10">
        <v>0.50908852000000004</v>
      </c>
    </row>
    <row r="27" spans="1:11" ht="12" customHeight="1" x14ac:dyDescent="0.25">
      <c r="A27" s="14">
        <v>42056</v>
      </c>
      <c r="B27" s="8">
        <v>93.17669678</v>
      </c>
      <c r="C27" s="8">
        <v>0.80252027999999997</v>
      </c>
      <c r="D27" s="10">
        <v>0.28021792000000001</v>
      </c>
      <c r="E27" s="10">
        <f t="shared" si="0"/>
        <v>1.0827382000000001</v>
      </c>
      <c r="F27" s="8">
        <v>5.6582350699999999</v>
      </c>
      <c r="G27" s="10">
        <v>234.30411830548397</v>
      </c>
      <c r="H27" s="10">
        <v>50.288879389999998</v>
      </c>
      <c r="I27" s="10">
        <v>39.429681492244967</v>
      </c>
      <c r="J27" s="10">
        <v>51.002193276768374</v>
      </c>
      <c r="K27" s="10">
        <v>0.55080222999999995</v>
      </c>
    </row>
    <row r="28" spans="1:11" ht="12" customHeight="1" x14ac:dyDescent="0.25">
      <c r="A28" s="14">
        <v>42057</v>
      </c>
      <c r="B28" s="8">
        <v>93.095283510000002</v>
      </c>
      <c r="C28" s="8">
        <v>0.80465346999999998</v>
      </c>
      <c r="D28" s="10">
        <v>0.27707151000000002</v>
      </c>
      <c r="E28" s="10">
        <f t="shared" si="0"/>
        <v>1.0817249799999999</v>
      </c>
      <c r="F28" s="8">
        <v>5.8250431999999996</v>
      </c>
      <c r="G28" s="10">
        <v>231.51106795793328</v>
      </c>
      <c r="H28" s="10">
        <v>50.034786220000001</v>
      </c>
      <c r="I28" s="10">
        <v>39.381475022243407</v>
      </c>
      <c r="J28" s="10">
        <v>51.001125469242936</v>
      </c>
      <c r="K28" s="10">
        <v>0.55536300000000005</v>
      </c>
    </row>
    <row r="29" spans="1:11" ht="12" customHeight="1" x14ac:dyDescent="0.25">
      <c r="A29" s="14">
        <v>42058</v>
      </c>
      <c r="B29" s="8">
        <v>93.101905819999999</v>
      </c>
      <c r="C29" s="8">
        <v>0.87186414000000001</v>
      </c>
      <c r="D29" s="10">
        <v>0.27310341999999999</v>
      </c>
      <c r="E29" s="10">
        <f t="shared" si="0"/>
        <v>1.14496756</v>
      </c>
      <c r="F29" s="8">
        <v>5.7072539300000003</v>
      </c>
      <c r="G29" s="10">
        <v>226.63780435502366</v>
      </c>
      <c r="H29" s="8">
        <v>44.83938217</v>
      </c>
      <c r="I29" s="10">
        <v>39.30180858838709</v>
      </c>
      <c r="J29" s="10">
        <v>50.937684176818919</v>
      </c>
      <c r="K29" s="10">
        <v>0.55676174</v>
      </c>
    </row>
    <row r="30" spans="1:11" ht="12" customHeight="1" x14ac:dyDescent="0.25">
      <c r="A30" s="14">
        <v>42059</v>
      </c>
      <c r="B30" s="8">
        <v>92.966773989999993</v>
      </c>
      <c r="C30" s="8">
        <v>0.83584440000000004</v>
      </c>
      <c r="D30" s="10">
        <v>0.26871540999999999</v>
      </c>
      <c r="E30" s="10">
        <f t="shared" si="0"/>
        <v>1.10455981</v>
      </c>
      <c r="F30" s="8">
        <v>5.7649507499999997</v>
      </c>
      <c r="G30" s="10">
        <v>224.17223065761357</v>
      </c>
      <c r="H30" s="10">
        <v>36.43576813</v>
      </c>
      <c r="I30" s="10">
        <v>39.285976272199342</v>
      </c>
      <c r="J30" s="10">
        <v>50.9303938181191</v>
      </c>
      <c r="K30" s="10">
        <v>0.63945240000000003</v>
      </c>
    </row>
    <row r="31" spans="1:11" ht="12" customHeight="1" x14ac:dyDescent="0.25">
      <c r="A31" s="14">
        <v>42060</v>
      </c>
      <c r="B31" s="8">
        <v>92.951416019999996</v>
      </c>
      <c r="C31" s="8">
        <v>0.85906636999999997</v>
      </c>
      <c r="D31" s="10">
        <v>0.27231252</v>
      </c>
      <c r="E31" s="10">
        <f t="shared" si="0"/>
        <v>1.1313788899999999</v>
      </c>
      <c r="F31" s="8">
        <v>5.8363542600000002</v>
      </c>
      <c r="G31" s="10">
        <v>220.94983589316479</v>
      </c>
      <c r="H31" s="8">
        <v>33.109962459999998</v>
      </c>
      <c r="I31" s="10">
        <v>39.40883250103132</v>
      </c>
      <c r="J31" s="10">
        <v>50.992052374000941</v>
      </c>
      <c r="K31" s="10">
        <v>0.74660605000000002</v>
      </c>
    </row>
    <row r="32" spans="1:11" ht="12" customHeight="1" x14ac:dyDescent="0.25">
      <c r="A32" s="14">
        <v>42061</v>
      </c>
      <c r="B32" s="8">
        <v>93.184814450000005</v>
      </c>
      <c r="C32" s="8">
        <v>0.88192433000000003</v>
      </c>
      <c r="D32" s="10">
        <v>0.24879108</v>
      </c>
      <c r="E32" s="10">
        <f t="shared" si="0"/>
        <v>1.1307154100000001</v>
      </c>
      <c r="F32" s="8">
        <v>5.6338925399999997</v>
      </c>
      <c r="G32" s="10">
        <v>224.05664123223838</v>
      </c>
      <c r="H32" s="10">
        <v>29.311740879999999</v>
      </c>
      <c r="I32" s="10">
        <v>39.352452898652054</v>
      </c>
      <c r="J32" s="10">
        <v>50.973028155452681</v>
      </c>
      <c r="K32" s="10">
        <v>0.79803692999999998</v>
      </c>
    </row>
    <row r="33" spans="1:11" ht="12" customHeight="1" x14ac:dyDescent="0.25">
      <c r="A33" s="14">
        <v>42062</v>
      </c>
      <c r="B33" s="8">
        <v>93.284286499999993</v>
      </c>
      <c r="C33" s="8">
        <v>0.83939593999999995</v>
      </c>
      <c r="D33" s="10">
        <v>0.23462986999999999</v>
      </c>
      <c r="E33" s="10">
        <f t="shared" si="0"/>
        <v>1.07402581</v>
      </c>
      <c r="F33" s="8">
        <v>5.4297447200000004</v>
      </c>
      <c r="G33" s="10">
        <v>226.92228675228966</v>
      </c>
      <c r="H33" s="8">
        <v>23.691049580000001</v>
      </c>
      <c r="I33" s="10">
        <v>39.38487253444216</v>
      </c>
      <c r="J33" s="10">
        <v>51.01523110009451</v>
      </c>
      <c r="K33" s="10">
        <v>0.63763141999999995</v>
      </c>
    </row>
    <row r="34" spans="1:11" ht="12" customHeight="1" x14ac:dyDescent="0.25">
      <c r="A34" s="14">
        <v>42063</v>
      </c>
      <c r="B34" s="8">
        <v>93.102470400000001</v>
      </c>
      <c r="C34" s="8">
        <v>0.82844322999999997</v>
      </c>
      <c r="D34" s="10">
        <v>0.23319798999999999</v>
      </c>
      <c r="E34" s="10">
        <f t="shared" si="0"/>
        <v>1.0616412200000001</v>
      </c>
      <c r="F34" s="8">
        <v>5.5191297500000003</v>
      </c>
      <c r="G34" s="10">
        <v>227.31796540239338</v>
      </c>
      <c r="H34" s="10">
        <v>22.602272030000002</v>
      </c>
      <c r="I34" s="10">
        <v>39.358411052822788</v>
      </c>
      <c r="J34" s="10">
        <v>50.984832597297576</v>
      </c>
      <c r="K34" s="10">
        <v>0.65520601999999994</v>
      </c>
    </row>
    <row r="35" spans="1:11" ht="12" customHeight="1" x14ac:dyDescent="0.25">
      <c r="A35" s="14"/>
      <c r="B35" s="8"/>
      <c r="C35" s="8"/>
      <c r="D35" s="10"/>
      <c r="E35" s="10"/>
      <c r="F35" s="8"/>
      <c r="G35" s="10"/>
      <c r="H35" s="8"/>
      <c r="I35" s="10"/>
      <c r="J35" s="10"/>
      <c r="K35" s="10"/>
    </row>
    <row r="36" spans="1:11" ht="12" customHeight="1" x14ac:dyDescent="0.25">
      <c r="A36" s="14"/>
      <c r="B36" s="8"/>
      <c r="C36" s="8"/>
      <c r="D36" s="10"/>
      <c r="E36" s="10"/>
      <c r="F36" s="8"/>
      <c r="G36" s="10"/>
      <c r="H36" s="10"/>
      <c r="I36" s="10"/>
      <c r="J36" s="10"/>
      <c r="K36" s="10"/>
    </row>
    <row r="37" spans="1:11" ht="12" customHeight="1" x14ac:dyDescent="0.25">
      <c r="A37" s="14"/>
      <c r="B37" s="8"/>
      <c r="C37" s="8"/>
      <c r="D37" s="10"/>
      <c r="E37" s="10"/>
      <c r="F37" s="8"/>
      <c r="G37" s="10"/>
      <c r="H37" s="10"/>
      <c r="I37" s="10"/>
      <c r="J37" s="10"/>
      <c r="K37" s="10"/>
    </row>
    <row r="38" spans="1:11" ht="12" customHeight="1" thickBot="1" x14ac:dyDescent="0.3">
      <c r="A38" s="14"/>
      <c r="B38" s="9"/>
      <c r="C38" s="9"/>
      <c r="D38" s="10"/>
      <c r="E38" s="9"/>
      <c r="F38" s="9"/>
      <c r="G38" s="10"/>
      <c r="H38" s="10"/>
      <c r="I38" s="45"/>
      <c r="J38" s="10"/>
      <c r="K38" s="10"/>
    </row>
    <row r="39" spans="1:11" ht="7.5" customHeight="1" thickTop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ht="15.75" thickBot="1" x14ac:dyDescent="0.3">
      <c r="A40" s="22" t="s">
        <v>19</v>
      </c>
      <c r="B40" s="34">
        <f t="shared" ref="B40:K40" si="1">MAX(B7:B37)</f>
        <v>93.577156070000001</v>
      </c>
      <c r="C40" s="34">
        <f t="shared" si="1"/>
        <v>1.14555907</v>
      </c>
      <c r="D40" s="34">
        <f t="shared" si="1"/>
        <v>0.32352217999999999</v>
      </c>
      <c r="E40" s="34">
        <f t="shared" si="1"/>
        <v>1.42011299</v>
      </c>
      <c r="F40" s="34">
        <f t="shared" si="1"/>
        <v>6.2837281200000001</v>
      </c>
      <c r="G40" s="34">
        <f t="shared" si="1"/>
        <v>245.30863183957098</v>
      </c>
      <c r="H40" s="34">
        <f t="shared" si="1"/>
        <v>50.288879389999998</v>
      </c>
      <c r="I40" s="34">
        <f t="shared" si="1"/>
        <v>39.810671338509572</v>
      </c>
      <c r="J40" s="34">
        <f t="shared" si="1"/>
        <v>51.291889373997243</v>
      </c>
      <c r="K40" s="34">
        <f t="shared" si="1"/>
        <v>5.32932615</v>
      </c>
    </row>
    <row r="41" spans="1:11" ht="7.5" customHeight="1" x14ac:dyDescent="0.25">
      <c r="A41" s="2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1" t="s">
        <v>7</v>
      </c>
      <c r="B42" s="66"/>
      <c r="C42" s="67"/>
      <c r="D42" s="67"/>
      <c r="E42" s="67"/>
      <c r="F42" s="67"/>
      <c r="G42" s="67"/>
      <c r="H42" s="67"/>
      <c r="I42" s="67"/>
      <c r="J42" s="67"/>
      <c r="K42" s="68"/>
    </row>
    <row r="43" spans="1:11" x14ac:dyDescent="0.25">
      <c r="A43" s="2"/>
      <c r="B43" s="69"/>
      <c r="C43" s="70"/>
      <c r="D43" s="70"/>
      <c r="E43" s="70"/>
      <c r="F43" s="70"/>
      <c r="G43" s="70"/>
      <c r="H43" s="70"/>
      <c r="I43" s="70"/>
      <c r="J43" s="70"/>
      <c r="K43" s="71"/>
    </row>
    <row r="44" spans="1:11" x14ac:dyDescent="0.25">
      <c r="A44" s="2"/>
      <c r="B44" s="69"/>
      <c r="C44" s="70"/>
      <c r="D44" s="70"/>
      <c r="E44" s="70"/>
      <c r="F44" s="70"/>
      <c r="G44" s="70"/>
      <c r="H44" s="70"/>
      <c r="I44" s="70"/>
      <c r="J44" s="70"/>
      <c r="K44" s="71"/>
    </row>
    <row r="45" spans="1:11" x14ac:dyDescent="0.25">
      <c r="A45" s="2"/>
      <c r="B45" s="69"/>
      <c r="C45" s="70"/>
      <c r="D45" s="70"/>
      <c r="E45" s="70"/>
      <c r="F45" s="70"/>
      <c r="G45" s="70"/>
      <c r="H45" s="70"/>
      <c r="I45" s="70"/>
      <c r="J45" s="70"/>
      <c r="K45" s="71"/>
    </row>
    <row r="46" spans="1:11" x14ac:dyDescent="0.25">
      <c r="A46" s="2"/>
      <c r="B46" s="72"/>
      <c r="C46" s="73"/>
      <c r="D46" s="73"/>
      <c r="E46" s="73"/>
      <c r="F46" s="73"/>
      <c r="G46" s="73"/>
      <c r="H46" s="73"/>
      <c r="I46" s="73"/>
      <c r="J46" s="73"/>
      <c r="K46" s="74"/>
    </row>
  </sheetData>
  <protectedRanges>
    <protectedRange sqref="A2:K4" name="Rango1"/>
  </protectedRanges>
  <mergeCells count="8">
    <mergeCell ref="B42:K46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8">
      <formula1>40909</formula1>
    </dataValidation>
    <dataValidation type="decimal" allowBlank="1" showInputMessage="1" showErrorMessage="1" errorTitle="Error" error="El valor tiene que estar entre 0 y 100" sqref="B7:F38">
      <formula1>0</formula1>
      <formula2>100</formula2>
    </dataValidation>
    <dataValidation type="list" allowBlank="1" showInputMessage="1" showErrorMessage="1" sqref="C4:D4">
      <formula1>regiones4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M9" sqref="M9"/>
    </sheetView>
  </sheetViews>
  <sheetFormatPr baseColWidth="10" defaultColWidth="9.140625" defaultRowHeight="15" x14ac:dyDescent="0.25"/>
  <cols>
    <col min="1" max="11" width="13.7109375" customWidth="1"/>
  </cols>
  <sheetData>
    <row r="1" spans="1:13" ht="32.25" customHeight="1" x14ac:dyDescent="0.25">
      <c r="A1" s="88" t="s">
        <v>22</v>
      </c>
      <c r="B1" s="89"/>
      <c r="C1" s="89"/>
      <c r="D1" s="89"/>
      <c r="E1" s="89"/>
      <c r="F1" s="89"/>
      <c r="G1" s="89"/>
      <c r="H1" s="89"/>
      <c r="I1" s="89"/>
      <c r="J1" s="89"/>
      <c r="K1" s="90"/>
    </row>
    <row r="2" spans="1:13" x14ac:dyDescent="0.25">
      <c r="A2" s="61" t="s">
        <v>0</v>
      </c>
      <c r="B2" s="63"/>
      <c r="C2" s="64" t="s">
        <v>27</v>
      </c>
      <c r="D2" s="64"/>
      <c r="E2" s="64"/>
      <c r="F2" s="64"/>
      <c r="G2" s="64"/>
      <c r="H2" s="64"/>
      <c r="I2" s="64"/>
      <c r="J2" s="64"/>
      <c r="K2" s="64"/>
    </row>
    <row r="3" spans="1:13" x14ac:dyDescent="0.25">
      <c r="A3" s="61" t="s">
        <v>1</v>
      </c>
      <c r="B3" s="63"/>
      <c r="C3" s="65" t="s">
        <v>30</v>
      </c>
      <c r="D3" s="65"/>
      <c r="E3" s="65"/>
      <c r="F3" s="65"/>
      <c r="G3" s="65"/>
      <c r="H3" s="65"/>
      <c r="I3" s="65"/>
      <c r="J3" s="65"/>
      <c r="K3" s="65"/>
    </row>
    <row r="4" spans="1:13" ht="15.75" thickBot="1" x14ac:dyDescent="0.3">
      <c r="A4" s="61" t="s">
        <v>2</v>
      </c>
      <c r="B4" s="61"/>
      <c r="C4" s="78" t="s">
        <v>9</v>
      </c>
      <c r="D4" s="78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3" t="s">
        <v>3</v>
      </c>
      <c r="C6" s="43" t="s">
        <v>14</v>
      </c>
      <c r="D6" s="43" t="s">
        <v>4</v>
      </c>
      <c r="E6" s="44" t="s">
        <v>5</v>
      </c>
      <c r="F6" s="43" t="s">
        <v>6</v>
      </c>
      <c r="G6" s="43" t="s">
        <v>10</v>
      </c>
      <c r="H6" s="43" t="s">
        <v>11</v>
      </c>
      <c r="I6" s="43" t="s">
        <v>12</v>
      </c>
      <c r="J6" s="43" t="s">
        <v>20</v>
      </c>
      <c r="K6" s="43" t="s">
        <v>13</v>
      </c>
      <c r="L6" s="15"/>
    </row>
    <row r="7" spans="1:13" ht="12" customHeight="1" x14ac:dyDescent="0.25">
      <c r="A7" s="14">
        <v>42036</v>
      </c>
      <c r="B7" s="11">
        <v>92.464851379999999</v>
      </c>
      <c r="C7" s="10">
        <v>0.80966961000000004</v>
      </c>
      <c r="D7" s="10">
        <v>0.23810909999999999</v>
      </c>
      <c r="E7" s="10">
        <f t="shared" ref="E7:E34" si="0">C7+D7</f>
        <v>1.04777871</v>
      </c>
      <c r="F7" s="10">
        <v>5.2365102800000001</v>
      </c>
      <c r="G7" s="10">
        <v>235.50282522137118</v>
      </c>
      <c r="H7" s="10">
        <v>36.829288480000002</v>
      </c>
      <c r="I7" s="10">
        <v>39.276420484388993</v>
      </c>
      <c r="J7" s="10">
        <v>50.770987046508061</v>
      </c>
      <c r="K7" s="10">
        <v>4.2275279999999998E-2</v>
      </c>
    </row>
    <row r="8" spans="1:13" ht="12" customHeight="1" x14ac:dyDescent="0.25">
      <c r="A8" s="14">
        <v>42037</v>
      </c>
      <c r="B8" s="12">
        <v>92.449096679999997</v>
      </c>
      <c r="C8" s="8">
        <v>0.83754766000000003</v>
      </c>
      <c r="D8" s="7">
        <v>0.2311542</v>
      </c>
      <c r="E8" s="10">
        <f t="shared" si="0"/>
        <v>1.06870186</v>
      </c>
      <c r="F8" s="8">
        <v>5.3377065699999999</v>
      </c>
      <c r="G8" s="10">
        <v>236.98441283786138</v>
      </c>
      <c r="H8" s="8">
        <v>36.483165739999997</v>
      </c>
      <c r="I8" s="10">
        <v>39.304692153135946</v>
      </c>
      <c r="J8" s="10">
        <v>50.788079895927332</v>
      </c>
      <c r="K8" s="10">
        <v>4.255842E-2</v>
      </c>
    </row>
    <row r="9" spans="1:13" ht="12" customHeight="1" x14ac:dyDescent="0.25">
      <c r="A9" s="14">
        <v>42038</v>
      </c>
      <c r="B9" s="12">
        <v>91.678955079999994</v>
      </c>
      <c r="C9" s="8">
        <v>0.79022086000000002</v>
      </c>
      <c r="D9" s="7">
        <v>0.26714692000000001</v>
      </c>
      <c r="E9" s="10">
        <f t="shared" si="0"/>
        <v>1.0573677800000001</v>
      </c>
      <c r="F9" s="8">
        <v>5.4670562699999996</v>
      </c>
      <c r="G9" s="10">
        <v>240.20691418789758</v>
      </c>
      <c r="H9" s="10">
        <v>38.78614426</v>
      </c>
      <c r="I9" s="10">
        <v>39.386000490434974</v>
      </c>
      <c r="J9" s="10">
        <v>50.837307403085426</v>
      </c>
      <c r="K9" s="10">
        <v>6.566777E-2</v>
      </c>
    </row>
    <row r="10" spans="1:13" ht="12" customHeight="1" x14ac:dyDescent="0.25">
      <c r="A10" s="14">
        <v>42039</v>
      </c>
      <c r="B10" s="12">
        <v>92.037849429999994</v>
      </c>
      <c r="C10" s="8">
        <v>0.79835551999999999</v>
      </c>
      <c r="D10" s="7">
        <v>0.26580366</v>
      </c>
      <c r="E10" s="10">
        <f t="shared" si="0"/>
        <v>1.0641591799999999</v>
      </c>
      <c r="F10" s="8">
        <v>5.6784963599999996</v>
      </c>
      <c r="G10" s="10">
        <v>242.17055115768008</v>
      </c>
      <c r="H10" s="8">
        <v>40.688797000000001</v>
      </c>
      <c r="I10" s="10">
        <v>39.527581696971403</v>
      </c>
      <c r="J10" s="10">
        <v>50.967649642047377</v>
      </c>
      <c r="K10" s="10">
        <v>7.4946070000000004E-2</v>
      </c>
    </row>
    <row r="11" spans="1:13" ht="12" customHeight="1" x14ac:dyDescent="0.25">
      <c r="A11" s="14">
        <v>42040</v>
      </c>
      <c r="B11" s="12">
        <v>92.195297240000002</v>
      </c>
      <c r="C11" s="8">
        <v>0.76825589000000005</v>
      </c>
      <c r="D11" s="7">
        <v>0.27659842000000001</v>
      </c>
      <c r="E11" s="10">
        <f t="shared" si="0"/>
        <v>1.0448543100000001</v>
      </c>
      <c r="F11" s="8">
        <v>5.6088657399999997</v>
      </c>
      <c r="G11" s="10">
        <v>237.82149452713867</v>
      </c>
      <c r="H11" s="10">
        <v>40.814739230000001</v>
      </c>
      <c r="I11" s="10">
        <v>39.365087824081925</v>
      </c>
      <c r="J11" s="10">
        <v>50.840393286597916</v>
      </c>
      <c r="K11" s="10">
        <v>0.18247147999999999</v>
      </c>
    </row>
    <row r="12" spans="1:13" ht="12" customHeight="1" x14ac:dyDescent="0.25">
      <c r="A12" s="14">
        <v>42041</v>
      </c>
      <c r="B12" s="12">
        <v>92.418396000000001</v>
      </c>
      <c r="C12" s="8">
        <v>0.85121173000000006</v>
      </c>
      <c r="D12" s="7">
        <v>0.27830895999999999</v>
      </c>
      <c r="E12" s="10">
        <f t="shared" si="0"/>
        <v>1.1295206900000001</v>
      </c>
      <c r="F12" s="8">
        <v>5.6224308000000001</v>
      </c>
      <c r="G12" s="10">
        <v>236.00026013554677</v>
      </c>
      <c r="H12" s="8">
        <v>42.890785219999998</v>
      </c>
      <c r="I12" s="10">
        <v>39.369449556786236</v>
      </c>
      <c r="J12" s="10">
        <v>50.821160776859585</v>
      </c>
      <c r="K12" s="10">
        <v>0</v>
      </c>
    </row>
    <row r="13" spans="1:13" ht="12" customHeight="1" x14ac:dyDescent="0.25">
      <c r="A13" s="14">
        <v>42042</v>
      </c>
      <c r="B13" s="12">
        <v>92.149192810000002</v>
      </c>
      <c r="C13" s="8">
        <v>0.66931629000000004</v>
      </c>
      <c r="D13" s="8">
        <v>0.28282264000000001</v>
      </c>
      <c r="E13" s="10">
        <f t="shared" si="0"/>
        <v>0.95213893000000005</v>
      </c>
      <c r="F13" s="8">
        <v>5.6014127699999996</v>
      </c>
      <c r="G13" s="10">
        <v>236.31141802229988</v>
      </c>
      <c r="H13" s="10">
        <v>43.186737059999999</v>
      </c>
      <c r="I13" s="10">
        <v>39.414877070957019</v>
      </c>
      <c r="J13" s="10">
        <v>50.882316628064245</v>
      </c>
      <c r="K13" s="10">
        <v>0.72173118999999997</v>
      </c>
    </row>
    <row r="14" spans="1:13" ht="12" customHeight="1" x14ac:dyDescent="0.25">
      <c r="A14" s="14">
        <v>42043</v>
      </c>
      <c r="B14" s="12">
        <v>92.073211670000006</v>
      </c>
      <c r="C14" s="8">
        <v>0.61117893000000001</v>
      </c>
      <c r="D14" s="8">
        <v>0.2770454</v>
      </c>
      <c r="E14" s="10">
        <f t="shared" si="0"/>
        <v>0.88822433000000001</v>
      </c>
      <c r="F14" s="8">
        <v>5.5789661400000004</v>
      </c>
      <c r="G14" s="10">
        <v>233.34822180083597</v>
      </c>
      <c r="H14" s="8">
        <v>41.922370909999998</v>
      </c>
      <c r="I14" s="10">
        <v>39.337557513411511</v>
      </c>
      <c r="J14" s="10">
        <v>50.847147606157762</v>
      </c>
      <c r="K14" s="10">
        <v>0.91360467999999995</v>
      </c>
    </row>
    <row r="15" spans="1:13" ht="12" customHeight="1" x14ac:dyDescent="0.25">
      <c r="A15" s="14">
        <v>42044</v>
      </c>
      <c r="B15" s="12">
        <v>92.435256960000004</v>
      </c>
      <c r="C15" s="8">
        <v>0.88524908000000002</v>
      </c>
      <c r="D15" s="8">
        <v>0.27374008</v>
      </c>
      <c r="E15" s="10">
        <f t="shared" si="0"/>
        <v>1.15898916</v>
      </c>
      <c r="F15" s="8">
        <v>5.5153713199999999</v>
      </c>
      <c r="G15" s="10">
        <v>233.97572459359279</v>
      </c>
      <c r="H15" s="10">
        <v>40.21834183</v>
      </c>
      <c r="I15" s="10">
        <v>39.283233701949598</v>
      </c>
      <c r="J15" s="10">
        <v>50.753952129535634</v>
      </c>
      <c r="K15" s="10">
        <v>0.83897233000000004</v>
      </c>
    </row>
    <row r="16" spans="1:13" ht="12" customHeight="1" x14ac:dyDescent="0.25">
      <c r="A16" s="14">
        <v>42045</v>
      </c>
      <c r="B16" s="12">
        <v>92.428779599999999</v>
      </c>
      <c r="C16" s="8">
        <v>0.89400727000000002</v>
      </c>
      <c r="D16" s="8">
        <v>0.27435699000000002</v>
      </c>
      <c r="E16" s="10">
        <f t="shared" si="0"/>
        <v>1.1683642600000002</v>
      </c>
      <c r="F16" s="8">
        <v>5.1379904700000001</v>
      </c>
      <c r="G16" s="10">
        <v>235.35936931405598</v>
      </c>
      <c r="H16" s="8">
        <v>40.095203400000003</v>
      </c>
      <c r="I16" s="10">
        <v>39.08259399792356</v>
      </c>
      <c r="J16" s="10">
        <v>50.551739015490156</v>
      </c>
      <c r="K16" s="10">
        <v>0.90146672999999999</v>
      </c>
    </row>
    <row r="17" spans="1:11" ht="12" customHeight="1" x14ac:dyDescent="0.25">
      <c r="A17" s="14">
        <v>42046</v>
      </c>
      <c r="B17" s="12">
        <v>92.827674869999996</v>
      </c>
      <c r="C17" s="8">
        <v>0.96281039999999996</v>
      </c>
      <c r="D17" s="8">
        <v>0.24519815</v>
      </c>
      <c r="E17" s="10">
        <f t="shared" si="0"/>
        <v>1.20800855</v>
      </c>
      <c r="F17" s="8">
        <v>4.8368363399999996</v>
      </c>
      <c r="G17" s="10">
        <v>222.71376100090669</v>
      </c>
      <c r="H17" s="10">
        <v>40.355293269999997</v>
      </c>
      <c r="I17" s="10">
        <v>38.943205028233365</v>
      </c>
      <c r="J17" s="10">
        <v>50.50221004447873</v>
      </c>
      <c r="K17" s="10">
        <v>0.53734767000000005</v>
      </c>
    </row>
    <row r="18" spans="1:11" ht="12" customHeight="1" x14ac:dyDescent="0.25">
      <c r="A18" s="14">
        <v>42047</v>
      </c>
      <c r="B18" s="12">
        <v>92.895378109999996</v>
      </c>
      <c r="C18" s="8">
        <v>0.95388353000000004</v>
      </c>
      <c r="D18" s="8">
        <v>0.24925894000000001</v>
      </c>
      <c r="E18" s="10">
        <f t="shared" si="0"/>
        <v>1.20314247</v>
      </c>
      <c r="F18" s="8">
        <v>4.9676342</v>
      </c>
      <c r="G18" s="10">
        <v>222.96948429431498</v>
      </c>
      <c r="H18" s="8">
        <v>41.575199130000001</v>
      </c>
      <c r="I18" s="10">
        <v>38.997292333045969</v>
      </c>
      <c r="J18" s="10">
        <v>50.525809980125857</v>
      </c>
      <c r="K18" s="10">
        <v>0.39792075999999998</v>
      </c>
    </row>
    <row r="19" spans="1:11" ht="12" customHeight="1" x14ac:dyDescent="0.25">
      <c r="A19" s="14">
        <v>42048</v>
      </c>
      <c r="B19" s="12">
        <v>92.593544010000002</v>
      </c>
      <c r="C19" s="8">
        <v>0.93843012999999997</v>
      </c>
      <c r="D19" s="8">
        <v>0.26716864000000001</v>
      </c>
      <c r="E19" s="10">
        <f t="shared" si="0"/>
        <v>1.2055987699999999</v>
      </c>
      <c r="F19" s="8">
        <v>5.4500780100000004</v>
      </c>
      <c r="G19" s="10">
        <v>234.41585980537837</v>
      </c>
      <c r="H19" s="10">
        <v>43.987255099999999</v>
      </c>
      <c r="I19" s="10">
        <v>39.162205853035729</v>
      </c>
      <c r="J19" s="10">
        <v>50.635282373554311</v>
      </c>
      <c r="K19" s="10">
        <v>0.39296365</v>
      </c>
    </row>
    <row r="20" spans="1:11" ht="12" customHeight="1" x14ac:dyDescent="0.25">
      <c r="A20" s="14">
        <v>42049</v>
      </c>
      <c r="B20" s="12">
        <v>92.690185549999995</v>
      </c>
      <c r="C20" s="8">
        <v>0.96373445000000002</v>
      </c>
      <c r="D20" s="8">
        <v>0.23019211000000001</v>
      </c>
      <c r="E20" s="10">
        <f t="shared" si="0"/>
        <v>1.19392656</v>
      </c>
      <c r="F20" s="8">
        <v>5.1968240699999999</v>
      </c>
      <c r="G20" s="10">
        <v>234.02754608192657</v>
      </c>
      <c r="H20" s="8">
        <v>38.395507809999998</v>
      </c>
      <c r="I20" s="10">
        <v>39.104525463153742</v>
      </c>
      <c r="J20" s="10">
        <v>50.610813827819797</v>
      </c>
      <c r="K20" s="10">
        <v>0.29108392999999999</v>
      </c>
    </row>
    <row r="21" spans="1:11" ht="12" customHeight="1" x14ac:dyDescent="0.25">
      <c r="A21" s="14">
        <v>42050</v>
      </c>
      <c r="B21" s="12">
        <v>92.541648859999995</v>
      </c>
      <c r="C21" s="8">
        <v>0.81898539999999997</v>
      </c>
      <c r="D21" s="8">
        <v>0.21663009999999999</v>
      </c>
      <c r="E21" s="10">
        <f t="shared" si="0"/>
        <v>1.0356155</v>
      </c>
      <c r="F21" s="8">
        <v>5.3268771199999998</v>
      </c>
      <c r="G21" s="10">
        <v>235.91641063561337</v>
      </c>
      <c r="H21" s="10">
        <v>41.890590670000002</v>
      </c>
      <c r="I21" s="10">
        <v>39.18651603158753</v>
      </c>
      <c r="J21" s="10">
        <v>50.700677561097081</v>
      </c>
      <c r="K21" s="10">
        <v>0.31973594</v>
      </c>
    </row>
    <row r="22" spans="1:11" ht="12" customHeight="1" x14ac:dyDescent="0.25">
      <c r="A22" s="14">
        <v>42051</v>
      </c>
      <c r="B22" s="12">
        <v>92.385261540000002</v>
      </c>
      <c r="C22" s="8">
        <v>0.77793246999999999</v>
      </c>
      <c r="D22" s="8">
        <v>0.21925407999999999</v>
      </c>
      <c r="E22" s="10">
        <f t="shared" si="0"/>
        <v>0.99718655</v>
      </c>
      <c r="F22" s="8">
        <v>5.5219783800000002</v>
      </c>
      <c r="G22" s="10">
        <v>236.47265824474977</v>
      </c>
      <c r="H22" s="8">
        <v>42.309204100000002</v>
      </c>
      <c r="I22" s="10">
        <v>39.494466185081045</v>
      </c>
      <c r="J22" s="10">
        <v>50.978540113191919</v>
      </c>
      <c r="K22" s="10">
        <v>0.43241384999999999</v>
      </c>
    </row>
    <row r="23" spans="1:11" ht="12" customHeight="1" x14ac:dyDescent="0.25">
      <c r="A23" s="14">
        <v>42052</v>
      </c>
      <c r="B23" s="12">
        <v>92.302116389999995</v>
      </c>
      <c r="C23" s="8">
        <v>0.74253785999999999</v>
      </c>
      <c r="D23" s="8">
        <v>0.22973572</v>
      </c>
      <c r="E23" s="10">
        <f t="shared" si="0"/>
        <v>0.97227357999999997</v>
      </c>
      <c r="F23" s="8">
        <v>5.4780254399999997</v>
      </c>
      <c r="G23" s="10">
        <v>239.59841816003168</v>
      </c>
      <c r="H23" s="10">
        <v>37.817214970000002</v>
      </c>
      <c r="I23" s="10">
        <v>39.558987081709418</v>
      </c>
      <c r="J23" s="10">
        <v>51.013724648992948</v>
      </c>
      <c r="K23" s="10">
        <v>0.37540108</v>
      </c>
    </row>
    <row r="24" spans="1:11" ht="12" customHeight="1" x14ac:dyDescent="0.25">
      <c r="A24" s="14">
        <v>42053</v>
      </c>
      <c r="B24" s="12">
        <v>92.318260190000004</v>
      </c>
      <c r="C24" s="8">
        <v>0.73552768999999996</v>
      </c>
      <c r="D24" s="8">
        <v>0.22167811000000001</v>
      </c>
      <c r="E24" s="10">
        <f t="shared" si="0"/>
        <v>0.9572058</v>
      </c>
      <c r="F24" s="8">
        <v>5.4135694499999998</v>
      </c>
      <c r="G24" s="10">
        <v>240.57896140539808</v>
      </c>
      <c r="H24" s="8">
        <v>34.925804139999997</v>
      </c>
      <c r="I24" s="10">
        <v>39.597947042457193</v>
      </c>
      <c r="J24" s="10">
        <v>51.067837702717412</v>
      </c>
      <c r="K24" s="10">
        <v>0</v>
      </c>
    </row>
    <row r="25" spans="1:11" ht="12" customHeight="1" x14ac:dyDescent="0.25">
      <c r="A25" s="14">
        <v>42054</v>
      </c>
      <c r="B25" s="12">
        <v>92.306343080000005</v>
      </c>
      <c r="C25" s="8">
        <v>0.73069799000000002</v>
      </c>
      <c r="D25" s="8">
        <v>0.2176013</v>
      </c>
      <c r="E25" s="10">
        <f t="shared" si="0"/>
        <v>0.94829929000000002</v>
      </c>
      <c r="F25" s="8">
        <v>5.3572325699999999</v>
      </c>
      <c r="G25" s="10">
        <v>239.70502218319368</v>
      </c>
      <c r="H25" s="10">
        <v>38.903011319999997</v>
      </c>
      <c r="I25" s="10">
        <v>39.524311534306264</v>
      </c>
      <c r="J25" s="10">
        <v>50.967199739549898</v>
      </c>
      <c r="K25" s="10">
        <v>0.28946239000000001</v>
      </c>
    </row>
    <row r="26" spans="1:11" ht="12" customHeight="1" x14ac:dyDescent="0.25">
      <c r="A26" s="14">
        <v>42055</v>
      </c>
      <c r="B26" s="12">
        <v>92.450538640000005</v>
      </c>
      <c r="C26" s="8">
        <v>0.69145959999999995</v>
      </c>
      <c r="D26" s="8">
        <v>0.24120831000000001</v>
      </c>
      <c r="E26" s="10">
        <f t="shared" si="0"/>
        <v>0.93266790999999993</v>
      </c>
      <c r="F26" s="8">
        <v>5.36580133</v>
      </c>
      <c r="G26" s="10">
        <v>234.53939047286778</v>
      </c>
      <c r="H26" s="8">
        <v>44.598751069999999</v>
      </c>
      <c r="I26" s="10">
        <v>39.44834734300764</v>
      </c>
      <c r="J26" s="10">
        <v>51.010354361755994</v>
      </c>
      <c r="K26" s="10">
        <v>0.30118539999999999</v>
      </c>
    </row>
    <row r="27" spans="1:11" ht="12" customHeight="1" x14ac:dyDescent="0.25">
      <c r="A27" s="14">
        <v>42056</v>
      </c>
      <c r="B27" s="12">
        <v>92.705711359999995</v>
      </c>
      <c r="C27" s="8">
        <v>0.69322675</v>
      </c>
      <c r="D27" s="8">
        <v>0.26088515000000001</v>
      </c>
      <c r="E27" s="10">
        <f t="shared" si="0"/>
        <v>0.95411190000000001</v>
      </c>
      <c r="F27" s="8">
        <v>5.4132928800000002</v>
      </c>
      <c r="G27" s="10">
        <v>228.86430563017737</v>
      </c>
      <c r="H27" s="10">
        <v>44.763446809999998</v>
      </c>
      <c r="I27" s="10">
        <v>39.21999994823107</v>
      </c>
      <c r="J27" s="10">
        <v>50.865846818750832</v>
      </c>
      <c r="K27" s="10">
        <v>0.31878960000000001</v>
      </c>
    </row>
    <row r="28" spans="1:11" ht="12" customHeight="1" x14ac:dyDescent="0.25">
      <c r="A28" s="14">
        <v>42057</v>
      </c>
      <c r="B28" s="12">
        <v>92.724761959999995</v>
      </c>
      <c r="C28" s="8">
        <v>0.69439631999999996</v>
      </c>
      <c r="D28" s="8">
        <v>0.25021972999999997</v>
      </c>
      <c r="E28" s="10">
        <f t="shared" si="0"/>
        <v>0.94461604999999993</v>
      </c>
      <c r="F28" s="8">
        <v>5.5101461399999998</v>
      </c>
      <c r="G28" s="10">
        <v>225.51319733687086</v>
      </c>
      <c r="H28" s="10">
        <v>45.1596756</v>
      </c>
      <c r="I28" s="10">
        <v>39.243223104941301</v>
      </c>
      <c r="J28" s="10">
        <v>50.881243222373456</v>
      </c>
      <c r="K28" s="10">
        <v>0.36805527999999998</v>
      </c>
    </row>
    <row r="29" spans="1:11" ht="12" customHeight="1" x14ac:dyDescent="0.25">
      <c r="A29" s="14">
        <v>42058</v>
      </c>
      <c r="B29" s="12">
        <v>92.865501399999999</v>
      </c>
      <c r="C29" s="8">
        <v>0.73369145000000002</v>
      </c>
      <c r="D29" s="8">
        <v>0.24450459999999999</v>
      </c>
      <c r="E29" s="10">
        <f t="shared" si="0"/>
        <v>0.97819604999999998</v>
      </c>
      <c r="F29" s="8">
        <v>5.4982905400000002</v>
      </c>
      <c r="G29" s="10">
        <v>222.41601859572518</v>
      </c>
      <c r="H29" s="8">
        <v>36.679317470000001</v>
      </c>
      <c r="I29" s="10">
        <v>39.186561513563838</v>
      </c>
      <c r="J29" s="10">
        <v>50.793802452533001</v>
      </c>
      <c r="K29" s="10">
        <v>0.34333846000000001</v>
      </c>
    </row>
    <row r="30" spans="1:11" ht="12" customHeight="1" x14ac:dyDescent="0.25">
      <c r="A30" s="14">
        <v>42059</v>
      </c>
      <c r="B30" s="12">
        <v>92.838874820000001</v>
      </c>
      <c r="C30" s="8">
        <v>0.75661433</v>
      </c>
      <c r="D30" s="8">
        <v>0.24039234000000001</v>
      </c>
      <c r="E30" s="10">
        <f t="shared" si="0"/>
        <v>0.99700666999999998</v>
      </c>
      <c r="F30" s="8">
        <v>5.65416002</v>
      </c>
      <c r="G30" s="10">
        <v>220.10773982035957</v>
      </c>
      <c r="H30" s="10">
        <v>33.240459440000002</v>
      </c>
      <c r="I30" s="10">
        <v>39.217553011572399</v>
      </c>
      <c r="J30" s="10">
        <v>50.849118343209177</v>
      </c>
      <c r="K30" s="10">
        <v>0.31018907000000001</v>
      </c>
    </row>
    <row r="31" spans="1:11" ht="12" customHeight="1" x14ac:dyDescent="0.25">
      <c r="A31" s="14">
        <v>42060</v>
      </c>
      <c r="B31" s="12">
        <v>92.638557430000006</v>
      </c>
      <c r="C31" s="8">
        <v>0.75298929000000003</v>
      </c>
      <c r="D31" s="8">
        <v>0.24912951999999999</v>
      </c>
      <c r="E31" s="10">
        <f t="shared" si="0"/>
        <v>1.00211881</v>
      </c>
      <c r="F31" s="8">
        <v>5.6230134999999999</v>
      </c>
      <c r="G31" s="10">
        <v>218.90063317168767</v>
      </c>
      <c r="H31" s="8">
        <v>29.6879673</v>
      </c>
      <c r="I31" s="10">
        <v>39.187925976578555</v>
      </c>
      <c r="J31" s="10">
        <v>50.791752967967945</v>
      </c>
      <c r="K31" s="10">
        <v>0.37701157000000002</v>
      </c>
    </row>
    <row r="32" spans="1:11" ht="12" customHeight="1" x14ac:dyDescent="0.25">
      <c r="A32" s="14">
        <v>42061</v>
      </c>
      <c r="B32" s="12">
        <v>92.775726320000004</v>
      </c>
      <c r="C32" s="8">
        <v>0.74649494999999999</v>
      </c>
      <c r="D32" s="8">
        <v>0.23336135999999999</v>
      </c>
      <c r="E32" s="10">
        <f t="shared" si="0"/>
        <v>0.97985630999999995</v>
      </c>
      <c r="F32" s="8">
        <v>5.2271237399999997</v>
      </c>
      <c r="G32" s="10">
        <v>220.99410985719896</v>
      </c>
      <c r="H32" s="10">
        <v>24.057287219999999</v>
      </c>
      <c r="I32" s="10">
        <v>39.219995400033433</v>
      </c>
      <c r="J32" s="10">
        <v>50.804179509667833</v>
      </c>
      <c r="K32" s="10">
        <v>0.35820996999999999</v>
      </c>
    </row>
    <row r="33" spans="1:11" ht="12" customHeight="1" x14ac:dyDescent="0.25">
      <c r="A33" s="14">
        <v>42062</v>
      </c>
      <c r="B33" s="12">
        <v>92.969429020000007</v>
      </c>
      <c r="C33" s="8">
        <v>0.72629058000000002</v>
      </c>
      <c r="D33" s="8">
        <v>0.22076651</v>
      </c>
      <c r="E33" s="10">
        <f t="shared" si="0"/>
        <v>0.94705709000000005</v>
      </c>
      <c r="F33" s="8">
        <v>5.1295943299999998</v>
      </c>
      <c r="G33" s="10">
        <v>223.31997808309768</v>
      </c>
      <c r="H33" s="8">
        <v>20.68081093</v>
      </c>
      <c r="I33" s="10">
        <v>39.240203093890976</v>
      </c>
      <c r="J33" s="10">
        <v>50.881189733583007</v>
      </c>
      <c r="K33" s="10">
        <v>0.36206567000000001</v>
      </c>
    </row>
    <row r="34" spans="1:11" ht="12" customHeight="1" x14ac:dyDescent="0.25">
      <c r="A34" s="14">
        <v>42063</v>
      </c>
      <c r="B34" s="12">
        <v>92.941680910000002</v>
      </c>
      <c r="C34" s="8">
        <v>0.73491412</v>
      </c>
      <c r="D34" s="8">
        <v>0.21000880999999999</v>
      </c>
      <c r="E34" s="10">
        <f t="shared" si="0"/>
        <v>0.94492292999999994</v>
      </c>
      <c r="F34" s="8">
        <v>5.3368806800000002</v>
      </c>
      <c r="G34" s="10">
        <v>221.15459762809968</v>
      </c>
      <c r="H34" s="10">
        <v>20.366519929999999</v>
      </c>
      <c r="I34" s="10">
        <v>39.269438983143502</v>
      </c>
      <c r="J34" s="10">
        <v>50.88950605406108</v>
      </c>
      <c r="K34" s="10">
        <v>0.28574245999999998</v>
      </c>
    </row>
    <row r="35" spans="1:11" ht="12" customHeight="1" x14ac:dyDescent="0.25">
      <c r="A35" s="14"/>
      <c r="B35" s="12"/>
      <c r="C35" s="8"/>
      <c r="D35" s="8"/>
      <c r="E35" s="10"/>
      <c r="F35" s="8"/>
      <c r="G35" s="10"/>
      <c r="H35" s="8"/>
      <c r="I35" s="10"/>
      <c r="J35" s="10"/>
      <c r="K35" s="10"/>
    </row>
    <row r="36" spans="1:11" ht="12" customHeight="1" x14ac:dyDescent="0.25">
      <c r="A36" s="14"/>
      <c r="B36" s="12"/>
      <c r="C36" s="8"/>
      <c r="D36" s="8"/>
      <c r="E36" s="10"/>
      <c r="F36" s="8"/>
      <c r="G36" s="10"/>
      <c r="H36" s="10"/>
      <c r="I36" s="10"/>
      <c r="J36" s="10"/>
      <c r="K36" s="10"/>
    </row>
    <row r="37" spans="1:11" ht="12" customHeight="1" x14ac:dyDescent="0.25">
      <c r="A37" s="14"/>
      <c r="B37" s="12"/>
      <c r="C37" s="8"/>
      <c r="D37" s="8"/>
      <c r="E37" s="10"/>
      <c r="F37" s="8"/>
      <c r="G37" s="10"/>
      <c r="H37" s="10"/>
      <c r="I37" s="10"/>
      <c r="J37" s="10"/>
      <c r="K37" s="10"/>
    </row>
    <row r="38" spans="1:11" ht="12" customHeight="1" thickBot="1" x14ac:dyDescent="0.3">
      <c r="A38" s="14"/>
      <c r="B38" s="13"/>
      <c r="C38" s="9"/>
      <c r="D38" s="9"/>
      <c r="E38" s="10"/>
      <c r="F38" s="9"/>
      <c r="G38" s="9"/>
      <c r="H38" s="9"/>
      <c r="I38" s="45"/>
      <c r="J38" s="10"/>
      <c r="K38" s="10"/>
    </row>
    <row r="39" spans="1:11" ht="7.5" customHeight="1" thickTop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ht="15.75" thickBot="1" x14ac:dyDescent="0.3">
      <c r="A40" s="22" t="s">
        <v>17</v>
      </c>
      <c r="B40" s="34">
        <f t="shared" ref="B40:K40" si="1">MIN(B7:B37)</f>
        <v>91.678955079999994</v>
      </c>
      <c r="C40" s="34">
        <f t="shared" si="1"/>
        <v>0.61117893000000001</v>
      </c>
      <c r="D40" s="34">
        <f t="shared" si="1"/>
        <v>0.21000880999999999</v>
      </c>
      <c r="E40" s="34">
        <f t="shared" si="1"/>
        <v>0.88822433000000001</v>
      </c>
      <c r="F40" s="34">
        <f t="shared" si="1"/>
        <v>4.8368363399999996</v>
      </c>
      <c r="G40" s="34">
        <f t="shared" si="1"/>
        <v>218.90063317168767</v>
      </c>
      <c r="H40" s="34">
        <f t="shared" si="1"/>
        <v>20.366519929999999</v>
      </c>
      <c r="I40" s="34">
        <f t="shared" si="1"/>
        <v>38.943205028233365</v>
      </c>
      <c r="J40" s="34">
        <f t="shared" si="1"/>
        <v>50.50221004447873</v>
      </c>
      <c r="K40" s="34">
        <f t="shared" si="1"/>
        <v>0</v>
      </c>
    </row>
    <row r="41" spans="1:11" ht="7.5" customHeight="1" x14ac:dyDescent="0.25">
      <c r="A41" s="2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1" t="s">
        <v>7</v>
      </c>
      <c r="B42" s="79"/>
      <c r="C42" s="80"/>
      <c r="D42" s="80"/>
      <c r="E42" s="80"/>
      <c r="F42" s="80"/>
      <c r="G42" s="80"/>
      <c r="H42" s="80"/>
      <c r="I42" s="80"/>
      <c r="J42" s="80"/>
      <c r="K42" s="81"/>
    </row>
    <row r="43" spans="1:11" x14ac:dyDescent="0.25">
      <c r="A43" s="2"/>
      <c r="B43" s="82"/>
      <c r="C43" s="83"/>
      <c r="D43" s="83"/>
      <c r="E43" s="83"/>
      <c r="F43" s="83"/>
      <c r="G43" s="83"/>
      <c r="H43" s="83"/>
      <c r="I43" s="83"/>
      <c r="J43" s="83"/>
      <c r="K43" s="84"/>
    </row>
    <row r="44" spans="1:11" x14ac:dyDescent="0.25">
      <c r="A44" s="2"/>
      <c r="B44" s="82"/>
      <c r="C44" s="83"/>
      <c r="D44" s="83"/>
      <c r="E44" s="83"/>
      <c r="F44" s="83"/>
      <c r="G44" s="83"/>
      <c r="H44" s="83"/>
      <c r="I44" s="83"/>
      <c r="J44" s="83"/>
      <c r="K44" s="84"/>
    </row>
    <row r="45" spans="1:11" x14ac:dyDescent="0.25">
      <c r="A45" s="2"/>
      <c r="B45" s="82"/>
      <c r="C45" s="83"/>
      <c r="D45" s="83"/>
      <c r="E45" s="83"/>
      <c r="F45" s="83"/>
      <c r="G45" s="83"/>
      <c r="H45" s="83"/>
      <c r="I45" s="83"/>
      <c r="J45" s="83"/>
      <c r="K45" s="84"/>
    </row>
    <row r="46" spans="1:11" x14ac:dyDescent="0.25">
      <c r="A46" s="2"/>
      <c r="B46" s="85"/>
      <c r="C46" s="86"/>
      <c r="D46" s="86"/>
      <c r="E46" s="86"/>
      <c r="F46" s="86"/>
      <c r="G46" s="86"/>
      <c r="H46" s="86"/>
      <c r="I46" s="86"/>
      <c r="J46" s="86"/>
      <c r="K46" s="87"/>
    </row>
  </sheetData>
  <protectedRanges>
    <protectedRange sqref="A2:K4" name="Rango1"/>
  </protectedRanges>
  <mergeCells count="8">
    <mergeCell ref="B42:K46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B7:F38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8">
      <formula1>40909</formula1>
    </dataValidation>
    <dataValidation type="list" allowBlank="1" showInputMessage="1" showErrorMessage="1" sqref="C4:D4">
      <formula1>regiones5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6</vt:i4>
      </vt:variant>
    </vt:vector>
  </HeadingPairs>
  <TitlesOfParts>
    <vt:vector size="18" baseType="lpstr">
      <vt:lpstr>PromediosNaran</vt:lpstr>
      <vt:lpstr>MáximosNaran</vt:lpstr>
      <vt:lpstr>MínimosNaran</vt:lpstr>
      <vt:lpstr>PromediosTam</vt:lpstr>
      <vt:lpstr>MáximosTam</vt:lpstr>
      <vt:lpstr>MínimosTam</vt:lpstr>
      <vt:lpstr>PromediosSauz</vt:lpstr>
      <vt:lpstr>MáximosSauz</vt:lpstr>
      <vt:lpstr>MínimosSauz</vt:lpstr>
      <vt:lpstr>PromediosEsc</vt:lpstr>
      <vt:lpstr>MáximosEsc</vt:lpstr>
      <vt:lpstr>MínimosEsc</vt:lpstr>
      <vt:lpstr>MáximosNaran!Área_de_impresión</vt:lpstr>
      <vt:lpstr>MínimosNaran!Área_de_impresión</vt:lpstr>
      <vt:lpstr>PromediosNaran!Área_de_impresión</vt:lpstr>
      <vt:lpstr>MáximosNaran!regiones</vt:lpstr>
      <vt:lpstr>MínimosNaran!regiones</vt:lpstr>
      <vt:lpstr>regiones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Felipe Lobera Frutos</cp:lastModifiedBy>
  <cp:lastPrinted>2012-06-06T22:59:24Z</cp:lastPrinted>
  <dcterms:created xsi:type="dcterms:W3CDTF">2012-05-21T15:11:37Z</dcterms:created>
  <dcterms:modified xsi:type="dcterms:W3CDTF">2015-08-19T21:09:07Z</dcterms:modified>
</cp:coreProperties>
</file>