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Y-EN PROCESO DE PUBLICACIÓN 2\TGN Huasteca\Dic 2014\"/>
    </mc:Choice>
  </mc:AlternateContent>
  <bookViews>
    <workbookView xWindow="12585" yWindow="180" windowWidth="12600" windowHeight="11760"/>
  </bookViews>
  <sheets>
    <sheet name="PromediosNaran" sheetId="1" r:id="rId1"/>
    <sheet name="MáximosNaran" sheetId="4" r:id="rId2"/>
    <sheet name="MínimosNaran" sheetId="5" r:id="rId3"/>
    <sheet name="PromedioTam" sheetId="6" r:id="rId4"/>
    <sheet name="MáximosTam" sheetId="7" r:id="rId5"/>
    <sheet name="MínimosTam" sheetId="8" r:id="rId6"/>
    <sheet name="PromediosSauz" sheetId="9" r:id="rId7"/>
    <sheet name="MáximosSauz" sheetId="10" r:id="rId8"/>
    <sheet name="MínimosSauz" sheetId="11" r:id="rId9"/>
    <sheet name="PromedioEscob" sheetId="12" r:id="rId10"/>
    <sheet name="MáximosEscob" sheetId="13" r:id="rId11"/>
    <sheet name="Mínimos Escob" sheetId="14" r:id="rId12"/>
  </sheets>
  <externalReferences>
    <externalReference r:id="rId13"/>
  </externalReferences>
  <definedNames>
    <definedName name="_xlnm.Print_Area" localSheetId="1">MáximosNaran!$A$1:$K$46</definedName>
    <definedName name="_xlnm.Print_Area" localSheetId="2">MínimosNaran!$A$1:$K$46</definedName>
    <definedName name="_xlnm.Print_Area" localSheetId="0">PromediosNaran!$A$1:$N$50</definedName>
    <definedName name="regiones" localSheetId="1">MáximosNaran!$M$4:$M$5</definedName>
    <definedName name="regiones" localSheetId="2">MínimosNaran!$M$4:$M$5</definedName>
    <definedName name="regiones">PromediosNaran!$Q$4:$Q$5</definedName>
    <definedName name="regiones1">[1]Promedios!$Q$4:$Q$5</definedName>
    <definedName name="regiones2">[1]Máximos!$M$4:$M$5</definedName>
  </definedNames>
  <calcPr calcId="152511"/>
</workbook>
</file>

<file path=xl/calcChain.xml><?xml version="1.0" encoding="utf-8"?>
<calcChain xmlns="http://schemas.openxmlformats.org/spreadsheetml/2006/main">
  <c r="K40" i="14" l="1"/>
  <c r="J40" i="14"/>
  <c r="I40" i="14"/>
  <c r="H40" i="14"/>
  <c r="G40" i="14"/>
  <c r="F40" i="14"/>
  <c r="D40" i="14"/>
  <c r="C40" i="14"/>
  <c r="B40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K40" i="13"/>
  <c r="J40" i="13"/>
  <c r="I40" i="13"/>
  <c r="H40" i="13"/>
  <c r="G40" i="13"/>
  <c r="F40" i="13"/>
  <c r="D40" i="13"/>
  <c r="C40" i="13"/>
  <c r="B40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K44" i="12"/>
  <c r="J44" i="12"/>
  <c r="I44" i="12"/>
  <c r="H44" i="12"/>
  <c r="G44" i="12"/>
  <c r="F44" i="12"/>
  <c r="D44" i="12"/>
  <c r="C44" i="12"/>
  <c r="B44" i="12"/>
  <c r="K43" i="12"/>
  <c r="J43" i="12"/>
  <c r="I43" i="12"/>
  <c r="H43" i="12"/>
  <c r="G43" i="12"/>
  <c r="F43" i="12"/>
  <c r="D43" i="12"/>
  <c r="C43" i="12"/>
  <c r="B43" i="12"/>
  <c r="K42" i="12"/>
  <c r="J42" i="12"/>
  <c r="I42" i="12"/>
  <c r="H42" i="12"/>
  <c r="G42" i="12"/>
  <c r="F42" i="12"/>
  <c r="D42" i="12"/>
  <c r="C42" i="12"/>
  <c r="B42" i="12"/>
  <c r="K41" i="12"/>
  <c r="J41" i="12"/>
  <c r="I41" i="12"/>
  <c r="H41" i="12"/>
  <c r="G41" i="12"/>
  <c r="F41" i="12"/>
  <c r="D41" i="12"/>
  <c r="C41" i="12"/>
  <c r="B41" i="12"/>
  <c r="E18" i="12"/>
  <c r="E17" i="12"/>
  <c r="E11" i="12"/>
  <c r="E10" i="12"/>
  <c r="E9" i="12"/>
  <c r="K40" i="11"/>
  <c r="J40" i="11"/>
  <c r="I40" i="11"/>
  <c r="H40" i="11"/>
  <c r="G40" i="11"/>
  <c r="F40" i="11"/>
  <c r="D40" i="11"/>
  <c r="C40" i="11"/>
  <c r="B40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K40" i="10"/>
  <c r="J40" i="10"/>
  <c r="I40" i="10"/>
  <c r="H40" i="10"/>
  <c r="G40" i="10"/>
  <c r="F40" i="10"/>
  <c r="D40" i="10"/>
  <c r="C40" i="10"/>
  <c r="B40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K44" i="9"/>
  <c r="J44" i="9"/>
  <c r="I44" i="9"/>
  <c r="H44" i="9"/>
  <c r="G44" i="9"/>
  <c r="F44" i="9"/>
  <c r="D44" i="9"/>
  <c r="C44" i="9"/>
  <c r="B44" i="9"/>
  <c r="K43" i="9"/>
  <c r="J43" i="9"/>
  <c r="I43" i="9"/>
  <c r="H43" i="9"/>
  <c r="G43" i="9"/>
  <c r="F43" i="9"/>
  <c r="D43" i="9"/>
  <c r="C43" i="9"/>
  <c r="B43" i="9"/>
  <c r="K42" i="9"/>
  <c r="J42" i="9"/>
  <c r="I42" i="9"/>
  <c r="H42" i="9"/>
  <c r="G42" i="9"/>
  <c r="F42" i="9"/>
  <c r="D42" i="9"/>
  <c r="C42" i="9"/>
  <c r="B42" i="9"/>
  <c r="K41" i="9"/>
  <c r="J41" i="9"/>
  <c r="I41" i="9"/>
  <c r="H41" i="9"/>
  <c r="G41" i="9"/>
  <c r="F41" i="9"/>
  <c r="D41" i="9"/>
  <c r="C41" i="9"/>
  <c r="B41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K40" i="8"/>
  <c r="J40" i="8"/>
  <c r="I40" i="8"/>
  <c r="H40" i="8"/>
  <c r="G40" i="8"/>
  <c r="F40" i="8"/>
  <c r="D40" i="8"/>
  <c r="C40" i="8"/>
  <c r="B40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40" i="8" s="1"/>
  <c r="E8" i="8"/>
  <c r="E7" i="8"/>
  <c r="K40" i="7"/>
  <c r="J40" i="7"/>
  <c r="I40" i="7"/>
  <c r="H40" i="7"/>
  <c r="G40" i="7"/>
  <c r="F40" i="7"/>
  <c r="D40" i="7"/>
  <c r="C40" i="7"/>
  <c r="B40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40" i="7" s="1"/>
  <c r="E8" i="7"/>
  <c r="E7" i="7"/>
  <c r="E8" i="6"/>
  <c r="E7" i="6"/>
  <c r="L44" i="6"/>
  <c r="K44" i="6"/>
  <c r="J44" i="6"/>
  <c r="I44" i="6"/>
  <c r="H44" i="6"/>
  <c r="G44" i="6"/>
  <c r="F44" i="6"/>
  <c r="D44" i="6"/>
  <c r="C44" i="6"/>
  <c r="B44" i="6"/>
  <c r="L43" i="6"/>
  <c r="K43" i="6"/>
  <c r="J43" i="6"/>
  <c r="I43" i="6"/>
  <c r="H43" i="6"/>
  <c r="G43" i="6"/>
  <c r="F43" i="6"/>
  <c r="D43" i="6"/>
  <c r="C43" i="6"/>
  <c r="B43" i="6"/>
  <c r="L42" i="6"/>
  <c r="K42" i="6"/>
  <c r="J42" i="6"/>
  <c r="I42" i="6"/>
  <c r="H42" i="6"/>
  <c r="G42" i="6"/>
  <c r="F42" i="6"/>
  <c r="D42" i="6"/>
  <c r="C42" i="6"/>
  <c r="B42" i="6"/>
  <c r="L41" i="6"/>
  <c r="K41" i="6"/>
  <c r="J41" i="6"/>
  <c r="I41" i="6"/>
  <c r="H41" i="6"/>
  <c r="G41" i="6"/>
  <c r="F41" i="6"/>
  <c r="D41" i="6"/>
  <c r="C41" i="6"/>
  <c r="B41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37" i="5"/>
  <c r="E37" i="4"/>
  <c r="E37" i="1"/>
  <c r="B40" i="5"/>
  <c r="J40" i="5"/>
  <c r="I40" i="5"/>
  <c r="H40" i="5"/>
  <c r="G40" i="5"/>
  <c r="F40" i="5"/>
  <c r="D40" i="5"/>
  <c r="C40" i="5"/>
  <c r="K40" i="4"/>
  <c r="J40" i="4"/>
  <c r="I40" i="4"/>
  <c r="H40" i="4"/>
  <c r="G40" i="4"/>
  <c r="F40" i="4"/>
  <c r="D40" i="4"/>
  <c r="C40" i="4"/>
  <c r="B40" i="4"/>
  <c r="K44" i="1"/>
  <c r="K43" i="1"/>
  <c r="K42" i="1"/>
  <c r="K41" i="1"/>
  <c r="J44" i="1"/>
  <c r="J43" i="1"/>
  <c r="J42" i="1"/>
  <c r="J41" i="1"/>
  <c r="I44" i="1"/>
  <c r="I43" i="1"/>
  <c r="I42" i="1"/>
  <c r="I41" i="1"/>
  <c r="H44" i="1"/>
  <c r="H43" i="1"/>
  <c r="H42" i="1"/>
  <c r="H41" i="1"/>
  <c r="G44" i="1"/>
  <c r="G43" i="1"/>
  <c r="G42" i="1"/>
  <c r="G41" i="1"/>
  <c r="F44" i="1"/>
  <c r="F43" i="1"/>
  <c r="F42" i="1"/>
  <c r="F41" i="1"/>
  <c r="D44" i="1"/>
  <c r="D43" i="1"/>
  <c r="D42" i="1"/>
  <c r="D41" i="1"/>
  <c r="C44" i="1"/>
  <c r="C43" i="1"/>
  <c r="C42" i="1"/>
  <c r="C41" i="1"/>
  <c r="B44" i="1"/>
  <c r="B43" i="1"/>
  <c r="B42" i="1"/>
  <c r="B41" i="1"/>
  <c r="K40" i="5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43" i="1" s="1"/>
  <c r="E7" i="1"/>
  <c r="E35" i="4"/>
  <c r="E36" i="4"/>
  <c r="E35" i="5"/>
  <c r="E36" i="5"/>
  <c r="E7" i="5"/>
  <c r="E8" i="5"/>
  <c r="E40" i="5" s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7" i="4"/>
  <c r="E40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41" i="6" l="1"/>
  <c r="E40" i="11"/>
  <c r="E44" i="12"/>
  <c r="E42" i="1"/>
  <c r="E44" i="9"/>
  <c r="E40" i="13"/>
  <c r="E40" i="14"/>
  <c r="E44" i="1"/>
  <c r="E41" i="1"/>
  <c r="E40" i="10"/>
  <c r="E43" i="12"/>
  <c r="E42" i="12"/>
  <c r="E41" i="12"/>
  <c r="E41" i="9"/>
  <c r="E43" i="9"/>
  <c r="E42" i="9"/>
  <c r="E42" i="6"/>
  <c r="E44" i="6"/>
  <c r="E43" i="6"/>
</calcChain>
</file>

<file path=xl/sharedStrings.xml><?xml version="1.0" encoding="utf-8"?>
<sst xmlns="http://schemas.openxmlformats.org/spreadsheetml/2006/main" count="300" uniqueCount="36">
  <si>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</si>
  <si>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</si>
  <si>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</si>
  <si>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</si>
  <si>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</si>
  <si>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</si>
  <si>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</si>
  <si>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</si>
  <si>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</si>
  <si>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</si>
  <si>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</si>
  <si>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</si>
  <si>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</si>
  <si>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</si>
  <si>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</si>
  <si>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</si>
  <si>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</si>
  <si>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</si>
  <si>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</si>
  <si>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</si>
  <si>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</si>
  <si>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</si>
  <si>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</si>
  <si>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</si>
  <si>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</si>
  <si>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</si>
  <si>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</si>
  <si>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Transportadora de Gas Natural de la Huasteca S. de R.L. de C.V.</t>
  </si>
  <si>
    <t>Estación Naranjos - RMS</t>
  </si>
  <si>
    <t>Entra en operación nuevo RTU (19 Noviembre)</t>
  </si>
  <si>
    <t>Estación Tamazunchale - DMS</t>
  </si>
  <si>
    <t>Entra en operación nuevo RTU (17 Diciembre)</t>
  </si>
  <si>
    <t>Estación El Sauz - DMS</t>
  </si>
  <si>
    <t>Se inicia operaciones por primera vez en esta estación a partir del día 15 de Diciembre.</t>
  </si>
  <si>
    <t>Estación SNG Escobedo - DMS</t>
  </si>
  <si>
    <t>Entra en operación por primera vez en la estación el día 03 de Diciembre. Solo se tiene flujo de gas los días 3, 4, 5, 11 y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</si>
</sst>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/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65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5" xfId="1" applyNumberFormat="1" applyFont="1" applyFill="1" applyBorder="1" applyAlignment="1" applyProtection="1">
      <alignment horizontal="center" vertical="center"/>
      <protection locked="0"/>
    </xf>
    <xf numFmtId="165" fontId="5" fillId="0" borderId="6" xfId="1" applyNumberFormat="1" applyFont="1" applyBorder="1" applyAlignment="1" applyProtection="1">
      <alignment horizontal="center" vertical="center"/>
      <protection locked="0"/>
    </xf>
    <xf numFmtId="165" fontId="5" fillId="0" borderId="7" xfId="1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64" fontId="9" fillId="3" borderId="10" xfId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9" fillId="4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wrapText="1"/>
    </xf>
    <xf numFmtId="0" fontId="5" fillId="0" borderId="0" xfId="0" applyFont="1" applyBorder="1"/>
    <xf numFmtId="165" fontId="5" fillId="0" borderId="15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7" xfId="0" applyNumberFormat="1" applyFont="1" applyBorder="1" applyProtection="1">
      <protection locked="0"/>
    </xf>
    <xf numFmtId="165" fontId="5" fillId="0" borderId="6" xfId="0" applyNumberFormat="1" applyFont="1" applyBorder="1" applyProtection="1">
      <protection locked="0"/>
    </xf>
    <xf numFmtId="165" fontId="5" fillId="0" borderId="5" xfId="0" applyNumberFormat="1" applyFont="1" applyBorder="1" applyProtection="1">
      <protection locked="0"/>
    </xf>
    <xf numFmtId="0" fontId="5" fillId="0" borderId="18" xfId="0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19" xfId="1" applyNumberFormat="1" applyFont="1" applyFill="1" applyBorder="1" applyAlignment="1" applyProtection="1">
      <alignment horizontal="center" vertical="center"/>
    </xf>
    <xf numFmtId="165" fontId="6" fillId="0" borderId="2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164" fontId="9" fillId="5" borderId="10" xfId="1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64" fontId="9" fillId="6" borderId="10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4" fontId="6" fillId="0" borderId="36" xfId="0" applyNumberFormat="1" applyFont="1" applyFill="1" applyBorder="1" applyAlignment="1" applyProtection="1">
      <alignment horizontal="left"/>
      <protection locked="0"/>
    </xf>
    <xf numFmtId="165" fontId="5" fillId="0" borderId="37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0" fontId="9" fillId="3" borderId="23" xfId="0" applyFont="1" applyFill="1" applyBorder="1" applyAlignment="1" applyProtection="1">
      <alignment horizontal="left" vertical="top" wrapText="1"/>
      <protection locked="0"/>
    </xf>
    <xf numFmtId="0" fontId="9" fillId="3" borderId="24" xfId="0" applyFont="1" applyFill="1" applyBorder="1" applyAlignment="1" applyProtection="1">
      <alignment horizontal="left" vertical="top" wrapText="1"/>
      <protection locked="0"/>
    </xf>
    <xf numFmtId="0" fontId="9" fillId="3" borderId="25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  <protection locked="0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9" fillId="3" borderId="29" xfId="0" applyFont="1" applyFill="1" applyBorder="1" applyAlignment="1" applyProtection="1">
      <alignment horizontal="left" vertical="top" wrapText="1"/>
      <protection locked="0"/>
    </xf>
    <xf numFmtId="0" fontId="9" fillId="0" borderId="30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8" fillId="0" borderId="26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justify" vertical="top" wrapText="1"/>
      <protection locked="0"/>
    </xf>
    <xf numFmtId="0" fontId="9" fillId="5" borderId="23" xfId="0" applyFont="1" applyFill="1" applyBorder="1" applyAlignment="1" applyProtection="1">
      <alignment horizontal="justify" vertical="top" wrapText="1"/>
      <protection locked="0"/>
    </xf>
    <xf numFmtId="0" fontId="9" fillId="5" borderId="24" xfId="0" applyFont="1" applyFill="1" applyBorder="1" applyAlignment="1" applyProtection="1">
      <alignment horizontal="justify" vertical="top" wrapText="1"/>
      <protection locked="0"/>
    </xf>
    <xf numFmtId="0" fontId="9" fillId="5" borderId="25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26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28" xfId="0" applyFont="1" applyFill="1" applyBorder="1" applyAlignment="1" applyProtection="1">
      <alignment horizontal="justify" vertical="top" wrapText="1"/>
      <protection locked="0"/>
    </xf>
    <xf numFmtId="0" fontId="9" fillId="5" borderId="29" xfId="0" applyFont="1" applyFill="1" applyBorder="1" applyAlignment="1" applyProtection="1">
      <alignment horizontal="justify" vertical="top" wrapText="1"/>
      <protection locked="0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justify" vertical="top" wrapText="1"/>
      <protection locked="0"/>
    </xf>
    <xf numFmtId="0" fontId="9" fillId="6" borderId="23" xfId="0" applyFont="1" applyFill="1" applyBorder="1" applyAlignment="1" applyProtection="1">
      <alignment horizontal="justify" vertical="top" wrapText="1"/>
      <protection locked="0"/>
    </xf>
    <xf numFmtId="0" fontId="9" fillId="6" borderId="24" xfId="0" applyFont="1" applyFill="1" applyBorder="1" applyAlignment="1" applyProtection="1">
      <alignment horizontal="justify" vertical="top" wrapText="1"/>
      <protection locked="0"/>
    </xf>
    <xf numFmtId="0" fontId="9" fillId="6" borderId="25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26" xfId="0" applyFont="1" applyFill="1" applyBorder="1" applyAlignment="1" applyProtection="1">
      <alignment horizontal="justify" vertical="top" wrapText="1"/>
      <protection locked="0"/>
    </xf>
    <xf numFmtId="0" fontId="9" fillId="6" borderId="27" xfId="0" applyFont="1" applyFill="1" applyBorder="1" applyAlignment="1" applyProtection="1">
      <alignment horizontal="justify" vertical="top" wrapText="1"/>
      <protection locked="0"/>
    </xf>
    <xf numFmtId="0" fontId="9" fillId="6" borderId="28" xfId="0" applyFont="1" applyFill="1" applyBorder="1" applyAlignment="1" applyProtection="1">
      <alignment horizontal="justify" vertical="top" wrapText="1"/>
      <protection locked="0"/>
    </xf>
    <xf numFmtId="0" fontId="9" fillId="6" borderId="29" xfId="0" applyFont="1" applyFill="1" applyBorder="1" applyAlignment="1" applyProtection="1">
      <alignment horizontal="justify" vertical="top" wrapText="1"/>
      <protection locked="0"/>
    </xf>
    <xf numFmtId="0" fontId="3" fillId="6" borderId="33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1495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>
      <xdr:nvPicPr>
        <xdr:cNvPr id="2518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11</xdr:col>
      <xdr:colOff>0</xdr:colOff>
      <xdr:row>0</xdr:row>
      <xdr:rowOff>390525</xdr:rowOff>
    </xdr:to>
    <xdr:pic>
      <xdr:nvPicPr>
        <xdr:cNvPr id="354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%20Social%20IPN/Desktop/Geovani/TGN%20Huasteca/diciembre%202014/anex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>
        <row r="4">
          <cell r="M4" t="str">
            <v>RESTO DEL PAÍS</v>
          </cell>
        </row>
        <row r="5">
          <cell r="M5" t="str">
            <v>SUR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79998168889431442"/>
    <pageSetUpPr fitToPage="1"/>
  </sheetPr>
  <dimension ref="A1:Q50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41974</v>
      </c>
      <c r="B7" s="10">
        <v>93.351054828333318</v>
      </c>
      <c r="C7" s="10">
        <v>0.86818075916666659</v>
      </c>
      <c r="D7" s="10">
        <v>0.28220124041666667</v>
      </c>
      <c r="E7" s="10">
        <f t="shared" ref="E7:E37" si="0">C7+D7</f>
        <v>1.1503819995833333</v>
      </c>
      <c r="F7" s="10">
        <v>4.964002153750001</v>
      </c>
      <c r="G7" s="10">
        <v>222.72839043935144</v>
      </c>
      <c r="H7" s="10">
        <v>53.815276147083331</v>
      </c>
      <c r="I7" s="10">
        <v>39.142034544929992</v>
      </c>
      <c r="J7" s="10">
        <v>50.752002888194625</v>
      </c>
      <c r="K7" s="10">
        <v>0</v>
      </c>
      <c r="L7" s="38"/>
      <c r="M7" s="29">
        <v>0</v>
      </c>
      <c r="N7" s="29">
        <v>0</v>
      </c>
    </row>
    <row r="8" spans="1:17" ht="12" customHeight="1" x14ac:dyDescent="0.25">
      <c r="A8" s="14">
        <v>41975</v>
      </c>
      <c r="B8" s="10">
        <v>93.483347892500021</v>
      </c>
      <c r="C8" s="10">
        <v>0.94408718458333352</v>
      </c>
      <c r="D8" s="10">
        <v>0.29999893708333331</v>
      </c>
      <c r="E8" s="10">
        <f t="shared" si="0"/>
        <v>1.2440861216666668</v>
      </c>
      <c r="F8" s="10">
        <v>4.8448995554166663</v>
      </c>
      <c r="G8" s="10">
        <v>225.92216529846192</v>
      </c>
      <c r="H8" s="8">
        <v>54.765247822500008</v>
      </c>
      <c r="I8" s="10">
        <v>39.007592321478768</v>
      </c>
      <c r="J8" s="10">
        <v>50.615679416290703</v>
      </c>
      <c r="K8" s="10">
        <v>0</v>
      </c>
      <c r="L8" s="39"/>
      <c r="M8" s="35"/>
      <c r="N8" s="35"/>
    </row>
    <row r="9" spans="1:17" ht="12" customHeight="1" x14ac:dyDescent="0.25">
      <c r="A9" s="14">
        <v>41976</v>
      </c>
      <c r="B9" s="10">
        <v>93.266237258749996</v>
      </c>
      <c r="C9" s="10">
        <v>0.95369990333333332</v>
      </c>
      <c r="D9" s="10">
        <v>0.30157381666666666</v>
      </c>
      <c r="E9" s="10">
        <f t="shared" si="0"/>
        <v>1.2552737199999999</v>
      </c>
      <c r="F9" s="10">
        <v>5.0339158379166671</v>
      </c>
      <c r="G9" s="10">
        <v>223.05032768249515</v>
      </c>
      <c r="H9" s="10">
        <v>54.774809519166674</v>
      </c>
      <c r="I9" s="10">
        <v>39.06610654985942</v>
      </c>
      <c r="J9" s="10">
        <v>50.641711588731205</v>
      </c>
      <c r="K9" s="10">
        <v>0</v>
      </c>
      <c r="L9" s="39"/>
      <c r="M9" s="35"/>
      <c r="N9" s="35"/>
    </row>
    <row r="10" spans="1:17" ht="12" customHeight="1" x14ac:dyDescent="0.25">
      <c r="A10" s="14">
        <v>41977</v>
      </c>
      <c r="B10" s="10">
        <v>93.440515199999979</v>
      </c>
      <c r="C10" s="10">
        <v>0.95062797458333337</v>
      </c>
      <c r="D10" s="10">
        <v>0.29556998625000008</v>
      </c>
      <c r="E10" s="10">
        <f t="shared" si="0"/>
        <v>1.2461979608333333</v>
      </c>
      <c r="F10" s="10">
        <v>4.9088816049999995</v>
      </c>
      <c r="G10" s="10">
        <v>228.95574925740561</v>
      </c>
      <c r="H10" s="8">
        <v>54.70268042875</v>
      </c>
      <c r="I10" s="10">
        <v>39.008198370349824</v>
      </c>
      <c r="J10" s="10">
        <v>50.613674857832621</v>
      </c>
      <c r="K10" s="10">
        <v>0</v>
      </c>
      <c r="L10" s="39"/>
      <c r="M10" s="35"/>
      <c r="N10" s="35"/>
    </row>
    <row r="11" spans="1:17" ht="12" customHeight="1" x14ac:dyDescent="0.25">
      <c r="A11" s="14">
        <v>41978</v>
      </c>
      <c r="B11" s="10">
        <v>93.471762657500008</v>
      </c>
      <c r="C11" s="10">
        <v>0.96234991291666672</v>
      </c>
      <c r="D11" s="10">
        <v>0.29129041083333335</v>
      </c>
      <c r="E11" s="10">
        <f t="shared" si="0"/>
        <v>1.25364032375</v>
      </c>
      <c r="F11" s="10">
        <v>4.8548610016666673</v>
      </c>
      <c r="G11" s="10">
        <v>229.84306055704755</v>
      </c>
      <c r="H11" s="10">
        <v>54.651059468333337</v>
      </c>
      <c r="I11" s="10">
        <v>39.000335843086319</v>
      </c>
      <c r="J11" s="10">
        <v>50.602971967999217</v>
      </c>
      <c r="K11" s="10">
        <v>0</v>
      </c>
      <c r="L11" s="39"/>
      <c r="M11" s="35"/>
      <c r="N11" s="35"/>
    </row>
    <row r="12" spans="1:17" ht="12" customHeight="1" x14ac:dyDescent="0.25">
      <c r="A12" s="14">
        <v>41979</v>
      </c>
      <c r="B12" s="10">
        <v>93.412224134583369</v>
      </c>
      <c r="C12" s="10">
        <v>0.88139204416666672</v>
      </c>
      <c r="D12" s="10">
        <v>0.27413379374999997</v>
      </c>
      <c r="E12" s="10">
        <f t="shared" si="0"/>
        <v>1.1555258379166666</v>
      </c>
      <c r="F12" s="10">
        <v>4.9613227249999996</v>
      </c>
      <c r="G12" s="10">
        <v>224.78295364379883</v>
      </c>
      <c r="H12" s="8">
        <v>54.927846907916681</v>
      </c>
      <c r="I12" s="10">
        <v>39.096712018585087</v>
      </c>
      <c r="J12" s="10">
        <v>50.721085773764315</v>
      </c>
      <c r="K12" s="10">
        <v>0</v>
      </c>
      <c r="L12" s="39"/>
      <c r="M12" s="35"/>
      <c r="N12" s="35"/>
    </row>
    <row r="13" spans="1:17" ht="12" customHeight="1" x14ac:dyDescent="0.25">
      <c r="A13" s="14">
        <v>41980</v>
      </c>
      <c r="B13" s="10">
        <v>93.519942600833318</v>
      </c>
      <c r="C13" s="10">
        <v>0.94071684083333329</v>
      </c>
      <c r="D13" s="10">
        <v>0.28060543249999997</v>
      </c>
      <c r="E13" s="10">
        <f t="shared" si="0"/>
        <v>1.2213222733333333</v>
      </c>
      <c r="F13" s="10">
        <v>4.8754544058333327</v>
      </c>
      <c r="G13" s="10">
        <v>225.22203547159833</v>
      </c>
      <c r="H13" s="10">
        <v>54.94520457541666</v>
      </c>
      <c r="I13" s="10">
        <v>38.991659565367833</v>
      </c>
      <c r="J13" s="10">
        <v>50.617938440108951</v>
      </c>
      <c r="K13" s="10">
        <v>0</v>
      </c>
      <c r="L13" s="39"/>
      <c r="M13" s="35"/>
      <c r="N13" s="35"/>
    </row>
    <row r="14" spans="1:17" ht="12" customHeight="1" x14ac:dyDescent="0.25">
      <c r="A14" s="14">
        <v>41981</v>
      </c>
      <c r="B14" s="10">
        <v>93.54344113625001</v>
      </c>
      <c r="C14" s="10">
        <v>0.95765481750000025</v>
      </c>
      <c r="D14" s="10">
        <v>0.28823051166666663</v>
      </c>
      <c r="E14" s="10">
        <f t="shared" si="0"/>
        <v>1.2458853291666669</v>
      </c>
      <c r="F14" s="10">
        <v>4.8302517733333321</v>
      </c>
      <c r="G14" s="10">
        <v>225.48330949147547</v>
      </c>
      <c r="H14" s="8">
        <v>54.834676423750004</v>
      </c>
      <c r="I14" s="10">
        <v>38.967459680887984</v>
      </c>
      <c r="J14" s="10">
        <v>50.589046350974463</v>
      </c>
      <c r="K14" s="10">
        <v>0</v>
      </c>
      <c r="L14" s="39"/>
      <c r="M14" s="35"/>
      <c r="N14" s="35"/>
    </row>
    <row r="15" spans="1:17" ht="12" customHeight="1" x14ac:dyDescent="0.25">
      <c r="A15" s="14">
        <v>41982</v>
      </c>
      <c r="B15" s="10">
        <v>93.507892609583322</v>
      </c>
      <c r="C15" s="10">
        <v>0.94815444708333352</v>
      </c>
      <c r="D15" s="10">
        <v>0.28723673499999997</v>
      </c>
      <c r="E15" s="10">
        <f t="shared" si="0"/>
        <v>1.2353911820833334</v>
      </c>
      <c r="F15" s="10">
        <v>4.8541603683333339</v>
      </c>
      <c r="G15" s="10">
        <v>227.41079495747886</v>
      </c>
      <c r="H15" s="10">
        <v>54.841030598333326</v>
      </c>
      <c r="I15" s="10">
        <v>38.99563318422971</v>
      </c>
      <c r="J15" s="10">
        <v>50.611961055185702</v>
      </c>
      <c r="K15" s="10">
        <v>0</v>
      </c>
      <c r="L15" s="39"/>
      <c r="M15" s="35"/>
      <c r="N15" s="35"/>
    </row>
    <row r="16" spans="1:17" ht="12" customHeight="1" x14ac:dyDescent="0.25">
      <c r="A16" s="14">
        <v>41983</v>
      </c>
      <c r="B16" s="10">
        <v>93.557667096666648</v>
      </c>
      <c r="C16" s="10">
        <v>0.96425308416666689</v>
      </c>
      <c r="D16" s="10">
        <v>0.2879669591666667</v>
      </c>
      <c r="E16" s="10">
        <f t="shared" si="0"/>
        <v>1.2522200433333337</v>
      </c>
      <c r="F16" s="10">
        <v>4.8085356958333332</v>
      </c>
      <c r="G16" s="10">
        <v>226.7870913187663</v>
      </c>
      <c r="H16" s="8">
        <v>54.970189730000008</v>
      </c>
      <c r="I16" s="10">
        <v>38.960952709519319</v>
      </c>
      <c r="J16" s="10">
        <v>50.580891216809363</v>
      </c>
      <c r="K16" s="10">
        <v>0</v>
      </c>
      <c r="L16" s="39"/>
      <c r="M16" s="35"/>
      <c r="N16" s="35"/>
    </row>
    <row r="17" spans="1:14" ht="12" customHeight="1" x14ac:dyDescent="0.25">
      <c r="A17" s="14">
        <v>41984</v>
      </c>
      <c r="B17" s="10">
        <v>93.576241174583302</v>
      </c>
      <c r="C17" s="10">
        <v>0.94176009916666636</v>
      </c>
      <c r="D17" s="10">
        <v>0.28228068416666674</v>
      </c>
      <c r="E17" s="10">
        <f t="shared" si="0"/>
        <v>1.2240407833333331</v>
      </c>
      <c r="F17" s="10">
        <v>4.7700962033333338</v>
      </c>
      <c r="G17" s="10">
        <v>226.37031974792484</v>
      </c>
      <c r="H17" s="10">
        <v>54.997527599583343</v>
      </c>
      <c r="I17" s="10">
        <v>38.989004548217402</v>
      </c>
      <c r="J17" s="10">
        <v>50.614716367185601</v>
      </c>
      <c r="K17" s="10">
        <v>0</v>
      </c>
      <c r="L17" s="39"/>
      <c r="M17" s="35"/>
      <c r="N17" s="35"/>
    </row>
    <row r="18" spans="1:14" ht="12" customHeight="1" x14ac:dyDescent="0.25">
      <c r="A18" s="14">
        <v>41985</v>
      </c>
      <c r="B18" s="10">
        <v>93.756047248333346</v>
      </c>
      <c r="C18" s="10">
        <v>0.99334342208333359</v>
      </c>
      <c r="D18" s="10">
        <v>0.27981745166666677</v>
      </c>
      <c r="E18" s="10">
        <f t="shared" si="0"/>
        <v>1.2731608737500004</v>
      </c>
      <c r="F18" s="10">
        <v>4.5484301641666667</v>
      </c>
      <c r="G18" s="10">
        <v>233.65663407643638</v>
      </c>
      <c r="H18" s="8">
        <v>54.759958267916659</v>
      </c>
      <c r="I18" s="10">
        <v>38.909010833050075</v>
      </c>
      <c r="J18" s="10">
        <v>50.534624939226966</v>
      </c>
      <c r="K18" s="10">
        <v>0</v>
      </c>
      <c r="L18" s="39"/>
      <c r="M18" s="35"/>
      <c r="N18" s="35"/>
    </row>
    <row r="19" spans="1:14" ht="12" customHeight="1" x14ac:dyDescent="0.25">
      <c r="A19" s="14">
        <v>41986</v>
      </c>
      <c r="B19" s="10">
        <v>93.858451206666686</v>
      </c>
      <c r="C19" s="10">
        <v>1.0003606666666667</v>
      </c>
      <c r="D19" s="10">
        <v>0.27467961375</v>
      </c>
      <c r="E19" s="10">
        <f t="shared" si="0"/>
        <v>1.2750402804166667</v>
      </c>
      <c r="F19" s="10">
        <v>4.47019394375</v>
      </c>
      <c r="G19" s="10">
        <v>230.19462130864466</v>
      </c>
      <c r="H19" s="10">
        <v>54.855000178333334</v>
      </c>
      <c r="I19" s="10">
        <v>38.873431328961765</v>
      </c>
      <c r="J19" s="10">
        <v>50.511840550664715</v>
      </c>
      <c r="K19" s="10">
        <v>0</v>
      </c>
      <c r="L19" s="39"/>
      <c r="M19" s="35"/>
      <c r="N19" s="35"/>
    </row>
    <row r="20" spans="1:14" ht="12" customHeight="1" x14ac:dyDescent="0.25">
      <c r="A20" s="14">
        <v>41987</v>
      </c>
      <c r="B20" s="10">
        <v>93.497488657500014</v>
      </c>
      <c r="C20" s="10">
        <v>1.0235990237499999</v>
      </c>
      <c r="D20" s="10">
        <v>0.30162157500000003</v>
      </c>
      <c r="E20" s="10">
        <f t="shared" si="0"/>
        <v>1.3252205987499999</v>
      </c>
      <c r="F20" s="10">
        <v>4.7515318791666674</v>
      </c>
      <c r="G20" s="10">
        <v>228.52659549713135</v>
      </c>
      <c r="H20" s="8">
        <v>54.708556810416667</v>
      </c>
      <c r="I20" s="10">
        <v>38.953992433273719</v>
      </c>
      <c r="J20" s="10">
        <v>50.529692668208433</v>
      </c>
      <c r="K20" s="10">
        <v>0</v>
      </c>
      <c r="L20" s="39"/>
      <c r="M20" s="35"/>
      <c r="N20" s="35"/>
    </row>
    <row r="21" spans="1:14" ht="12" customHeight="1" x14ac:dyDescent="0.25">
      <c r="A21" s="14">
        <v>41988</v>
      </c>
      <c r="B21" s="10">
        <v>93.14359696708334</v>
      </c>
      <c r="C21" s="10">
        <v>1.0572915470833331</v>
      </c>
      <c r="D21" s="10">
        <v>0.31344559833333335</v>
      </c>
      <c r="E21" s="10">
        <f t="shared" si="0"/>
        <v>1.3707371454166664</v>
      </c>
      <c r="F21" s="10">
        <v>5.1035262150000005</v>
      </c>
      <c r="G21" s="10">
        <v>224.95751736958823</v>
      </c>
      <c r="H21" s="10">
        <v>54.801975408750017</v>
      </c>
      <c r="I21" s="10">
        <v>39.004289184442932</v>
      </c>
      <c r="J21" s="10">
        <v>50.530387304266078</v>
      </c>
      <c r="K21" s="10">
        <v>0</v>
      </c>
      <c r="L21" s="39"/>
      <c r="M21" s="35"/>
      <c r="N21" s="35"/>
    </row>
    <row r="22" spans="1:14" ht="12" customHeight="1" x14ac:dyDescent="0.25">
      <c r="A22" s="14">
        <v>41989</v>
      </c>
      <c r="B22" s="10">
        <v>93.276675224166652</v>
      </c>
      <c r="C22" s="10">
        <v>1.0206398141666668</v>
      </c>
      <c r="D22" s="10">
        <v>0.28805871416666662</v>
      </c>
      <c r="E22" s="10">
        <f t="shared" si="0"/>
        <v>1.3086985283333334</v>
      </c>
      <c r="F22" s="10">
        <v>4.8873922020833342</v>
      </c>
      <c r="G22" s="10">
        <v>235.56561317443848</v>
      </c>
      <c r="H22" s="8">
        <v>54.903674125833312</v>
      </c>
      <c r="I22" s="10">
        <v>39.063814820910608</v>
      </c>
      <c r="J22" s="10">
        <v>50.600129587476232</v>
      </c>
      <c r="K22" s="10">
        <v>0</v>
      </c>
      <c r="L22" s="39"/>
      <c r="M22" s="35"/>
      <c r="N22" s="35"/>
    </row>
    <row r="23" spans="1:14" ht="12" customHeight="1" x14ac:dyDescent="0.25">
      <c r="A23" s="14">
        <v>41990</v>
      </c>
      <c r="B23" s="10">
        <v>93.759144465416668</v>
      </c>
      <c r="C23" s="10">
        <v>1.03293922</v>
      </c>
      <c r="D23" s="10">
        <v>0.28085789750000001</v>
      </c>
      <c r="E23" s="10">
        <f t="shared" si="0"/>
        <v>1.3137971175000001</v>
      </c>
      <c r="F23" s="10">
        <v>4.5231198470833336</v>
      </c>
      <c r="G23" s="10">
        <v>229.08468316396079</v>
      </c>
      <c r="H23" s="10">
        <v>54.851908683333335</v>
      </c>
      <c r="I23" s="10">
        <v>38.873754630832714</v>
      </c>
      <c r="J23" s="10">
        <v>50.486880139509424</v>
      </c>
      <c r="K23" s="10">
        <v>0</v>
      </c>
      <c r="L23" s="39"/>
      <c r="M23" s="35"/>
      <c r="N23" s="35"/>
    </row>
    <row r="24" spans="1:14" ht="12" customHeight="1" x14ac:dyDescent="0.25">
      <c r="A24" s="14">
        <v>41991</v>
      </c>
      <c r="B24" s="10">
        <v>93.780617077916659</v>
      </c>
      <c r="C24" s="10">
        <v>1.0031555045833331</v>
      </c>
      <c r="D24" s="10">
        <v>0.27722029583333341</v>
      </c>
      <c r="E24" s="10">
        <f t="shared" si="0"/>
        <v>1.2803758004166665</v>
      </c>
      <c r="F24" s="10">
        <v>4.5674183162500004</v>
      </c>
      <c r="G24" s="10">
        <v>233.86395111083985</v>
      </c>
      <c r="H24" s="8">
        <v>54.732514699583326</v>
      </c>
      <c r="I24" s="10">
        <v>38.876006183942664</v>
      </c>
      <c r="J24" s="10">
        <v>50.510456443188552</v>
      </c>
      <c r="K24" s="10">
        <v>0</v>
      </c>
      <c r="L24" s="39"/>
      <c r="M24" s="35"/>
      <c r="N24" s="35"/>
    </row>
    <row r="25" spans="1:14" ht="12" customHeight="1" x14ac:dyDescent="0.25">
      <c r="A25" s="14">
        <v>41992</v>
      </c>
      <c r="B25" s="10">
        <v>93.789612769583357</v>
      </c>
      <c r="C25" s="10">
        <v>1.0184121895833336</v>
      </c>
      <c r="D25" s="10">
        <v>0.2792059475</v>
      </c>
      <c r="E25" s="10">
        <f t="shared" si="0"/>
        <v>1.2976181370833335</v>
      </c>
      <c r="F25" s="10">
        <v>4.5422962099999991</v>
      </c>
      <c r="G25" s="10">
        <v>236.38296387990317</v>
      </c>
      <c r="H25" s="10">
        <v>55.014487583333334</v>
      </c>
      <c r="I25" s="10">
        <v>38.864843551806132</v>
      </c>
      <c r="J25" s="10">
        <v>50.492650337040381</v>
      </c>
      <c r="K25" s="10">
        <v>0</v>
      </c>
      <c r="L25" s="39"/>
      <c r="M25" s="35"/>
      <c r="N25" s="35"/>
    </row>
    <row r="26" spans="1:14" ht="12" customHeight="1" x14ac:dyDescent="0.25">
      <c r="A26" s="14">
        <v>41993</v>
      </c>
      <c r="B26" s="10">
        <v>94.065454164999991</v>
      </c>
      <c r="C26" s="10">
        <v>1.0475041125</v>
      </c>
      <c r="D26" s="10">
        <v>0.26755769125000001</v>
      </c>
      <c r="E26" s="10">
        <f t="shared" si="0"/>
        <v>1.3150618037499999</v>
      </c>
      <c r="F26" s="10">
        <v>4.2566863295833341</v>
      </c>
      <c r="G26" s="10">
        <v>234.52975056966147</v>
      </c>
      <c r="H26" s="8">
        <v>55.022615273333336</v>
      </c>
      <c r="I26" s="10">
        <v>38.769060538602957</v>
      </c>
      <c r="J26" s="10">
        <v>50.42312345934824</v>
      </c>
      <c r="K26" s="10">
        <v>0</v>
      </c>
      <c r="L26" s="39"/>
      <c r="M26" s="35"/>
      <c r="N26" s="35"/>
    </row>
    <row r="27" spans="1:14" ht="12" customHeight="1" x14ac:dyDescent="0.25">
      <c r="A27" s="14">
        <v>41994</v>
      </c>
      <c r="B27" s="10">
        <v>94.075078963750002</v>
      </c>
      <c r="C27" s="10">
        <v>1.0201316479166669</v>
      </c>
      <c r="D27" s="10">
        <v>0.26662863083333327</v>
      </c>
      <c r="E27" s="10">
        <f t="shared" si="0"/>
        <v>1.2867602787500001</v>
      </c>
      <c r="F27" s="10">
        <v>4.2618315020833331</v>
      </c>
      <c r="G27" s="10">
        <v>234.65457986195884</v>
      </c>
      <c r="H27" s="10">
        <v>54.918288548333344</v>
      </c>
      <c r="I27" s="10">
        <v>38.793248863049449</v>
      </c>
      <c r="J27" s="10">
        <v>50.456124098938098</v>
      </c>
      <c r="K27" s="10">
        <v>0</v>
      </c>
      <c r="L27" s="39"/>
      <c r="M27" s="35"/>
      <c r="N27" s="35"/>
    </row>
    <row r="28" spans="1:14" ht="12" customHeight="1" x14ac:dyDescent="0.25">
      <c r="A28" s="14">
        <v>41995</v>
      </c>
      <c r="B28" s="10">
        <v>93.822289150000003</v>
      </c>
      <c r="C28" s="10">
        <v>1.0202707604166668</v>
      </c>
      <c r="D28" s="10">
        <v>0.28172103291666667</v>
      </c>
      <c r="E28" s="10">
        <f t="shared" si="0"/>
        <v>1.3019917933333334</v>
      </c>
      <c r="F28" s="10">
        <v>4.5056464075000004</v>
      </c>
      <c r="G28" s="10">
        <v>230.07508347829184</v>
      </c>
      <c r="H28" s="10">
        <v>54.833833218333318</v>
      </c>
      <c r="I28" s="10">
        <v>38.851415911475002</v>
      </c>
      <c r="J28" s="10">
        <v>50.482577572680889</v>
      </c>
      <c r="K28" s="10">
        <v>0</v>
      </c>
      <c r="L28" s="39"/>
      <c r="M28" s="35"/>
      <c r="N28" s="35"/>
    </row>
    <row r="29" spans="1:14" ht="12" customHeight="1" x14ac:dyDescent="0.25">
      <c r="A29" s="14">
        <v>41996</v>
      </c>
      <c r="B29" s="10">
        <v>93.820204417083332</v>
      </c>
      <c r="C29" s="10">
        <v>1.0501586549999999</v>
      </c>
      <c r="D29" s="10">
        <v>0.27730678250000002</v>
      </c>
      <c r="E29" s="10">
        <f t="shared" si="0"/>
        <v>1.3274654374999999</v>
      </c>
      <c r="F29" s="10">
        <v>4.4669825837500001</v>
      </c>
      <c r="G29" s="10">
        <v>236.00074551900229</v>
      </c>
      <c r="H29" s="8">
        <v>54.649473826666672</v>
      </c>
      <c r="I29" s="10">
        <v>38.843233682965952</v>
      </c>
      <c r="J29" s="10">
        <v>50.45923351778665</v>
      </c>
      <c r="K29" s="10">
        <v>0</v>
      </c>
      <c r="L29" s="39"/>
      <c r="M29" s="35"/>
      <c r="N29" s="35"/>
    </row>
    <row r="30" spans="1:14" ht="12" customHeight="1" x14ac:dyDescent="0.25">
      <c r="A30" s="14">
        <v>41997</v>
      </c>
      <c r="B30" s="10">
        <v>93.654293696250008</v>
      </c>
      <c r="C30" s="10">
        <v>0.98500929500000023</v>
      </c>
      <c r="D30" s="10">
        <v>0.28459033</v>
      </c>
      <c r="E30" s="10">
        <f t="shared" si="0"/>
        <v>1.2695996250000001</v>
      </c>
      <c r="F30" s="10">
        <v>4.6782340800000002</v>
      </c>
      <c r="G30" s="10">
        <v>232.49612528483075</v>
      </c>
      <c r="H30" s="10">
        <v>54.791872183333339</v>
      </c>
      <c r="I30" s="10">
        <v>38.929372218427382</v>
      </c>
      <c r="J30" s="10">
        <v>50.550003086259643</v>
      </c>
      <c r="K30" s="10">
        <v>0</v>
      </c>
      <c r="L30" s="39"/>
      <c r="M30" s="35"/>
      <c r="N30" s="35"/>
    </row>
    <row r="31" spans="1:14" ht="12" customHeight="1" x14ac:dyDescent="0.25">
      <c r="A31" s="14">
        <v>41998</v>
      </c>
      <c r="B31" s="10">
        <v>93.507365544999985</v>
      </c>
      <c r="C31" s="10">
        <v>0.96201915291666651</v>
      </c>
      <c r="D31" s="10">
        <v>0.29382636125000006</v>
      </c>
      <c r="E31" s="10">
        <f t="shared" si="0"/>
        <v>1.2558455141666665</v>
      </c>
      <c r="F31" s="10">
        <v>4.8208278608333339</v>
      </c>
      <c r="G31" s="10">
        <v>227.24943644205732</v>
      </c>
      <c r="H31" s="8">
        <v>54.967727820416677</v>
      </c>
      <c r="I31" s="10">
        <v>38.987739008982381</v>
      </c>
      <c r="J31" s="10">
        <v>50.594924279688854</v>
      </c>
      <c r="K31" s="10">
        <v>0</v>
      </c>
      <c r="L31" s="39"/>
      <c r="M31" s="35"/>
      <c r="N31" s="35"/>
    </row>
    <row r="32" spans="1:14" ht="12" customHeight="1" x14ac:dyDescent="0.25">
      <c r="A32" s="14">
        <v>41999</v>
      </c>
      <c r="B32" s="10">
        <v>93.073063532500001</v>
      </c>
      <c r="C32" s="10">
        <v>1.0614596395833331</v>
      </c>
      <c r="D32" s="10">
        <v>0.3219087816666667</v>
      </c>
      <c r="E32" s="10">
        <f t="shared" si="0"/>
        <v>1.3833684212499997</v>
      </c>
      <c r="F32" s="10">
        <v>5.1659265358333331</v>
      </c>
      <c r="G32" s="10">
        <v>225.75658264160157</v>
      </c>
      <c r="H32" s="10">
        <v>54.790840308333344</v>
      </c>
      <c r="I32" s="10">
        <v>39.014090575515219</v>
      </c>
      <c r="J32" s="10">
        <v>50.529389307646454</v>
      </c>
      <c r="K32" s="10">
        <v>0</v>
      </c>
      <c r="L32" s="39"/>
      <c r="M32" s="35"/>
      <c r="N32" s="35"/>
    </row>
    <row r="33" spans="1:14" ht="12" customHeight="1" x14ac:dyDescent="0.25">
      <c r="A33" s="14">
        <v>42000</v>
      </c>
      <c r="B33" s="10">
        <v>92.975290298333334</v>
      </c>
      <c r="C33" s="10">
        <v>1.05048868625</v>
      </c>
      <c r="D33" s="10">
        <v>0.3310284091666667</v>
      </c>
      <c r="E33" s="10">
        <f t="shared" si="0"/>
        <v>1.3815170954166667</v>
      </c>
      <c r="F33" s="10">
        <v>5.2222394149999998</v>
      </c>
      <c r="G33" s="10">
        <v>224.89587535858155</v>
      </c>
      <c r="H33" s="8">
        <v>55.027556895416666</v>
      </c>
      <c r="I33" s="10">
        <v>39.061530293274707</v>
      </c>
      <c r="J33" s="10">
        <v>50.559686123163551</v>
      </c>
      <c r="K33" s="10">
        <v>0</v>
      </c>
      <c r="L33" s="39"/>
      <c r="M33" s="35"/>
      <c r="N33" s="35"/>
    </row>
    <row r="34" spans="1:14" ht="12" customHeight="1" x14ac:dyDescent="0.25">
      <c r="A34" s="14">
        <v>42001</v>
      </c>
      <c r="B34" s="10">
        <v>92.992626826250003</v>
      </c>
      <c r="C34" s="10">
        <v>1.0655830250000002</v>
      </c>
      <c r="D34" s="10">
        <v>0.32712334916666669</v>
      </c>
      <c r="E34" s="10">
        <f t="shared" si="0"/>
        <v>1.392706374166667</v>
      </c>
      <c r="F34" s="10">
        <v>5.1960208816666666</v>
      </c>
      <c r="G34" s="10">
        <v>223.45722236633301</v>
      </c>
      <c r="H34" s="10">
        <v>54.982983430416674</v>
      </c>
      <c r="I34" s="10">
        <v>39.054838171864084</v>
      </c>
      <c r="J34" s="10">
        <v>50.547233365615178</v>
      </c>
      <c r="K34" s="10">
        <v>0</v>
      </c>
      <c r="L34" s="39"/>
      <c r="M34" s="35"/>
      <c r="N34" s="35"/>
    </row>
    <row r="35" spans="1:14" ht="12" customHeight="1" x14ac:dyDescent="0.25">
      <c r="A35" s="14">
        <v>42002</v>
      </c>
      <c r="B35" s="10">
        <v>92.913153648333321</v>
      </c>
      <c r="C35" s="10">
        <v>1.0326923691666667</v>
      </c>
      <c r="D35" s="10">
        <v>0.35003772250000004</v>
      </c>
      <c r="E35" s="10">
        <f t="shared" si="0"/>
        <v>1.3827300916666667</v>
      </c>
      <c r="F35" s="10">
        <v>5.2195291316666674</v>
      </c>
      <c r="G35" s="10">
        <v>222.61425978342695</v>
      </c>
      <c r="H35" s="8">
        <v>55.066104730833331</v>
      </c>
      <c r="I35" s="10">
        <v>39.104548014602607</v>
      </c>
      <c r="J35" s="10">
        <v>50.587561753333262</v>
      </c>
      <c r="K35" s="10">
        <v>0</v>
      </c>
      <c r="L35" s="39"/>
      <c r="M35" s="35"/>
      <c r="N35" s="35"/>
    </row>
    <row r="36" spans="1:14" ht="12" customHeight="1" x14ac:dyDescent="0.25">
      <c r="A36" s="14">
        <v>42003</v>
      </c>
      <c r="B36" s="10">
        <v>92.874171893749988</v>
      </c>
      <c r="C36" s="10">
        <v>1.0154716566666668</v>
      </c>
      <c r="D36" s="10">
        <v>0.35658299375000002</v>
      </c>
      <c r="E36" s="10">
        <f t="shared" si="0"/>
        <v>1.3720546504166669</v>
      </c>
      <c r="F36" s="10">
        <v>5.2389677558333334</v>
      </c>
      <c r="G36" s="10">
        <v>229.33979454040528</v>
      </c>
      <c r="H36" s="10">
        <v>54.813863754166654</v>
      </c>
      <c r="I36" s="10">
        <v>39.138915420902229</v>
      </c>
      <c r="J36" s="10">
        <v>50.615802603430353</v>
      </c>
      <c r="K36" s="10">
        <v>0</v>
      </c>
      <c r="L36" s="39"/>
      <c r="M36" s="35"/>
      <c r="N36" s="35"/>
    </row>
    <row r="37" spans="1:14" ht="12" customHeight="1" x14ac:dyDescent="0.25">
      <c r="A37" s="14">
        <v>42004</v>
      </c>
      <c r="B37" s="10">
        <v>92.831398964166695</v>
      </c>
      <c r="C37" s="10">
        <v>0.91047061708333332</v>
      </c>
      <c r="D37" s="10">
        <v>0.35434877166666673</v>
      </c>
      <c r="E37" s="10">
        <f t="shared" si="0"/>
        <v>1.2648193887500001</v>
      </c>
      <c r="F37" s="10">
        <v>5.3470175670833333</v>
      </c>
      <c r="G37" s="10">
        <v>232.68680833180747</v>
      </c>
      <c r="H37" s="10">
        <v>54.836708228333329</v>
      </c>
      <c r="I37" s="10">
        <v>39.239434825520931</v>
      </c>
      <c r="J37" s="10">
        <v>50.745648189092684</v>
      </c>
      <c r="K37" s="10">
        <v>0</v>
      </c>
      <c r="L37" s="39"/>
      <c r="M37" s="35"/>
      <c r="N37" s="35"/>
    </row>
    <row r="38" spans="1:14" ht="12" customHeight="1" thickBot="1" x14ac:dyDescent="0.3">
      <c r="A38" s="14"/>
      <c r="B38" s="8"/>
      <c r="C38" s="10"/>
      <c r="D38" s="26"/>
      <c r="E38" s="10"/>
      <c r="F38" s="10"/>
      <c r="G38" s="10"/>
      <c r="H38" s="10"/>
      <c r="I38" s="46"/>
      <c r="J38" s="10"/>
      <c r="K38" s="10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92.831398964166695</v>
      </c>
      <c r="C41" s="30">
        <f t="shared" si="1"/>
        <v>0.86818075916666659</v>
      </c>
      <c r="D41" s="30">
        <f t="shared" si="1"/>
        <v>0.26662863083333327</v>
      </c>
      <c r="E41" s="30">
        <f t="shared" si="1"/>
        <v>1.1503819995833333</v>
      </c>
      <c r="F41" s="30">
        <f t="shared" si="1"/>
        <v>4.2566863295833341</v>
      </c>
      <c r="G41" s="30">
        <f t="shared" si="1"/>
        <v>222.61425978342695</v>
      </c>
      <c r="H41" s="30">
        <f t="shared" si="1"/>
        <v>53.815276147083331</v>
      </c>
      <c r="I41" s="30">
        <f t="shared" si="1"/>
        <v>38.769060538602957</v>
      </c>
      <c r="J41" s="30">
        <f t="shared" si="1"/>
        <v>50.42312345934824</v>
      </c>
      <c r="K41" s="30">
        <f t="shared" si="1"/>
        <v>0</v>
      </c>
      <c r="L41" s="27"/>
    </row>
    <row r="42" spans="1:14" x14ac:dyDescent="0.25">
      <c r="A42" s="20" t="s">
        <v>18</v>
      </c>
      <c r="B42" s="31">
        <f t="shared" ref="B42:K42" si="2">AVERAGE(B7:B37)</f>
        <v>93.470850042150545</v>
      </c>
      <c r="C42" s="31">
        <f t="shared" si="2"/>
        <v>0.98980251848118295</v>
      </c>
      <c r="D42" s="31">
        <f t="shared" si="2"/>
        <v>0.29608569219086028</v>
      </c>
      <c r="E42" s="31">
        <f t="shared" si="2"/>
        <v>1.2858882106720431</v>
      </c>
      <c r="F42" s="31">
        <f t="shared" si="2"/>
        <v>4.8219419404435468</v>
      </c>
      <c r="G42" s="31">
        <f t="shared" si="2"/>
        <v>228.7917755362808</v>
      </c>
      <c r="H42" s="31">
        <f t="shared" si="2"/>
        <v>54.824370748266119</v>
      </c>
      <c r="I42" s="31">
        <f t="shared" si="2"/>
        <v>38.981685800932759</v>
      </c>
      <c r="J42" s="31">
        <f t="shared" si="2"/>
        <v>50.571279008052969</v>
      </c>
      <c r="K42" s="31">
        <f t="shared" si="2"/>
        <v>0</v>
      </c>
      <c r="L42" s="27"/>
    </row>
    <row r="43" spans="1:14" x14ac:dyDescent="0.25">
      <c r="A43" s="21" t="s">
        <v>19</v>
      </c>
      <c r="B43" s="32">
        <f t="shared" ref="B43:K43" si="3">MAX(B7:B37)</f>
        <v>94.075078963750002</v>
      </c>
      <c r="C43" s="32">
        <f t="shared" si="3"/>
        <v>1.0655830250000002</v>
      </c>
      <c r="D43" s="32">
        <f t="shared" si="3"/>
        <v>0.35658299375000002</v>
      </c>
      <c r="E43" s="32">
        <f t="shared" si="3"/>
        <v>1.392706374166667</v>
      </c>
      <c r="F43" s="32">
        <f t="shared" si="3"/>
        <v>5.3470175670833333</v>
      </c>
      <c r="G43" s="32">
        <f t="shared" si="3"/>
        <v>236.38296387990317</v>
      </c>
      <c r="H43" s="32">
        <f t="shared" si="3"/>
        <v>55.066104730833331</v>
      </c>
      <c r="I43" s="32">
        <f t="shared" si="3"/>
        <v>39.239434825520931</v>
      </c>
      <c r="J43" s="32">
        <f t="shared" si="3"/>
        <v>50.752002888194625</v>
      </c>
      <c r="K43" s="32">
        <f t="shared" si="3"/>
        <v>0</v>
      </c>
      <c r="L43" s="27"/>
    </row>
    <row r="44" spans="1:14" ht="15.75" thickBot="1" x14ac:dyDescent="0.3">
      <c r="A44" s="24" t="s">
        <v>25</v>
      </c>
      <c r="B44" s="33">
        <f t="shared" ref="B44:K44" si="4">STDEV(B7:B37)</f>
        <v>0.33930493354150704</v>
      </c>
      <c r="C44" s="33">
        <f t="shared" si="4"/>
        <v>5.258697490306527E-2</v>
      </c>
      <c r="D44" s="33">
        <f t="shared" si="4"/>
        <v>2.48769159210246E-2</v>
      </c>
      <c r="E44" s="33">
        <f t="shared" si="4"/>
        <v>6.2112542987405192E-2</v>
      </c>
      <c r="F44" s="33">
        <f t="shared" si="4"/>
        <v>0.29017308062252795</v>
      </c>
      <c r="G44" s="33">
        <f t="shared" si="4"/>
        <v>4.2578171395254447</v>
      </c>
      <c r="H44" s="33">
        <f t="shared" si="4"/>
        <v>0.21934071168013097</v>
      </c>
      <c r="I44" s="33">
        <f t="shared" si="4"/>
        <v>0.10784592764500277</v>
      </c>
      <c r="J44" s="33">
        <f t="shared" si="4"/>
        <v>7.9339696020271258E-2</v>
      </c>
      <c r="K44" s="33">
        <f t="shared" si="4"/>
        <v>0</v>
      </c>
      <c r="L44" s="27"/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 t="s">
        <v>29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6:N50"/>
    <mergeCell ref="A39:K39"/>
    <mergeCell ref="A4:B4"/>
    <mergeCell ref="C4:D4"/>
    <mergeCell ref="A2:B2"/>
    <mergeCell ref="A3:B3"/>
    <mergeCell ref="C2:K2"/>
    <mergeCell ref="C3:K3"/>
  </mergeCells>
  <phoneticPr fontId="0" type="noConversion"/>
  <dataValidations count="3">
    <dataValidation type="decimal" allowBlank="1" showInputMessage="1" showErrorMessage="1" errorTitle="Error" error="El valor deberá estar entre 0 y 100" sqref="C37 C7:C35 D7:F38 B7:B38 N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O15" sqref="O15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41974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38"/>
      <c r="M7" s="29">
        <v>0</v>
      </c>
      <c r="N7" s="29">
        <v>0</v>
      </c>
    </row>
    <row r="8" spans="1:17" ht="12" customHeight="1" x14ac:dyDescent="0.25">
      <c r="A8" s="14">
        <v>41975</v>
      </c>
      <c r="B8" s="10"/>
      <c r="C8" s="10"/>
      <c r="D8" s="10"/>
      <c r="E8" s="10"/>
      <c r="F8" s="10"/>
      <c r="G8" s="10"/>
      <c r="H8" s="8"/>
      <c r="I8" s="10"/>
      <c r="J8" s="10"/>
      <c r="K8" s="10"/>
      <c r="L8" s="39"/>
      <c r="M8" s="35"/>
      <c r="N8" s="35"/>
    </row>
    <row r="9" spans="1:17" ht="12" customHeight="1" x14ac:dyDescent="0.25">
      <c r="A9" s="14">
        <v>41976</v>
      </c>
      <c r="B9" s="10">
        <v>92.848567269090893</v>
      </c>
      <c r="C9" s="10">
        <v>0.61469762000000017</v>
      </c>
      <c r="D9" s="10">
        <v>0.24081836363636364</v>
      </c>
      <c r="E9" s="10">
        <f t="shared" ref="E9:E18" si="0">C9+D9</f>
        <v>0.85551598363636383</v>
      </c>
      <c r="F9" s="10">
        <v>5.4957114777272729</v>
      </c>
      <c r="G9" s="10">
        <v>215.03266625534349</v>
      </c>
      <c r="H9" s="10">
        <v>0</v>
      </c>
      <c r="I9" s="10">
        <v>39.60973207290359</v>
      </c>
      <c r="J9" s="10">
        <v>51.255848357569427</v>
      </c>
      <c r="K9" s="10">
        <v>0</v>
      </c>
      <c r="L9" s="39"/>
      <c r="M9" s="35"/>
      <c r="N9" s="35"/>
    </row>
    <row r="10" spans="1:17" ht="12" customHeight="1" x14ac:dyDescent="0.25">
      <c r="A10" s="14">
        <v>41977</v>
      </c>
      <c r="B10" s="10">
        <v>92.695284525833358</v>
      </c>
      <c r="C10" s="10">
        <v>0.62709198416666656</v>
      </c>
      <c r="D10" s="10">
        <v>0.26774825416666664</v>
      </c>
      <c r="E10" s="10">
        <f t="shared" si="0"/>
        <v>0.89484023833333315</v>
      </c>
      <c r="F10" s="10">
        <v>5.7294126754166657</v>
      </c>
      <c r="G10" s="10">
        <v>213.83586676234134</v>
      </c>
      <c r="H10" s="8">
        <v>0</v>
      </c>
      <c r="I10" s="10">
        <v>39.536339273769109</v>
      </c>
      <c r="J10" s="10">
        <v>51.147432652036059</v>
      </c>
      <c r="K10" s="10">
        <v>0</v>
      </c>
      <c r="L10" s="39"/>
      <c r="M10" s="35"/>
      <c r="N10" s="35"/>
    </row>
    <row r="11" spans="1:17" ht="12" customHeight="1" x14ac:dyDescent="0.25">
      <c r="A11" s="14">
        <v>41978</v>
      </c>
      <c r="B11" s="10">
        <v>92.774294252592597</v>
      </c>
      <c r="C11" s="10">
        <v>0.6136597777777778</v>
      </c>
      <c r="D11" s="10">
        <v>0.29064561703703701</v>
      </c>
      <c r="E11" s="10">
        <f t="shared" si="0"/>
        <v>0.90430539481481476</v>
      </c>
      <c r="F11" s="10">
        <v>5.824842064814816</v>
      </c>
      <c r="G11" s="10">
        <v>213.96860964658103</v>
      </c>
      <c r="H11" s="10">
        <v>2.1805257148148147</v>
      </c>
      <c r="I11" s="10">
        <v>39.443859776545793</v>
      </c>
      <c r="J11" s="10">
        <v>51.094808566128236</v>
      </c>
      <c r="K11" s="10">
        <v>0.92095997185185163</v>
      </c>
      <c r="L11" s="39"/>
      <c r="M11" s="35"/>
      <c r="N11" s="35"/>
    </row>
    <row r="12" spans="1:17" ht="12" customHeight="1" x14ac:dyDescent="0.25">
      <c r="A12" s="14">
        <v>41979</v>
      </c>
      <c r="B12" s="10"/>
      <c r="C12" s="10"/>
      <c r="D12" s="10"/>
      <c r="E12" s="10"/>
      <c r="F12" s="10"/>
      <c r="G12" s="10"/>
      <c r="H12" s="8"/>
      <c r="I12" s="10"/>
      <c r="J12" s="10"/>
      <c r="K12" s="10"/>
      <c r="L12" s="39"/>
      <c r="M12" s="35"/>
      <c r="N12" s="35"/>
    </row>
    <row r="13" spans="1:17" ht="12" customHeight="1" x14ac:dyDescent="0.25">
      <c r="A13" s="14">
        <v>41980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9"/>
      <c r="M13" s="35"/>
      <c r="N13" s="35"/>
    </row>
    <row r="14" spans="1:17" ht="12" customHeight="1" x14ac:dyDescent="0.25">
      <c r="A14" s="14">
        <v>41981</v>
      </c>
      <c r="B14" s="10"/>
      <c r="C14" s="10"/>
      <c r="D14" s="10"/>
      <c r="E14" s="10"/>
      <c r="F14" s="10"/>
      <c r="G14" s="10"/>
      <c r="H14" s="8"/>
      <c r="I14" s="10"/>
      <c r="J14" s="10"/>
      <c r="K14" s="10"/>
      <c r="L14" s="39"/>
      <c r="M14" s="35"/>
      <c r="N14" s="35"/>
    </row>
    <row r="15" spans="1:17" ht="12" customHeight="1" x14ac:dyDescent="0.25">
      <c r="A15" s="14">
        <v>41982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39"/>
      <c r="M15" s="35"/>
      <c r="N15" s="35"/>
    </row>
    <row r="16" spans="1:17" ht="12" customHeight="1" x14ac:dyDescent="0.25">
      <c r="A16" s="14">
        <v>41983</v>
      </c>
      <c r="B16" s="10"/>
      <c r="C16" s="10"/>
      <c r="D16" s="10"/>
      <c r="E16" s="10"/>
      <c r="F16" s="10"/>
      <c r="G16" s="10"/>
      <c r="H16" s="8"/>
      <c r="I16" s="10"/>
      <c r="J16" s="10"/>
      <c r="K16" s="10"/>
      <c r="L16" s="39"/>
      <c r="M16" s="35"/>
      <c r="N16" s="35"/>
    </row>
    <row r="17" spans="1:14" ht="12" customHeight="1" x14ac:dyDescent="0.25">
      <c r="A17" s="14">
        <v>41984</v>
      </c>
      <c r="B17" s="10">
        <v>92.847193284545469</v>
      </c>
      <c r="C17" s="10">
        <v>0.75838717045454562</v>
      </c>
      <c r="D17" s="10">
        <v>0.27426075227272723</v>
      </c>
      <c r="E17" s="10">
        <f t="shared" si="0"/>
        <v>1.0326479227272729</v>
      </c>
      <c r="F17" s="10">
        <v>5.5563496240909096</v>
      </c>
      <c r="G17" s="10">
        <v>227.4375814491512</v>
      </c>
      <c r="H17" s="10">
        <v>3.5241530754545454</v>
      </c>
      <c r="I17" s="10">
        <v>39.363926790338972</v>
      </c>
      <c r="J17" s="10">
        <v>50.957055646785506</v>
      </c>
      <c r="K17" s="10">
        <v>1.3156250663636364</v>
      </c>
      <c r="L17" s="39"/>
      <c r="M17" s="35"/>
      <c r="N17" s="35"/>
    </row>
    <row r="18" spans="1:14" ht="12" customHeight="1" x14ac:dyDescent="0.25">
      <c r="A18" s="14">
        <v>41985</v>
      </c>
      <c r="B18" s="10">
        <v>93.124404906666655</v>
      </c>
      <c r="C18" s="10">
        <v>0.95429311000000006</v>
      </c>
      <c r="D18" s="10">
        <v>0.28389565999999999</v>
      </c>
      <c r="E18" s="10">
        <f t="shared" si="0"/>
        <v>1.23818877</v>
      </c>
      <c r="F18" s="10">
        <v>5.2456935199999997</v>
      </c>
      <c r="G18" s="10">
        <v>228.05252147732492</v>
      </c>
      <c r="H18" s="8">
        <v>5.3080138766666662</v>
      </c>
      <c r="I18" s="10">
        <v>39.089187385311099</v>
      </c>
      <c r="J18" s="10">
        <v>50.66284399166765</v>
      </c>
      <c r="K18" s="10">
        <v>1.5231474633333333</v>
      </c>
      <c r="L18" s="39"/>
      <c r="M18" s="35"/>
      <c r="N18" s="35"/>
    </row>
    <row r="19" spans="1:14" ht="12" customHeight="1" x14ac:dyDescent="0.25">
      <c r="A19" s="14">
        <v>41986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39"/>
      <c r="M19" s="35"/>
      <c r="N19" s="35"/>
    </row>
    <row r="20" spans="1:14" ht="12" customHeight="1" x14ac:dyDescent="0.25">
      <c r="A20" s="14">
        <v>41987</v>
      </c>
      <c r="B20" s="10"/>
      <c r="C20" s="10"/>
      <c r="D20" s="10"/>
      <c r="E20" s="10"/>
      <c r="F20" s="10"/>
      <c r="G20" s="10"/>
      <c r="H20" s="8"/>
      <c r="I20" s="10"/>
      <c r="J20" s="10"/>
      <c r="K20" s="10"/>
      <c r="L20" s="39"/>
      <c r="M20" s="35"/>
      <c r="N20" s="35"/>
    </row>
    <row r="21" spans="1:14" ht="12" customHeight="1" x14ac:dyDescent="0.25">
      <c r="A21" s="14">
        <v>41988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9"/>
      <c r="M21" s="35"/>
      <c r="N21" s="35"/>
    </row>
    <row r="22" spans="1:14" ht="12" customHeight="1" x14ac:dyDescent="0.25">
      <c r="A22" s="14">
        <v>41989</v>
      </c>
      <c r="B22" s="10"/>
      <c r="C22" s="10"/>
      <c r="D22" s="10"/>
      <c r="E22" s="10"/>
      <c r="F22" s="10"/>
      <c r="G22" s="10"/>
      <c r="H22" s="8"/>
      <c r="I22" s="10"/>
      <c r="J22" s="10"/>
      <c r="K22" s="10"/>
      <c r="L22" s="39"/>
      <c r="M22" s="35"/>
      <c r="N22" s="35"/>
    </row>
    <row r="23" spans="1:14" ht="12" customHeight="1" x14ac:dyDescent="0.25">
      <c r="A23" s="14">
        <v>41990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39"/>
      <c r="M23" s="35"/>
      <c r="N23" s="35"/>
    </row>
    <row r="24" spans="1:14" ht="12" customHeight="1" x14ac:dyDescent="0.25">
      <c r="A24" s="14">
        <v>41991</v>
      </c>
      <c r="B24" s="10"/>
      <c r="C24" s="10"/>
      <c r="D24" s="10"/>
      <c r="E24" s="10"/>
      <c r="F24" s="10"/>
      <c r="G24" s="10"/>
      <c r="H24" s="8"/>
      <c r="I24" s="10"/>
      <c r="J24" s="10"/>
      <c r="K24" s="10"/>
      <c r="L24" s="39"/>
      <c r="M24" s="35"/>
      <c r="N24" s="35"/>
    </row>
    <row r="25" spans="1:14" ht="12" customHeight="1" x14ac:dyDescent="0.25">
      <c r="A25" s="14">
        <v>41992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39"/>
      <c r="M25" s="35"/>
      <c r="N25" s="35"/>
    </row>
    <row r="26" spans="1:14" ht="12" customHeight="1" x14ac:dyDescent="0.25">
      <c r="A26" s="14">
        <v>41993</v>
      </c>
      <c r="B26" s="10"/>
      <c r="C26" s="10"/>
      <c r="D26" s="10"/>
      <c r="E26" s="10"/>
      <c r="F26" s="10"/>
      <c r="G26" s="10"/>
      <c r="H26" s="8"/>
      <c r="I26" s="10"/>
      <c r="J26" s="10"/>
      <c r="K26" s="10"/>
      <c r="L26" s="39"/>
      <c r="M26" s="35"/>
      <c r="N26" s="35"/>
    </row>
    <row r="27" spans="1:14" ht="12" customHeight="1" x14ac:dyDescent="0.25">
      <c r="A27" s="14">
        <v>41994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39"/>
      <c r="M27" s="35"/>
      <c r="N27" s="35"/>
    </row>
    <row r="28" spans="1:14" ht="12" customHeight="1" x14ac:dyDescent="0.25">
      <c r="A28" s="14">
        <v>41995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9"/>
      <c r="M28" s="35"/>
      <c r="N28" s="35"/>
    </row>
    <row r="29" spans="1:14" ht="12" customHeight="1" x14ac:dyDescent="0.25">
      <c r="A29" s="14">
        <v>41996</v>
      </c>
      <c r="B29" s="10"/>
      <c r="C29" s="10"/>
      <c r="D29" s="10"/>
      <c r="E29" s="10"/>
      <c r="F29" s="10"/>
      <c r="G29" s="10"/>
      <c r="H29" s="8"/>
      <c r="I29" s="10"/>
      <c r="J29" s="10"/>
      <c r="K29" s="10"/>
      <c r="L29" s="39"/>
      <c r="M29" s="35"/>
      <c r="N29" s="35"/>
    </row>
    <row r="30" spans="1:14" ht="12" customHeight="1" x14ac:dyDescent="0.25">
      <c r="A30" s="14">
        <v>41997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9"/>
      <c r="M30" s="35"/>
      <c r="N30" s="35"/>
    </row>
    <row r="31" spans="1:14" ht="12" customHeight="1" x14ac:dyDescent="0.25">
      <c r="A31" s="14">
        <v>41998</v>
      </c>
      <c r="B31" s="10"/>
      <c r="C31" s="10"/>
      <c r="D31" s="10"/>
      <c r="E31" s="10"/>
      <c r="F31" s="10"/>
      <c r="G31" s="10"/>
      <c r="H31" s="8"/>
      <c r="I31" s="10"/>
      <c r="J31" s="10"/>
      <c r="K31" s="10"/>
      <c r="L31" s="39"/>
      <c r="M31" s="35"/>
      <c r="N31" s="35"/>
    </row>
    <row r="32" spans="1:14" ht="12" customHeight="1" x14ac:dyDescent="0.25">
      <c r="A32" s="14">
        <v>41999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39"/>
      <c r="M32" s="35"/>
      <c r="N32" s="35"/>
    </row>
    <row r="33" spans="1:14" ht="12" customHeight="1" x14ac:dyDescent="0.25">
      <c r="A33" s="14">
        <v>42000</v>
      </c>
      <c r="B33" s="10"/>
      <c r="C33" s="10"/>
      <c r="D33" s="10"/>
      <c r="E33" s="10"/>
      <c r="F33" s="10"/>
      <c r="G33" s="10"/>
      <c r="H33" s="8"/>
      <c r="I33" s="10"/>
      <c r="J33" s="10"/>
      <c r="K33" s="10"/>
      <c r="L33" s="39"/>
      <c r="M33" s="35"/>
      <c r="N33" s="35"/>
    </row>
    <row r="34" spans="1:14" ht="12" customHeight="1" x14ac:dyDescent="0.25">
      <c r="A34" s="14">
        <v>42001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39"/>
      <c r="M34" s="35"/>
      <c r="N34" s="35"/>
    </row>
    <row r="35" spans="1:14" ht="12" customHeight="1" x14ac:dyDescent="0.25">
      <c r="A35" s="14">
        <v>42002</v>
      </c>
      <c r="B35" s="10"/>
      <c r="C35" s="10"/>
      <c r="D35" s="10"/>
      <c r="E35" s="10"/>
      <c r="F35" s="10"/>
      <c r="G35" s="10"/>
      <c r="H35" s="8"/>
      <c r="I35" s="10"/>
      <c r="J35" s="10"/>
      <c r="K35" s="10"/>
      <c r="L35" s="39"/>
      <c r="M35" s="35"/>
      <c r="N35" s="35"/>
    </row>
    <row r="36" spans="1:14" ht="12" customHeight="1" x14ac:dyDescent="0.25">
      <c r="A36" s="14">
        <v>42003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9"/>
      <c r="M36" s="35"/>
      <c r="N36" s="35"/>
    </row>
    <row r="37" spans="1:14" ht="12" customHeight="1" x14ac:dyDescent="0.25">
      <c r="A37" s="14">
        <v>42004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9"/>
      <c r="M37" s="35"/>
      <c r="N37" s="35"/>
    </row>
    <row r="38" spans="1:14" ht="12" customHeight="1" thickBot="1" x14ac:dyDescent="0.3">
      <c r="A38" s="14"/>
      <c r="B38" s="8"/>
      <c r="C38" s="10"/>
      <c r="D38" s="26"/>
      <c r="E38" s="10"/>
      <c r="F38" s="10"/>
      <c r="G38" s="10"/>
      <c r="H38" s="10"/>
      <c r="I38" s="46"/>
      <c r="J38" s="10"/>
      <c r="K38" s="10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92.695284525833358</v>
      </c>
      <c r="C41" s="30">
        <f t="shared" si="1"/>
        <v>0.6136597777777778</v>
      </c>
      <c r="D41" s="30">
        <f t="shared" si="1"/>
        <v>0.24081836363636364</v>
      </c>
      <c r="E41" s="30">
        <f t="shared" si="1"/>
        <v>0.85551598363636383</v>
      </c>
      <c r="F41" s="30">
        <f t="shared" si="1"/>
        <v>5.2456935199999997</v>
      </c>
      <c r="G41" s="30">
        <f t="shared" si="1"/>
        <v>213.83586676234134</v>
      </c>
      <c r="H41" s="30">
        <f t="shared" si="1"/>
        <v>0</v>
      </c>
      <c r="I41" s="30">
        <f t="shared" si="1"/>
        <v>39.089187385311099</v>
      </c>
      <c r="J41" s="30">
        <f t="shared" si="1"/>
        <v>50.66284399166765</v>
      </c>
      <c r="K41" s="30">
        <f t="shared" si="1"/>
        <v>0</v>
      </c>
      <c r="L41" s="27"/>
    </row>
    <row r="42" spans="1:14" x14ac:dyDescent="0.25">
      <c r="A42" s="20" t="s">
        <v>18</v>
      </c>
      <c r="B42" s="31">
        <f t="shared" ref="B42:K42" si="2">AVERAGE(B7:B37)</f>
        <v>92.857948847745803</v>
      </c>
      <c r="C42" s="31">
        <f t="shared" si="2"/>
        <v>0.713625932479798</v>
      </c>
      <c r="D42" s="31">
        <f t="shared" si="2"/>
        <v>0.27147372942255887</v>
      </c>
      <c r="E42" s="31">
        <f t="shared" si="2"/>
        <v>0.98509966190235687</v>
      </c>
      <c r="F42" s="31">
        <f t="shared" si="2"/>
        <v>5.5704018724099331</v>
      </c>
      <c r="G42" s="31">
        <f t="shared" si="2"/>
        <v>219.66544911814839</v>
      </c>
      <c r="H42" s="31">
        <f t="shared" si="2"/>
        <v>2.2025385333872052</v>
      </c>
      <c r="I42" s="31">
        <f t="shared" si="2"/>
        <v>39.408609059773717</v>
      </c>
      <c r="J42" s="31">
        <f t="shared" si="2"/>
        <v>51.023597842837376</v>
      </c>
      <c r="K42" s="31">
        <f t="shared" si="2"/>
        <v>0.75194650030976429</v>
      </c>
      <c r="L42" s="27"/>
    </row>
    <row r="43" spans="1:14" x14ac:dyDescent="0.25">
      <c r="A43" s="21" t="s">
        <v>19</v>
      </c>
      <c r="B43" s="32">
        <f t="shared" ref="B43:K43" si="3">MAX(B7:B37)</f>
        <v>93.124404906666655</v>
      </c>
      <c r="C43" s="32">
        <f t="shared" si="3"/>
        <v>0.95429311000000006</v>
      </c>
      <c r="D43" s="32">
        <f t="shared" si="3"/>
        <v>0.29064561703703701</v>
      </c>
      <c r="E43" s="32">
        <f t="shared" si="3"/>
        <v>1.23818877</v>
      </c>
      <c r="F43" s="32">
        <f t="shared" si="3"/>
        <v>5.824842064814816</v>
      </c>
      <c r="G43" s="32">
        <f t="shared" si="3"/>
        <v>228.05252147732492</v>
      </c>
      <c r="H43" s="32">
        <f t="shared" si="3"/>
        <v>5.3080138766666662</v>
      </c>
      <c r="I43" s="32">
        <f t="shared" si="3"/>
        <v>39.60973207290359</v>
      </c>
      <c r="J43" s="32">
        <f t="shared" si="3"/>
        <v>51.255848357569427</v>
      </c>
      <c r="K43" s="32">
        <f t="shared" si="3"/>
        <v>1.5231474633333333</v>
      </c>
      <c r="L43" s="27"/>
    </row>
    <row r="44" spans="1:14" ht="15.75" thickBot="1" x14ac:dyDescent="0.3">
      <c r="A44" s="24" t="s">
        <v>25</v>
      </c>
      <c r="B44" s="33">
        <f t="shared" ref="B44:K44" si="4">STDEV(B7:B37)</f>
        <v>0.16175622121492683</v>
      </c>
      <c r="C44" s="33">
        <f t="shared" si="4"/>
        <v>0.14764181831991316</v>
      </c>
      <c r="D44" s="33">
        <f t="shared" si="4"/>
        <v>1.9256581652178056E-2</v>
      </c>
      <c r="E44" s="33">
        <f t="shared" si="4"/>
        <v>0.15635004041837117</v>
      </c>
      <c r="F44" s="33">
        <f t="shared" si="4"/>
        <v>0.2242966126858163</v>
      </c>
      <c r="G44" s="33">
        <f t="shared" si="4"/>
        <v>7.3934043442538293</v>
      </c>
      <c r="H44" s="33">
        <f t="shared" si="4"/>
        <v>2.296381863487265</v>
      </c>
      <c r="I44" s="33">
        <f t="shared" si="4"/>
        <v>0.20126773110028981</v>
      </c>
      <c r="J44" s="33">
        <f t="shared" si="4"/>
        <v>0.22853748798795503</v>
      </c>
      <c r="K44" s="33">
        <f t="shared" si="4"/>
        <v>0.71970429403608938</v>
      </c>
      <c r="L44" s="27"/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 t="s">
        <v>35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14" sqref="M14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41974</v>
      </c>
      <c r="B7" s="10"/>
      <c r="C7" s="10"/>
      <c r="D7" s="10"/>
      <c r="E7" s="10">
        <f>C7+D7</f>
        <v>0</v>
      </c>
      <c r="F7" s="10"/>
      <c r="G7" s="10"/>
      <c r="H7" s="10">
        <v>0</v>
      </c>
      <c r="I7" s="10"/>
      <c r="J7" s="10"/>
      <c r="K7" s="10">
        <v>0</v>
      </c>
    </row>
    <row r="8" spans="1:13" ht="12" customHeight="1" x14ac:dyDescent="0.25">
      <c r="A8" s="14">
        <v>41975</v>
      </c>
      <c r="B8" s="8"/>
      <c r="C8" s="8"/>
      <c r="D8" s="10"/>
      <c r="E8" s="10">
        <f t="shared" ref="E8:E36" si="0">C8+D8</f>
        <v>0</v>
      </c>
      <c r="F8" s="8"/>
      <c r="G8" s="10"/>
      <c r="H8" s="8">
        <v>0</v>
      </c>
      <c r="I8" s="10"/>
      <c r="J8" s="10"/>
      <c r="K8" s="10">
        <v>0</v>
      </c>
    </row>
    <row r="9" spans="1:13" ht="12" customHeight="1" x14ac:dyDescent="0.25">
      <c r="A9" s="14">
        <v>41976</v>
      </c>
      <c r="B9" s="8">
        <v>97.546600339999998</v>
      </c>
      <c r="C9" s="8">
        <v>0.67051148000000005</v>
      </c>
      <c r="D9" s="10">
        <v>0.31516135000000001</v>
      </c>
      <c r="E9" s="10">
        <f t="shared" si="0"/>
        <v>0.98567283000000006</v>
      </c>
      <c r="F9" s="8">
        <v>5.8476100000000004</v>
      </c>
      <c r="G9" s="10">
        <v>215.29029107943006</v>
      </c>
      <c r="H9" s="10">
        <v>0</v>
      </c>
      <c r="I9" s="10">
        <v>39.731405147162413</v>
      </c>
      <c r="J9" s="10">
        <v>52.556411790954797</v>
      </c>
      <c r="K9" s="10">
        <v>0</v>
      </c>
    </row>
    <row r="10" spans="1:13" ht="12" customHeight="1" x14ac:dyDescent="0.25">
      <c r="A10" s="14">
        <v>41977</v>
      </c>
      <c r="B10" s="8">
        <v>92.826698300000004</v>
      </c>
      <c r="C10" s="8">
        <v>0.65854663000000002</v>
      </c>
      <c r="D10" s="10">
        <v>0.29426843000000003</v>
      </c>
      <c r="E10" s="10">
        <f t="shared" si="0"/>
        <v>0.95281506000000005</v>
      </c>
      <c r="F10" s="8">
        <v>5.8487787200000003</v>
      </c>
      <c r="G10" s="10">
        <v>214.49444612172027</v>
      </c>
      <c r="H10" s="8">
        <v>0</v>
      </c>
      <c r="I10" s="10">
        <v>39.691244459259764</v>
      </c>
      <c r="J10" s="10">
        <v>51.253969566418647</v>
      </c>
      <c r="K10" s="10">
        <v>0</v>
      </c>
    </row>
    <row r="11" spans="1:13" ht="12" customHeight="1" x14ac:dyDescent="0.25">
      <c r="A11" s="14">
        <v>41978</v>
      </c>
      <c r="B11" s="8">
        <v>92.883346560000007</v>
      </c>
      <c r="C11" s="8">
        <v>0.65096080000000001</v>
      </c>
      <c r="D11" s="10">
        <v>0.30174898999999999</v>
      </c>
      <c r="E11" s="10">
        <f t="shared" si="0"/>
        <v>0.95270979</v>
      </c>
      <c r="F11" s="8">
        <v>5.91253853</v>
      </c>
      <c r="G11" s="10">
        <v>214.59782098920618</v>
      </c>
      <c r="H11" s="10">
        <v>4.5778231600000003</v>
      </c>
      <c r="I11" s="10">
        <v>39.493119915229414</v>
      </c>
      <c r="J11" s="10">
        <v>51.169208705491783</v>
      </c>
      <c r="K11" s="10">
        <v>2.1635208100000001</v>
      </c>
    </row>
    <row r="12" spans="1:13" ht="12" customHeight="1" x14ac:dyDescent="0.25">
      <c r="A12" s="14">
        <v>41979</v>
      </c>
      <c r="B12" s="8"/>
      <c r="C12" s="8"/>
      <c r="D12" s="10"/>
      <c r="E12" s="10">
        <f t="shared" si="0"/>
        <v>0</v>
      </c>
      <c r="F12" s="8"/>
      <c r="G12" s="10"/>
      <c r="H12" s="8">
        <v>0</v>
      </c>
      <c r="I12" s="10"/>
      <c r="J12" s="10"/>
      <c r="K12" s="10">
        <v>0</v>
      </c>
    </row>
    <row r="13" spans="1:13" ht="12" customHeight="1" x14ac:dyDescent="0.25">
      <c r="A13" s="14">
        <v>41980</v>
      </c>
      <c r="B13" s="8"/>
      <c r="C13" s="8"/>
      <c r="D13" s="10"/>
      <c r="E13" s="10">
        <f t="shared" si="0"/>
        <v>0</v>
      </c>
      <c r="F13" s="8"/>
      <c r="G13" s="10"/>
      <c r="H13" s="10">
        <v>0</v>
      </c>
      <c r="I13" s="10"/>
      <c r="J13" s="10"/>
      <c r="K13" s="10">
        <v>0</v>
      </c>
    </row>
    <row r="14" spans="1:13" ht="12" customHeight="1" x14ac:dyDescent="0.25">
      <c r="A14" s="14">
        <v>41981</v>
      </c>
      <c r="B14" s="8"/>
      <c r="C14" s="8"/>
      <c r="D14" s="10"/>
      <c r="E14" s="10">
        <f t="shared" si="0"/>
        <v>0</v>
      </c>
      <c r="F14" s="8"/>
      <c r="G14" s="10"/>
      <c r="H14" s="8">
        <v>0</v>
      </c>
      <c r="I14" s="10"/>
      <c r="J14" s="10"/>
      <c r="K14" s="10">
        <v>0</v>
      </c>
    </row>
    <row r="15" spans="1:13" ht="12" customHeight="1" x14ac:dyDescent="0.25">
      <c r="A15" s="14">
        <v>41982</v>
      </c>
      <c r="B15" s="8"/>
      <c r="C15" s="8"/>
      <c r="D15" s="10"/>
      <c r="E15" s="10">
        <f t="shared" si="0"/>
        <v>0</v>
      </c>
      <c r="F15" s="8"/>
      <c r="G15" s="10"/>
      <c r="H15" s="10">
        <v>0</v>
      </c>
      <c r="I15" s="10"/>
      <c r="J15" s="10"/>
      <c r="K15" s="10">
        <v>0</v>
      </c>
    </row>
    <row r="16" spans="1:13" ht="12" customHeight="1" x14ac:dyDescent="0.25">
      <c r="A16" s="14">
        <v>41983</v>
      </c>
      <c r="B16" s="8"/>
      <c r="C16" s="8"/>
      <c r="D16" s="10"/>
      <c r="E16" s="10">
        <f t="shared" si="0"/>
        <v>0</v>
      </c>
      <c r="F16" s="8"/>
      <c r="G16" s="10"/>
      <c r="H16" s="8">
        <v>0</v>
      </c>
      <c r="I16" s="10"/>
      <c r="J16" s="10"/>
      <c r="K16" s="10">
        <v>0</v>
      </c>
    </row>
    <row r="17" spans="1:11" ht="12" customHeight="1" x14ac:dyDescent="0.25">
      <c r="A17" s="14">
        <v>41984</v>
      </c>
      <c r="B17" s="8">
        <v>93.254684449999999</v>
      </c>
      <c r="C17" s="8">
        <v>0.98086112999999997</v>
      </c>
      <c r="D17" s="10">
        <v>0.29074274999999999</v>
      </c>
      <c r="E17" s="10">
        <f t="shared" si="0"/>
        <v>1.27160388</v>
      </c>
      <c r="F17" s="8">
        <v>5.9483723599999996</v>
      </c>
      <c r="G17" s="10">
        <v>228.23593990969977</v>
      </c>
      <c r="H17" s="10">
        <v>7.9552392999999997</v>
      </c>
      <c r="I17" s="10">
        <v>39.847711954641468</v>
      </c>
      <c r="J17" s="10">
        <v>51.274487166069427</v>
      </c>
      <c r="K17" s="10">
        <v>2.5658395299999999</v>
      </c>
    </row>
    <row r="18" spans="1:11" ht="12" customHeight="1" x14ac:dyDescent="0.25">
      <c r="A18" s="14">
        <v>41985</v>
      </c>
      <c r="B18" s="8">
        <v>93.137573239999995</v>
      </c>
      <c r="C18" s="8">
        <v>0.96049523000000003</v>
      </c>
      <c r="D18" s="10">
        <v>0.28421174999999999</v>
      </c>
      <c r="E18" s="10">
        <f t="shared" si="0"/>
        <v>1.2447069800000001</v>
      </c>
      <c r="F18" s="8">
        <v>5.2549171399999999</v>
      </c>
      <c r="G18" s="10">
        <v>228.26042485363649</v>
      </c>
      <c r="H18" s="8">
        <v>9.0335702900000001</v>
      </c>
      <c r="I18" s="10">
        <v>39.090280471664556</v>
      </c>
      <c r="J18" s="10">
        <v>50.665036469368097</v>
      </c>
      <c r="K18" s="10">
        <v>1.8624480999999999</v>
      </c>
    </row>
    <row r="19" spans="1:11" ht="12" customHeight="1" x14ac:dyDescent="0.25">
      <c r="A19" s="14">
        <v>41986</v>
      </c>
      <c r="B19" s="8"/>
      <c r="C19" s="8"/>
      <c r="D19" s="10"/>
      <c r="E19" s="10">
        <f t="shared" si="0"/>
        <v>0</v>
      </c>
      <c r="F19" s="8"/>
      <c r="G19" s="10"/>
      <c r="H19" s="10">
        <v>0</v>
      </c>
      <c r="I19" s="10"/>
      <c r="J19" s="10"/>
      <c r="K19" s="10">
        <v>0</v>
      </c>
    </row>
    <row r="20" spans="1:11" ht="12" customHeight="1" x14ac:dyDescent="0.25">
      <c r="A20" s="14">
        <v>41987</v>
      </c>
      <c r="B20" s="8"/>
      <c r="C20" s="8"/>
      <c r="D20" s="10"/>
      <c r="E20" s="10">
        <f t="shared" si="0"/>
        <v>0</v>
      </c>
      <c r="F20" s="8"/>
      <c r="G20" s="10"/>
      <c r="H20" s="8">
        <v>0</v>
      </c>
      <c r="I20" s="10"/>
      <c r="J20" s="10"/>
      <c r="K20" s="10">
        <v>0</v>
      </c>
    </row>
    <row r="21" spans="1:11" ht="12" customHeight="1" x14ac:dyDescent="0.25">
      <c r="A21" s="14">
        <v>41988</v>
      </c>
      <c r="B21" s="8"/>
      <c r="C21" s="8"/>
      <c r="D21" s="10"/>
      <c r="E21" s="10">
        <f t="shared" si="0"/>
        <v>0</v>
      </c>
      <c r="F21" s="8"/>
      <c r="G21" s="10"/>
      <c r="H21" s="10">
        <v>0</v>
      </c>
      <c r="I21" s="10"/>
      <c r="J21" s="10"/>
      <c r="K21" s="10">
        <v>0</v>
      </c>
    </row>
    <row r="22" spans="1:11" ht="12" customHeight="1" x14ac:dyDescent="0.25">
      <c r="A22" s="14">
        <v>41989</v>
      </c>
      <c r="B22" s="8"/>
      <c r="C22" s="8"/>
      <c r="D22" s="10"/>
      <c r="E22" s="10">
        <f t="shared" si="0"/>
        <v>0</v>
      </c>
      <c r="F22" s="8"/>
      <c r="G22" s="10"/>
      <c r="H22" s="8">
        <v>0</v>
      </c>
      <c r="I22" s="10"/>
      <c r="J22" s="10"/>
      <c r="K22" s="10">
        <v>0</v>
      </c>
    </row>
    <row r="23" spans="1:11" ht="12" customHeight="1" x14ac:dyDescent="0.25">
      <c r="A23" s="14">
        <v>41990</v>
      </c>
      <c r="B23" s="8"/>
      <c r="C23" s="8"/>
      <c r="D23" s="10"/>
      <c r="E23" s="10">
        <f t="shared" si="0"/>
        <v>0</v>
      </c>
      <c r="F23" s="8"/>
      <c r="G23" s="10"/>
      <c r="H23" s="10">
        <v>0</v>
      </c>
      <c r="I23" s="10"/>
      <c r="J23" s="10"/>
      <c r="K23" s="10">
        <v>0</v>
      </c>
    </row>
    <row r="24" spans="1:11" ht="12" customHeight="1" x14ac:dyDescent="0.25">
      <c r="A24" s="14">
        <v>41991</v>
      </c>
      <c r="B24" s="8"/>
      <c r="C24" s="8"/>
      <c r="D24" s="10"/>
      <c r="E24" s="10">
        <f t="shared" si="0"/>
        <v>0</v>
      </c>
      <c r="F24" s="8"/>
      <c r="G24" s="10"/>
      <c r="H24" s="8">
        <v>0</v>
      </c>
      <c r="I24" s="10"/>
      <c r="J24" s="10"/>
      <c r="K24" s="10">
        <v>0</v>
      </c>
    </row>
    <row r="25" spans="1:11" ht="12" customHeight="1" x14ac:dyDescent="0.25">
      <c r="A25" s="14">
        <v>41992</v>
      </c>
      <c r="B25" s="8"/>
      <c r="C25" s="8"/>
      <c r="D25" s="10"/>
      <c r="E25" s="10">
        <f t="shared" si="0"/>
        <v>0</v>
      </c>
      <c r="F25" s="8"/>
      <c r="G25" s="10"/>
      <c r="H25" s="10">
        <v>0</v>
      </c>
      <c r="I25" s="10"/>
      <c r="J25" s="10"/>
      <c r="K25" s="10">
        <v>0</v>
      </c>
    </row>
    <row r="26" spans="1:11" ht="12" customHeight="1" x14ac:dyDescent="0.25">
      <c r="A26" s="14">
        <v>41993</v>
      </c>
      <c r="B26" s="8"/>
      <c r="C26" s="8"/>
      <c r="D26" s="10"/>
      <c r="E26" s="10">
        <f t="shared" si="0"/>
        <v>0</v>
      </c>
      <c r="F26" s="8"/>
      <c r="G26" s="10"/>
      <c r="H26" s="8">
        <v>0</v>
      </c>
      <c r="I26" s="10"/>
      <c r="J26" s="10"/>
      <c r="K26" s="10">
        <v>0</v>
      </c>
    </row>
    <row r="27" spans="1:11" ht="12" customHeight="1" x14ac:dyDescent="0.25">
      <c r="A27" s="14">
        <v>41994</v>
      </c>
      <c r="B27" s="8"/>
      <c r="C27" s="8"/>
      <c r="D27" s="10"/>
      <c r="E27" s="10">
        <f t="shared" si="0"/>
        <v>0</v>
      </c>
      <c r="F27" s="8"/>
      <c r="G27" s="10"/>
      <c r="H27" s="10">
        <v>0</v>
      </c>
      <c r="I27" s="10"/>
      <c r="J27" s="10"/>
      <c r="K27" s="10">
        <v>0</v>
      </c>
    </row>
    <row r="28" spans="1:11" ht="12" customHeight="1" x14ac:dyDescent="0.25">
      <c r="A28" s="14">
        <v>41995</v>
      </c>
      <c r="B28" s="8"/>
      <c r="C28" s="8"/>
      <c r="D28" s="10"/>
      <c r="E28" s="10">
        <f t="shared" si="0"/>
        <v>0</v>
      </c>
      <c r="F28" s="8"/>
      <c r="G28" s="10"/>
      <c r="H28" s="10">
        <v>0</v>
      </c>
      <c r="I28" s="10"/>
      <c r="J28" s="10"/>
      <c r="K28" s="10">
        <v>0</v>
      </c>
    </row>
    <row r="29" spans="1:11" ht="12" customHeight="1" x14ac:dyDescent="0.25">
      <c r="A29" s="14">
        <v>41996</v>
      </c>
      <c r="B29" s="8"/>
      <c r="C29" s="8"/>
      <c r="D29" s="10"/>
      <c r="E29" s="10">
        <f t="shared" si="0"/>
        <v>0</v>
      </c>
      <c r="F29" s="8"/>
      <c r="G29" s="10"/>
      <c r="H29" s="8">
        <v>0</v>
      </c>
      <c r="I29" s="10"/>
      <c r="J29" s="10"/>
      <c r="K29" s="10">
        <v>0</v>
      </c>
    </row>
    <row r="30" spans="1:11" ht="12" customHeight="1" x14ac:dyDescent="0.25">
      <c r="A30" s="14">
        <v>41997</v>
      </c>
      <c r="B30" s="8"/>
      <c r="C30" s="8"/>
      <c r="D30" s="10"/>
      <c r="E30" s="10">
        <f t="shared" si="0"/>
        <v>0</v>
      </c>
      <c r="F30" s="8"/>
      <c r="G30" s="10"/>
      <c r="H30" s="10">
        <v>0</v>
      </c>
      <c r="I30" s="10"/>
      <c r="J30" s="10"/>
      <c r="K30" s="10">
        <v>0</v>
      </c>
    </row>
    <row r="31" spans="1:11" ht="12" customHeight="1" x14ac:dyDescent="0.25">
      <c r="A31" s="14">
        <v>41998</v>
      </c>
      <c r="B31" s="8"/>
      <c r="C31" s="8"/>
      <c r="D31" s="10"/>
      <c r="E31" s="10">
        <f t="shared" si="0"/>
        <v>0</v>
      </c>
      <c r="F31" s="8"/>
      <c r="G31" s="10"/>
      <c r="H31" s="8">
        <v>0</v>
      </c>
      <c r="I31" s="10"/>
      <c r="J31" s="10"/>
      <c r="K31" s="10">
        <v>0</v>
      </c>
    </row>
    <row r="32" spans="1:11" ht="12" customHeight="1" x14ac:dyDescent="0.25">
      <c r="A32" s="14">
        <v>41999</v>
      </c>
      <c r="B32" s="8"/>
      <c r="C32" s="8"/>
      <c r="D32" s="10"/>
      <c r="E32" s="10">
        <f t="shared" si="0"/>
        <v>0</v>
      </c>
      <c r="F32" s="8"/>
      <c r="G32" s="10"/>
      <c r="H32" s="10">
        <v>0</v>
      </c>
      <c r="I32" s="10"/>
      <c r="J32" s="10"/>
      <c r="K32" s="10">
        <v>0</v>
      </c>
    </row>
    <row r="33" spans="1:11" ht="12" customHeight="1" x14ac:dyDescent="0.25">
      <c r="A33" s="14">
        <v>42000</v>
      </c>
      <c r="B33" s="8"/>
      <c r="C33" s="8"/>
      <c r="D33" s="10"/>
      <c r="E33" s="10">
        <f t="shared" si="0"/>
        <v>0</v>
      </c>
      <c r="F33" s="8"/>
      <c r="G33" s="10"/>
      <c r="H33" s="8">
        <v>0</v>
      </c>
      <c r="I33" s="10"/>
      <c r="J33" s="10"/>
      <c r="K33" s="10">
        <v>0</v>
      </c>
    </row>
    <row r="34" spans="1:11" ht="12" customHeight="1" x14ac:dyDescent="0.25">
      <c r="A34" s="14">
        <v>42001</v>
      </c>
      <c r="B34" s="8"/>
      <c r="C34" s="8"/>
      <c r="D34" s="10"/>
      <c r="E34" s="10">
        <f t="shared" si="0"/>
        <v>0</v>
      </c>
      <c r="F34" s="8"/>
      <c r="G34" s="10"/>
      <c r="H34" s="10">
        <v>0</v>
      </c>
      <c r="I34" s="10"/>
      <c r="J34" s="10"/>
      <c r="K34" s="10">
        <v>0</v>
      </c>
    </row>
    <row r="35" spans="1:11" ht="12" customHeight="1" x14ac:dyDescent="0.25">
      <c r="A35" s="14">
        <v>42002</v>
      </c>
      <c r="B35" s="8"/>
      <c r="C35" s="8"/>
      <c r="D35" s="10"/>
      <c r="E35" s="10">
        <f t="shared" si="0"/>
        <v>0</v>
      </c>
      <c r="F35" s="8"/>
      <c r="G35" s="10"/>
      <c r="H35" s="8">
        <v>0</v>
      </c>
      <c r="I35" s="10"/>
      <c r="J35" s="10"/>
      <c r="K35" s="10">
        <v>0</v>
      </c>
    </row>
    <row r="36" spans="1:11" ht="12" customHeight="1" x14ac:dyDescent="0.25">
      <c r="A36" s="14">
        <v>42003</v>
      </c>
      <c r="B36" s="8"/>
      <c r="C36" s="8"/>
      <c r="D36" s="10"/>
      <c r="E36" s="10">
        <f t="shared" si="0"/>
        <v>0</v>
      </c>
      <c r="F36" s="8"/>
      <c r="G36" s="10"/>
      <c r="H36" s="10">
        <v>0</v>
      </c>
      <c r="I36" s="10"/>
      <c r="J36" s="10"/>
      <c r="K36" s="10">
        <v>0</v>
      </c>
    </row>
    <row r="37" spans="1:11" ht="12" customHeight="1" x14ac:dyDescent="0.25">
      <c r="A37" s="14">
        <v>42004</v>
      </c>
      <c r="B37" s="8"/>
      <c r="C37" s="8"/>
      <c r="D37" s="10"/>
      <c r="E37" s="10">
        <f>C37+D37</f>
        <v>0</v>
      </c>
      <c r="F37" s="8"/>
      <c r="G37" s="10"/>
      <c r="H37" s="10">
        <v>0</v>
      </c>
      <c r="I37" s="10"/>
      <c r="J37" s="10"/>
      <c r="K37" s="10">
        <v>0</v>
      </c>
    </row>
    <row r="38" spans="1:11" ht="12" customHeight="1" thickBot="1" x14ac:dyDescent="0.3">
      <c r="A38" s="14"/>
      <c r="B38" s="9"/>
      <c r="C38" s="9"/>
      <c r="D38" s="10"/>
      <c r="E38" s="9"/>
      <c r="F38" s="9"/>
      <c r="G38" s="10"/>
      <c r="H38" s="10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97.546600339999998</v>
      </c>
      <c r="C40" s="34">
        <f t="shared" si="1"/>
        <v>0.98086112999999997</v>
      </c>
      <c r="D40" s="34">
        <f t="shared" si="1"/>
        <v>0.31516135000000001</v>
      </c>
      <c r="E40" s="34">
        <f t="shared" si="1"/>
        <v>1.27160388</v>
      </c>
      <c r="F40" s="34">
        <f t="shared" si="1"/>
        <v>5.9483723599999996</v>
      </c>
      <c r="G40" s="34">
        <f t="shared" si="1"/>
        <v>228.26042485363649</v>
      </c>
      <c r="H40" s="34">
        <f t="shared" si="1"/>
        <v>9.0335702900000001</v>
      </c>
      <c r="I40" s="34">
        <f t="shared" si="1"/>
        <v>39.847711954641468</v>
      </c>
      <c r="J40" s="34">
        <f t="shared" si="1"/>
        <v>52.556411790954797</v>
      </c>
      <c r="K40" s="34">
        <f t="shared" si="1"/>
        <v>2.5658395299999999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 t="s">
        <v>35</v>
      </c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13" sqref="M13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41974</v>
      </c>
      <c r="B7" s="11"/>
      <c r="C7" s="10"/>
      <c r="D7" s="10"/>
      <c r="E7" s="10">
        <f>C7+D7</f>
        <v>0</v>
      </c>
      <c r="F7" s="10"/>
      <c r="G7" s="10"/>
      <c r="H7" s="10">
        <v>0</v>
      </c>
      <c r="I7" s="10"/>
      <c r="J7" s="10"/>
      <c r="K7" s="10">
        <v>0</v>
      </c>
    </row>
    <row r="8" spans="1:13" ht="12" customHeight="1" x14ac:dyDescent="0.25">
      <c r="A8" s="14">
        <v>41975</v>
      </c>
      <c r="B8" s="12"/>
      <c r="C8" s="8"/>
      <c r="D8" s="7"/>
      <c r="E8" s="10">
        <f t="shared" ref="E8:E36" si="0">C8+D8</f>
        <v>0</v>
      </c>
      <c r="F8" s="8"/>
      <c r="G8" s="10"/>
      <c r="H8" s="8">
        <v>0</v>
      </c>
      <c r="I8" s="10"/>
      <c r="J8" s="10"/>
      <c r="K8" s="10">
        <v>0</v>
      </c>
    </row>
    <row r="9" spans="1:13" ht="12" customHeight="1" x14ac:dyDescent="0.25">
      <c r="A9" s="14">
        <v>41976</v>
      </c>
      <c r="B9" s="12">
        <v>92.382431030000006</v>
      </c>
      <c r="C9" s="8">
        <v>0.22306129</v>
      </c>
      <c r="D9" s="7">
        <v>8.1602079999999994E-2</v>
      </c>
      <c r="E9" s="10">
        <f t="shared" si="0"/>
        <v>0.30466336999999999</v>
      </c>
      <c r="F9" s="8">
        <v>1.83858013</v>
      </c>
      <c r="G9" s="10">
        <v>214.59345103360289</v>
      </c>
      <c r="H9" s="10">
        <v>0</v>
      </c>
      <c r="I9" s="10">
        <v>39.272963845248462</v>
      </c>
      <c r="J9" s="10">
        <v>50.980635846136913</v>
      </c>
      <c r="K9" s="10">
        <v>0</v>
      </c>
    </row>
    <row r="10" spans="1:13" ht="12" customHeight="1" x14ac:dyDescent="0.25">
      <c r="A10" s="14">
        <v>41977</v>
      </c>
      <c r="B10" s="12">
        <v>92.51109314</v>
      </c>
      <c r="C10" s="8">
        <v>0.60924529999999999</v>
      </c>
      <c r="D10" s="7">
        <v>0.23327292999999999</v>
      </c>
      <c r="E10" s="10">
        <f t="shared" si="0"/>
        <v>0.84251823000000003</v>
      </c>
      <c r="F10" s="8">
        <v>5.5774970100000001</v>
      </c>
      <c r="G10" s="10">
        <v>212.98681876250799</v>
      </c>
      <c r="H10" s="8">
        <v>0</v>
      </c>
      <c r="I10" s="10">
        <v>39.42947682260646</v>
      </c>
      <c r="J10" s="10">
        <v>51.055127274559744</v>
      </c>
      <c r="K10" s="10">
        <v>0</v>
      </c>
    </row>
    <row r="11" spans="1:13" ht="12" customHeight="1" x14ac:dyDescent="0.25">
      <c r="A11" s="14">
        <v>41978</v>
      </c>
      <c r="B11" s="12">
        <v>92.690521239999995</v>
      </c>
      <c r="C11" s="8">
        <v>0.55594586999999995</v>
      </c>
      <c r="D11" s="7">
        <v>0.27657118000000003</v>
      </c>
      <c r="E11" s="10">
        <f t="shared" si="0"/>
        <v>0.83251704999999998</v>
      </c>
      <c r="F11" s="8">
        <v>5.7471299199999999</v>
      </c>
      <c r="G11" s="10">
        <v>213.26188217290246</v>
      </c>
      <c r="H11" s="10">
        <v>0</v>
      </c>
      <c r="I11" s="10">
        <v>39.420580525315323</v>
      </c>
      <c r="J11" s="10">
        <v>51.063439590847359</v>
      </c>
      <c r="K11" s="10">
        <v>0</v>
      </c>
    </row>
    <row r="12" spans="1:13" ht="12" customHeight="1" x14ac:dyDescent="0.25">
      <c r="A12" s="14">
        <v>41979</v>
      </c>
      <c r="B12" s="12"/>
      <c r="C12" s="8"/>
      <c r="D12" s="7"/>
      <c r="E12" s="10">
        <f t="shared" si="0"/>
        <v>0</v>
      </c>
      <c r="F12" s="8"/>
      <c r="G12" s="10"/>
      <c r="H12" s="8">
        <v>0</v>
      </c>
      <c r="I12" s="10"/>
      <c r="J12" s="10"/>
      <c r="K12" s="10">
        <v>0</v>
      </c>
    </row>
    <row r="13" spans="1:13" ht="12" customHeight="1" x14ac:dyDescent="0.25">
      <c r="A13" s="14">
        <v>41980</v>
      </c>
      <c r="B13" s="12"/>
      <c r="C13" s="8"/>
      <c r="D13" s="8"/>
      <c r="E13" s="10">
        <f t="shared" si="0"/>
        <v>0</v>
      </c>
      <c r="F13" s="8"/>
      <c r="G13" s="10"/>
      <c r="H13" s="10">
        <v>0</v>
      </c>
      <c r="I13" s="10"/>
      <c r="J13" s="10"/>
      <c r="K13" s="10">
        <v>0</v>
      </c>
    </row>
    <row r="14" spans="1:13" ht="12" customHeight="1" x14ac:dyDescent="0.25">
      <c r="A14" s="14">
        <v>41981</v>
      </c>
      <c r="B14" s="12"/>
      <c r="C14" s="8"/>
      <c r="D14" s="8"/>
      <c r="E14" s="10">
        <f t="shared" si="0"/>
        <v>0</v>
      </c>
      <c r="F14" s="8"/>
      <c r="G14" s="10"/>
      <c r="H14" s="8">
        <v>0</v>
      </c>
      <c r="I14" s="10"/>
      <c r="J14" s="10"/>
      <c r="K14" s="10">
        <v>0</v>
      </c>
    </row>
    <row r="15" spans="1:13" ht="12" customHeight="1" x14ac:dyDescent="0.25">
      <c r="A15" s="14">
        <v>41982</v>
      </c>
      <c r="B15" s="12"/>
      <c r="C15" s="8"/>
      <c r="D15" s="8"/>
      <c r="E15" s="10">
        <f t="shared" si="0"/>
        <v>0</v>
      </c>
      <c r="F15" s="8"/>
      <c r="G15" s="10"/>
      <c r="H15" s="10">
        <v>0</v>
      </c>
      <c r="I15" s="10"/>
      <c r="J15" s="10"/>
      <c r="K15" s="10">
        <v>0</v>
      </c>
    </row>
    <row r="16" spans="1:13" ht="12" customHeight="1" x14ac:dyDescent="0.25">
      <c r="A16" s="14">
        <v>41983</v>
      </c>
      <c r="B16" s="12"/>
      <c r="C16" s="8"/>
      <c r="D16" s="8"/>
      <c r="E16" s="10">
        <f t="shared" si="0"/>
        <v>0</v>
      </c>
      <c r="F16" s="8"/>
      <c r="G16" s="10"/>
      <c r="H16" s="8">
        <v>0</v>
      </c>
      <c r="I16" s="10"/>
      <c r="J16" s="10"/>
      <c r="K16" s="10">
        <v>0</v>
      </c>
    </row>
    <row r="17" spans="1:11" ht="12" customHeight="1" x14ac:dyDescent="0.25">
      <c r="A17" s="14">
        <v>41984</v>
      </c>
      <c r="B17" s="12">
        <v>92.059860229999998</v>
      </c>
      <c r="C17" s="8">
        <v>0.54002654999999999</v>
      </c>
      <c r="D17" s="8">
        <v>0.24006653999999999</v>
      </c>
      <c r="E17" s="10">
        <f t="shared" si="0"/>
        <v>0.78009309000000004</v>
      </c>
      <c r="F17" s="8">
        <v>5.0582332599999997</v>
      </c>
      <c r="G17" s="10">
        <v>226.40880322229387</v>
      </c>
      <c r="H17" s="10">
        <v>1.0918955800000001</v>
      </c>
      <c r="I17" s="10">
        <v>39.079960584789504</v>
      </c>
      <c r="J17" s="10">
        <v>50.638816871079804</v>
      </c>
      <c r="K17" s="10">
        <v>0.81224691999999998</v>
      </c>
    </row>
    <row r="18" spans="1:11" ht="12" customHeight="1" x14ac:dyDescent="0.25">
      <c r="A18" s="14">
        <v>41985</v>
      </c>
      <c r="B18" s="12">
        <v>93.108596800000001</v>
      </c>
      <c r="C18" s="8">
        <v>0.95045811000000002</v>
      </c>
      <c r="D18" s="8">
        <v>0.28347023999999998</v>
      </c>
      <c r="E18" s="10">
        <f t="shared" si="0"/>
        <v>1.23392835</v>
      </c>
      <c r="F18" s="8">
        <v>5.2377543400000004</v>
      </c>
      <c r="G18" s="10">
        <v>227.63671472470179</v>
      </c>
      <c r="H18" s="8">
        <v>1.0308579200000001</v>
      </c>
      <c r="I18" s="10">
        <v>39.087847179598789</v>
      </c>
      <c r="J18" s="10">
        <v>50.658589170475167</v>
      </c>
      <c r="K18" s="10">
        <v>1.01398122</v>
      </c>
    </row>
    <row r="19" spans="1:11" ht="12" customHeight="1" x14ac:dyDescent="0.25">
      <c r="A19" s="14">
        <v>41986</v>
      </c>
      <c r="B19" s="12"/>
      <c r="C19" s="8"/>
      <c r="D19" s="8"/>
      <c r="E19" s="10">
        <f t="shared" si="0"/>
        <v>0</v>
      </c>
      <c r="F19" s="8"/>
      <c r="G19" s="10"/>
      <c r="H19" s="10">
        <v>0</v>
      </c>
      <c r="I19" s="10"/>
      <c r="J19" s="10"/>
      <c r="K19" s="10">
        <v>0</v>
      </c>
    </row>
    <row r="20" spans="1:11" ht="12" customHeight="1" x14ac:dyDescent="0.25">
      <c r="A20" s="14">
        <v>41987</v>
      </c>
      <c r="B20" s="12"/>
      <c r="C20" s="8"/>
      <c r="D20" s="8"/>
      <c r="E20" s="10">
        <f t="shared" si="0"/>
        <v>0</v>
      </c>
      <c r="F20" s="8"/>
      <c r="G20" s="10"/>
      <c r="H20" s="8">
        <v>0</v>
      </c>
      <c r="I20" s="10"/>
      <c r="J20" s="10"/>
      <c r="K20" s="10">
        <v>0</v>
      </c>
    </row>
    <row r="21" spans="1:11" ht="12" customHeight="1" x14ac:dyDescent="0.25">
      <c r="A21" s="14">
        <v>41988</v>
      </c>
      <c r="B21" s="12"/>
      <c r="C21" s="8"/>
      <c r="D21" s="8"/>
      <c r="E21" s="10">
        <f t="shared" si="0"/>
        <v>0</v>
      </c>
      <c r="F21" s="8"/>
      <c r="G21" s="10"/>
      <c r="H21" s="10">
        <v>0</v>
      </c>
      <c r="I21" s="10"/>
      <c r="J21" s="10"/>
      <c r="K21" s="10">
        <v>0</v>
      </c>
    </row>
    <row r="22" spans="1:11" ht="12" customHeight="1" x14ac:dyDescent="0.25">
      <c r="A22" s="14">
        <v>41989</v>
      </c>
      <c r="B22" s="12"/>
      <c r="C22" s="8"/>
      <c r="D22" s="8"/>
      <c r="E22" s="10">
        <f t="shared" si="0"/>
        <v>0</v>
      </c>
      <c r="F22" s="8"/>
      <c r="G22" s="10"/>
      <c r="H22" s="8">
        <v>0</v>
      </c>
      <c r="I22" s="10"/>
      <c r="J22" s="10"/>
      <c r="K22" s="10">
        <v>0</v>
      </c>
    </row>
    <row r="23" spans="1:11" ht="12" customHeight="1" x14ac:dyDescent="0.25">
      <c r="A23" s="14">
        <v>41990</v>
      </c>
      <c r="B23" s="12"/>
      <c r="C23" s="8"/>
      <c r="D23" s="8"/>
      <c r="E23" s="10">
        <f t="shared" si="0"/>
        <v>0</v>
      </c>
      <c r="F23" s="8"/>
      <c r="G23" s="10"/>
      <c r="H23" s="10">
        <v>0</v>
      </c>
      <c r="I23" s="10"/>
      <c r="J23" s="10"/>
      <c r="K23" s="10">
        <v>0</v>
      </c>
    </row>
    <row r="24" spans="1:11" ht="12" customHeight="1" x14ac:dyDescent="0.25">
      <c r="A24" s="14">
        <v>41991</v>
      </c>
      <c r="B24" s="12"/>
      <c r="C24" s="8"/>
      <c r="D24" s="8"/>
      <c r="E24" s="10">
        <f t="shared" si="0"/>
        <v>0</v>
      </c>
      <c r="F24" s="8"/>
      <c r="G24" s="10"/>
      <c r="H24" s="8">
        <v>0</v>
      </c>
      <c r="I24" s="10"/>
      <c r="J24" s="10"/>
      <c r="K24" s="10">
        <v>0</v>
      </c>
    </row>
    <row r="25" spans="1:11" ht="12" customHeight="1" x14ac:dyDescent="0.25">
      <c r="A25" s="14">
        <v>41992</v>
      </c>
      <c r="B25" s="12"/>
      <c r="C25" s="8"/>
      <c r="D25" s="8"/>
      <c r="E25" s="10">
        <f t="shared" si="0"/>
        <v>0</v>
      </c>
      <c r="F25" s="8"/>
      <c r="G25" s="10"/>
      <c r="H25" s="10">
        <v>0</v>
      </c>
      <c r="I25" s="10"/>
      <c r="J25" s="10"/>
      <c r="K25" s="10">
        <v>0</v>
      </c>
    </row>
    <row r="26" spans="1:11" ht="12" customHeight="1" x14ac:dyDescent="0.25">
      <c r="A26" s="14">
        <v>41993</v>
      </c>
      <c r="B26" s="12"/>
      <c r="C26" s="8"/>
      <c r="D26" s="8"/>
      <c r="E26" s="10">
        <f t="shared" si="0"/>
        <v>0</v>
      </c>
      <c r="F26" s="8"/>
      <c r="G26" s="10"/>
      <c r="H26" s="8">
        <v>0</v>
      </c>
      <c r="I26" s="10"/>
      <c r="J26" s="10"/>
      <c r="K26" s="10">
        <v>0</v>
      </c>
    </row>
    <row r="27" spans="1:11" ht="12" customHeight="1" x14ac:dyDescent="0.25">
      <c r="A27" s="14">
        <v>41994</v>
      </c>
      <c r="B27" s="12"/>
      <c r="C27" s="8"/>
      <c r="D27" s="8"/>
      <c r="E27" s="10">
        <f t="shared" si="0"/>
        <v>0</v>
      </c>
      <c r="F27" s="8"/>
      <c r="G27" s="10"/>
      <c r="H27" s="10">
        <v>0</v>
      </c>
      <c r="I27" s="10"/>
      <c r="J27" s="10"/>
      <c r="K27" s="10">
        <v>0</v>
      </c>
    </row>
    <row r="28" spans="1:11" ht="12" customHeight="1" x14ac:dyDescent="0.25">
      <c r="A28" s="14">
        <v>41995</v>
      </c>
      <c r="B28" s="12"/>
      <c r="C28" s="8"/>
      <c r="D28" s="8"/>
      <c r="E28" s="10">
        <f t="shared" si="0"/>
        <v>0</v>
      </c>
      <c r="F28" s="8"/>
      <c r="G28" s="10"/>
      <c r="H28" s="10">
        <v>0</v>
      </c>
      <c r="I28" s="10"/>
      <c r="J28" s="10"/>
      <c r="K28" s="10">
        <v>0</v>
      </c>
    </row>
    <row r="29" spans="1:11" ht="12" customHeight="1" x14ac:dyDescent="0.25">
      <c r="A29" s="14">
        <v>41996</v>
      </c>
      <c r="B29" s="12"/>
      <c r="C29" s="8"/>
      <c r="D29" s="8"/>
      <c r="E29" s="10">
        <f t="shared" si="0"/>
        <v>0</v>
      </c>
      <c r="F29" s="8"/>
      <c r="G29" s="10"/>
      <c r="H29" s="8">
        <v>0</v>
      </c>
      <c r="I29" s="10"/>
      <c r="J29" s="10"/>
      <c r="K29" s="10">
        <v>0</v>
      </c>
    </row>
    <row r="30" spans="1:11" ht="12" customHeight="1" x14ac:dyDescent="0.25">
      <c r="A30" s="14">
        <v>41997</v>
      </c>
      <c r="B30" s="12"/>
      <c r="C30" s="8"/>
      <c r="D30" s="8"/>
      <c r="E30" s="10">
        <f t="shared" si="0"/>
        <v>0</v>
      </c>
      <c r="F30" s="8"/>
      <c r="G30" s="10"/>
      <c r="H30" s="10">
        <v>0</v>
      </c>
      <c r="I30" s="10"/>
      <c r="J30" s="10"/>
      <c r="K30" s="10">
        <v>0</v>
      </c>
    </row>
    <row r="31" spans="1:11" ht="12" customHeight="1" x14ac:dyDescent="0.25">
      <c r="A31" s="14">
        <v>41998</v>
      </c>
      <c r="B31" s="12"/>
      <c r="C31" s="8"/>
      <c r="D31" s="8"/>
      <c r="E31" s="10">
        <f t="shared" si="0"/>
        <v>0</v>
      </c>
      <c r="F31" s="8"/>
      <c r="G31" s="10"/>
      <c r="H31" s="8">
        <v>0</v>
      </c>
      <c r="I31" s="10"/>
      <c r="J31" s="10"/>
      <c r="K31" s="10">
        <v>0</v>
      </c>
    </row>
    <row r="32" spans="1:11" ht="12" customHeight="1" x14ac:dyDescent="0.25">
      <c r="A32" s="14">
        <v>41999</v>
      </c>
      <c r="B32" s="12"/>
      <c r="C32" s="8"/>
      <c r="D32" s="8"/>
      <c r="E32" s="10">
        <f t="shared" si="0"/>
        <v>0</v>
      </c>
      <c r="F32" s="8"/>
      <c r="G32" s="10"/>
      <c r="H32" s="10">
        <v>0</v>
      </c>
      <c r="I32" s="10"/>
      <c r="J32" s="10"/>
      <c r="K32" s="10">
        <v>0</v>
      </c>
    </row>
    <row r="33" spans="1:11" ht="12" customHeight="1" x14ac:dyDescent="0.25">
      <c r="A33" s="14">
        <v>42000</v>
      </c>
      <c r="B33" s="12"/>
      <c r="C33" s="8"/>
      <c r="D33" s="8"/>
      <c r="E33" s="10">
        <f t="shared" si="0"/>
        <v>0</v>
      </c>
      <c r="F33" s="8"/>
      <c r="G33" s="10"/>
      <c r="H33" s="8">
        <v>0</v>
      </c>
      <c r="I33" s="10"/>
      <c r="J33" s="10"/>
      <c r="K33" s="10">
        <v>0</v>
      </c>
    </row>
    <row r="34" spans="1:11" ht="12" customHeight="1" x14ac:dyDescent="0.25">
      <c r="A34" s="14">
        <v>42001</v>
      </c>
      <c r="B34" s="12"/>
      <c r="C34" s="8"/>
      <c r="D34" s="8"/>
      <c r="E34" s="10">
        <f t="shared" si="0"/>
        <v>0</v>
      </c>
      <c r="F34" s="8"/>
      <c r="G34" s="10"/>
      <c r="H34" s="10">
        <v>0</v>
      </c>
      <c r="I34" s="10"/>
      <c r="J34" s="10"/>
      <c r="K34" s="10">
        <v>0</v>
      </c>
    </row>
    <row r="35" spans="1:11" ht="12" customHeight="1" x14ac:dyDescent="0.25">
      <c r="A35" s="14">
        <v>42002</v>
      </c>
      <c r="B35" s="12"/>
      <c r="C35" s="8"/>
      <c r="D35" s="8"/>
      <c r="E35" s="10">
        <f t="shared" si="0"/>
        <v>0</v>
      </c>
      <c r="F35" s="8"/>
      <c r="G35" s="10"/>
      <c r="H35" s="8">
        <v>0</v>
      </c>
      <c r="I35" s="10"/>
      <c r="J35" s="10"/>
      <c r="K35" s="10">
        <v>0</v>
      </c>
    </row>
    <row r="36" spans="1:11" ht="12" customHeight="1" x14ac:dyDescent="0.25">
      <c r="A36" s="14">
        <v>42003</v>
      </c>
      <c r="B36" s="12"/>
      <c r="C36" s="8"/>
      <c r="D36" s="8"/>
      <c r="E36" s="10">
        <f t="shared" si="0"/>
        <v>0</v>
      </c>
      <c r="F36" s="8"/>
      <c r="G36" s="10"/>
      <c r="H36" s="10">
        <v>0</v>
      </c>
      <c r="I36" s="10"/>
      <c r="J36" s="10"/>
      <c r="K36" s="10">
        <v>0</v>
      </c>
    </row>
    <row r="37" spans="1:11" ht="12" customHeight="1" x14ac:dyDescent="0.25">
      <c r="A37" s="14">
        <v>42004</v>
      </c>
      <c r="B37" s="12"/>
      <c r="C37" s="8"/>
      <c r="D37" s="8"/>
      <c r="E37" s="10">
        <f>C37+D37</f>
        <v>0</v>
      </c>
      <c r="F37" s="8"/>
      <c r="G37" s="10"/>
      <c r="H37" s="10">
        <v>0</v>
      </c>
      <c r="I37" s="10"/>
      <c r="J37" s="10"/>
      <c r="K37" s="10">
        <v>0</v>
      </c>
    </row>
    <row r="38" spans="1:11" ht="12" customHeight="1" thickBot="1" x14ac:dyDescent="0.3">
      <c r="A38" s="14"/>
      <c r="B38" s="13"/>
      <c r="C38" s="9"/>
      <c r="D38" s="9"/>
      <c r="E38" s="10"/>
      <c r="F38" s="9"/>
      <c r="G38" s="9"/>
      <c r="H38" s="9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J40" si="1">MIN(B7:B37)</f>
        <v>92.059860229999998</v>
      </c>
      <c r="C40" s="34">
        <f t="shared" si="1"/>
        <v>0.22306129</v>
      </c>
      <c r="D40" s="34">
        <f t="shared" si="1"/>
        <v>8.1602079999999994E-2</v>
      </c>
      <c r="E40" s="34">
        <f t="shared" si="1"/>
        <v>0</v>
      </c>
      <c r="F40" s="34">
        <f t="shared" si="1"/>
        <v>1.83858013</v>
      </c>
      <c r="G40" s="34">
        <f t="shared" si="1"/>
        <v>212.98681876250799</v>
      </c>
      <c r="H40" s="34">
        <f t="shared" si="1"/>
        <v>0</v>
      </c>
      <c r="I40" s="34">
        <f t="shared" si="1"/>
        <v>39.079960584789504</v>
      </c>
      <c r="J40" s="34">
        <f t="shared" si="1"/>
        <v>50.638816871079804</v>
      </c>
      <c r="K40" s="34">
        <f>MIN(K7:K37)</f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 t="s">
        <v>35</v>
      </c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fitToPage="1"/>
  </sheetPr>
  <dimension ref="A1:M46"/>
  <sheetViews>
    <sheetView showGridLines="0" zoomScaleNormal="100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41974</v>
      </c>
      <c r="B7" s="10">
        <v>93.592300420000001</v>
      </c>
      <c r="C7" s="10">
        <v>1.0012185600000001</v>
      </c>
      <c r="D7" s="10">
        <v>0.30171316999999997</v>
      </c>
      <c r="E7" s="10">
        <f>C7+D7</f>
        <v>1.3029317300000001</v>
      </c>
      <c r="F7" s="10">
        <v>5.16889954</v>
      </c>
      <c r="G7" s="10">
        <v>227.13077392578128</v>
      </c>
      <c r="H7" s="10">
        <v>56.504497530000002</v>
      </c>
      <c r="I7" s="10">
        <v>39.26102934411648</v>
      </c>
      <c r="J7" s="10">
        <v>50.887116554577332</v>
      </c>
      <c r="K7" s="10">
        <v>0</v>
      </c>
    </row>
    <row r="8" spans="1:13" ht="12" customHeight="1" x14ac:dyDescent="0.25">
      <c r="A8" s="14">
        <v>41975</v>
      </c>
      <c r="B8" s="8">
        <v>93.662696839999995</v>
      </c>
      <c r="C8" s="8">
        <v>1.0237243199999999</v>
      </c>
      <c r="D8" s="10">
        <v>0.321071</v>
      </c>
      <c r="E8" s="10">
        <f t="shared" ref="E8:E37" si="0">C8+D8</f>
        <v>1.3447953199999998</v>
      </c>
      <c r="F8" s="8">
        <v>4.9757752399999999</v>
      </c>
      <c r="G8" s="10">
        <v>234.85936584472657</v>
      </c>
      <c r="H8" s="8">
        <v>56.195243840000003</v>
      </c>
      <c r="I8" s="10">
        <v>39.104311697119968</v>
      </c>
      <c r="J8" s="10">
        <v>50.696042062842899</v>
      </c>
      <c r="K8" s="10">
        <v>0</v>
      </c>
    </row>
    <row r="9" spans="1:13" ht="12" customHeight="1" x14ac:dyDescent="0.25">
      <c r="A9" s="14">
        <v>41976</v>
      </c>
      <c r="B9" s="8">
        <v>93.48466492</v>
      </c>
      <c r="C9" s="8">
        <v>1.00961816</v>
      </c>
      <c r="D9" s="10">
        <v>0.30935949000000001</v>
      </c>
      <c r="E9" s="10">
        <f t="shared" si="0"/>
        <v>1.3189776500000001</v>
      </c>
      <c r="F9" s="8">
        <v>5.1954736700000002</v>
      </c>
      <c r="G9" s="10">
        <v>225.24989929199216</v>
      </c>
      <c r="H9" s="10">
        <v>55.565357210000002</v>
      </c>
      <c r="I9" s="10">
        <v>39.156229506074482</v>
      </c>
      <c r="J9" s="10">
        <v>50.730341572465157</v>
      </c>
      <c r="K9" s="10">
        <v>0</v>
      </c>
    </row>
    <row r="10" spans="1:13" ht="12" customHeight="1" x14ac:dyDescent="0.25">
      <c r="A10" s="14">
        <v>41977</v>
      </c>
      <c r="B10" s="8">
        <v>93.617935180000003</v>
      </c>
      <c r="C10" s="8">
        <v>1.0205698000000001</v>
      </c>
      <c r="D10" s="10">
        <v>0.30292036999999999</v>
      </c>
      <c r="E10" s="10">
        <f t="shared" si="0"/>
        <v>1.3234901700000001</v>
      </c>
      <c r="F10" s="8">
        <v>4.9909749000000003</v>
      </c>
      <c r="G10" s="10">
        <v>232.32277526855466</v>
      </c>
      <c r="H10" s="8">
        <v>55.696750639999998</v>
      </c>
      <c r="I10" s="10">
        <v>39.042274122731278</v>
      </c>
      <c r="J10" s="10">
        <v>50.678678752791924</v>
      </c>
      <c r="K10" s="10">
        <v>0</v>
      </c>
    </row>
    <row r="11" spans="1:13" ht="12" customHeight="1" x14ac:dyDescent="0.25">
      <c r="A11" s="14">
        <v>41978</v>
      </c>
      <c r="B11" s="8">
        <v>93.576072690000004</v>
      </c>
      <c r="C11" s="8">
        <v>1.05336988</v>
      </c>
      <c r="D11" s="10">
        <v>0.29851198000000001</v>
      </c>
      <c r="E11" s="10">
        <f t="shared" si="0"/>
        <v>1.35188186</v>
      </c>
      <c r="F11" s="8">
        <v>5.0038585700000002</v>
      </c>
      <c r="G11" s="10">
        <v>235.36447753906248</v>
      </c>
      <c r="H11" s="10">
        <v>55.847999569999999</v>
      </c>
      <c r="I11" s="10">
        <v>39.141347765426829</v>
      </c>
      <c r="J11" s="10">
        <v>50.764397523783842</v>
      </c>
      <c r="K11" s="10">
        <v>0</v>
      </c>
    </row>
    <row r="12" spans="1:13" ht="12" customHeight="1" x14ac:dyDescent="0.25">
      <c r="A12" s="14">
        <v>41979</v>
      </c>
      <c r="B12" s="8">
        <v>93.696495060000004</v>
      </c>
      <c r="C12" s="8">
        <v>0.95391917000000004</v>
      </c>
      <c r="D12" s="10">
        <v>0.28294000000000002</v>
      </c>
      <c r="E12" s="10">
        <f t="shared" si="0"/>
        <v>1.23685917</v>
      </c>
      <c r="F12" s="8">
        <v>5.1886525199999998</v>
      </c>
      <c r="G12" s="10">
        <v>226.90679016113288</v>
      </c>
      <c r="H12" s="8">
        <v>56.011600489999999</v>
      </c>
      <c r="I12" s="10">
        <v>39.234572410694732</v>
      </c>
      <c r="J12" s="10">
        <v>50.85497398483286</v>
      </c>
      <c r="K12" s="10">
        <v>0</v>
      </c>
    </row>
    <row r="13" spans="1:13" ht="12" customHeight="1" x14ac:dyDescent="0.25">
      <c r="A13" s="14">
        <v>41980</v>
      </c>
      <c r="B13" s="8">
        <v>93.621131899999995</v>
      </c>
      <c r="C13" s="8">
        <v>0.99072479999999996</v>
      </c>
      <c r="D13" s="10">
        <v>0.2852847</v>
      </c>
      <c r="E13" s="10">
        <f t="shared" si="0"/>
        <v>1.2760095</v>
      </c>
      <c r="F13" s="8">
        <v>4.9364457100000001</v>
      </c>
      <c r="G13" s="10">
        <v>228.75279846191407</v>
      </c>
      <c r="H13" s="10">
        <v>56.077381129999999</v>
      </c>
      <c r="I13" s="10">
        <v>39.018982743056604</v>
      </c>
      <c r="J13" s="10">
        <v>50.674828582457941</v>
      </c>
      <c r="K13" s="10">
        <v>0</v>
      </c>
    </row>
    <row r="14" spans="1:13" ht="12" customHeight="1" x14ac:dyDescent="0.25">
      <c r="A14" s="14">
        <v>41981</v>
      </c>
      <c r="B14" s="8">
        <v>93.627433780000004</v>
      </c>
      <c r="C14" s="8">
        <v>0.99894083</v>
      </c>
      <c r="D14" s="10">
        <v>0.29476878000000001</v>
      </c>
      <c r="E14" s="10">
        <f t="shared" si="0"/>
        <v>1.2937096100000001</v>
      </c>
      <c r="F14" s="8">
        <v>4.9477391199999996</v>
      </c>
      <c r="G14" s="10">
        <v>227.72546997070319</v>
      </c>
      <c r="H14" s="8">
        <v>55.815425869999999</v>
      </c>
      <c r="I14" s="10">
        <v>39.006265950069398</v>
      </c>
      <c r="J14" s="10">
        <v>50.625652515288792</v>
      </c>
      <c r="K14" s="10">
        <v>0</v>
      </c>
    </row>
    <row r="15" spans="1:13" ht="12" customHeight="1" x14ac:dyDescent="0.25">
      <c r="A15" s="14">
        <v>41982</v>
      </c>
      <c r="B15" s="8">
        <v>93.667022709999998</v>
      </c>
      <c r="C15" s="8">
        <v>1.0110355600000001</v>
      </c>
      <c r="D15" s="10">
        <v>0.29280761</v>
      </c>
      <c r="E15" s="10">
        <f t="shared" si="0"/>
        <v>1.3038431699999999</v>
      </c>
      <c r="F15" s="8">
        <v>4.9612693800000001</v>
      </c>
      <c r="G15" s="10">
        <v>230.69693603515628</v>
      </c>
      <c r="H15" s="10">
        <v>55.754829409999999</v>
      </c>
      <c r="I15" s="10">
        <v>39.036234101003217</v>
      </c>
      <c r="J15" s="10">
        <v>50.657803427081305</v>
      </c>
      <c r="K15" s="10">
        <v>0</v>
      </c>
    </row>
    <row r="16" spans="1:13" ht="12" customHeight="1" x14ac:dyDescent="0.25">
      <c r="A16" s="14">
        <v>41983</v>
      </c>
      <c r="B16" s="8">
        <v>93.720077509999996</v>
      </c>
      <c r="C16" s="8">
        <v>1.00668943</v>
      </c>
      <c r="D16" s="10">
        <v>0.30601233</v>
      </c>
      <c r="E16" s="10">
        <f t="shared" si="0"/>
        <v>1.3127017599999999</v>
      </c>
      <c r="F16" s="8">
        <v>4.9010744099999997</v>
      </c>
      <c r="G16" s="10">
        <v>231.36981811523438</v>
      </c>
      <c r="H16" s="8">
        <v>56.253677369999998</v>
      </c>
      <c r="I16" s="10">
        <v>38.997701671950388</v>
      </c>
      <c r="J16" s="10">
        <v>50.630292649821762</v>
      </c>
      <c r="K16" s="10">
        <v>0</v>
      </c>
    </row>
    <row r="17" spans="1:11" ht="12" customHeight="1" x14ac:dyDescent="0.25">
      <c r="A17" s="14">
        <v>41984</v>
      </c>
      <c r="B17" s="8">
        <v>93.705612180000003</v>
      </c>
      <c r="C17" s="8">
        <v>1.0122836799999999</v>
      </c>
      <c r="D17" s="10">
        <v>0.31330010000000003</v>
      </c>
      <c r="E17" s="10">
        <f t="shared" si="0"/>
        <v>1.3255837799999999</v>
      </c>
      <c r="F17" s="8">
        <v>4.8835525500000001</v>
      </c>
      <c r="G17" s="10">
        <v>230.55518951416019</v>
      </c>
      <c r="H17" s="10">
        <v>55.95900726</v>
      </c>
      <c r="I17" s="10">
        <v>39.225726143950112</v>
      </c>
      <c r="J17" s="10">
        <v>50.854305132369142</v>
      </c>
      <c r="K17" s="10">
        <v>0</v>
      </c>
    </row>
    <row r="18" spans="1:11" ht="12" customHeight="1" x14ac:dyDescent="0.25">
      <c r="A18" s="14">
        <v>41985</v>
      </c>
      <c r="B18" s="8">
        <v>93.867462160000002</v>
      </c>
      <c r="C18" s="8">
        <v>1.0762057300000001</v>
      </c>
      <c r="D18" s="10">
        <v>0.28609610000000002</v>
      </c>
      <c r="E18" s="10">
        <f t="shared" si="0"/>
        <v>1.36230183</v>
      </c>
      <c r="F18" s="8">
        <v>4.6594982099999998</v>
      </c>
      <c r="G18" s="10">
        <v>238.09642639160157</v>
      </c>
      <c r="H18" s="8">
        <v>55.392250060000002</v>
      </c>
      <c r="I18" s="10">
        <v>38.959310237396664</v>
      </c>
      <c r="J18" s="10">
        <v>50.608872446720525</v>
      </c>
      <c r="K18" s="10">
        <v>0</v>
      </c>
    </row>
    <row r="19" spans="1:11" ht="12" customHeight="1" x14ac:dyDescent="0.25">
      <c r="A19" s="14">
        <v>41986</v>
      </c>
      <c r="B19" s="8">
        <v>94.080863949999994</v>
      </c>
      <c r="C19" s="8">
        <v>1.05512249</v>
      </c>
      <c r="D19" s="10">
        <v>0.29154103999999997</v>
      </c>
      <c r="E19" s="10">
        <f t="shared" si="0"/>
        <v>1.3466635300000001</v>
      </c>
      <c r="F19" s="8">
        <v>4.6329937000000001</v>
      </c>
      <c r="G19" s="10">
        <v>242.32752075195319</v>
      </c>
      <c r="H19" s="10">
        <v>56.286029820000003</v>
      </c>
      <c r="I19" s="10">
        <v>38.926272045238591</v>
      </c>
      <c r="J19" s="10">
        <v>50.550275893475956</v>
      </c>
      <c r="K19" s="10">
        <v>0</v>
      </c>
    </row>
    <row r="20" spans="1:11" ht="12" customHeight="1" x14ac:dyDescent="0.25">
      <c r="A20" s="14">
        <v>41987</v>
      </c>
      <c r="B20" s="8">
        <v>93.769927980000006</v>
      </c>
      <c r="C20" s="8">
        <v>1.0596893999999999</v>
      </c>
      <c r="D20" s="10">
        <v>0.32522519999999999</v>
      </c>
      <c r="E20" s="10">
        <f t="shared" si="0"/>
        <v>1.3849145999999999</v>
      </c>
      <c r="F20" s="8">
        <v>5.1540703800000003</v>
      </c>
      <c r="G20" s="10">
        <v>236.06719055175788</v>
      </c>
      <c r="H20" s="8">
        <v>55.651416779999998</v>
      </c>
      <c r="I20" s="10">
        <v>39.15122192781643</v>
      </c>
      <c r="J20" s="10">
        <v>50.608165053019157</v>
      </c>
      <c r="K20" s="10">
        <v>0</v>
      </c>
    </row>
    <row r="21" spans="1:11" ht="12" customHeight="1" x14ac:dyDescent="0.25">
      <c r="A21" s="14">
        <v>41988</v>
      </c>
      <c r="B21" s="8">
        <v>93.298667910000006</v>
      </c>
      <c r="C21" s="8">
        <v>1.09629869</v>
      </c>
      <c r="D21" s="10">
        <v>0.32403141000000002</v>
      </c>
      <c r="E21" s="10">
        <f t="shared" si="0"/>
        <v>1.4203301000000002</v>
      </c>
      <c r="F21" s="8">
        <v>5.1871094700000002</v>
      </c>
      <c r="G21" s="10">
        <v>231.60893859863288</v>
      </c>
      <c r="H21" s="10">
        <v>56.112323760000002</v>
      </c>
      <c r="I21" s="10">
        <v>39.038835676381282</v>
      </c>
      <c r="J21" s="10">
        <v>50.579897183396717</v>
      </c>
      <c r="K21" s="10">
        <v>0</v>
      </c>
    </row>
    <row r="22" spans="1:11" ht="12" customHeight="1" x14ac:dyDescent="0.25">
      <c r="A22" s="14">
        <v>41989</v>
      </c>
      <c r="B22" s="8">
        <v>93.682189940000001</v>
      </c>
      <c r="C22" s="8">
        <v>1.1137024200000001</v>
      </c>
      <c r="D22" s="10">
        <v>0.30188884999999999</v>
      </c>
      <c r="E22" s="10">
        <f t="shared" si="0"/>
        <v>1.4155912700000002</v>
      </c>
      <c r="F22" s="8">
        <v>5.0471534699999996</v>
      </c>
      <c r="G22" s="10">
        <v>240.28789367675788</v>
      </c>
      <c r="H22" s="8">
        <v>56.092319490000001</v>
      </c>
      <c r="I22" s="10">
        <v>39.134016051846096</v>
      </c>
      <c r="J22" s="10">
        <v>50.65562508349538</v>
      </c>
      <c r="K22" s="10">
        <v>0</v>
      </c>
    </row>
    <row r="23" spans="1:11" ht="12" customHeight="1" x14ac:dyDescent="0.25">
      <c r="A23" s="14">
        <v>41990</v>
      </c>
      <c r="B23" s="8">
        <v>93.913665769999994</v>
      </c>
      <c r="C23" s="8">
        <v>1.0958511799999999</v>
      </c>
      <c r="D23" s="10">
        <v>0.28516882999999998</v>
      </c>
      <c r="E23" s="10">
        <f t="shared" si="0"/>
        <v>1.3810200099999999</v>
      </c>
      <c r="F23" s="8">
        <v>4.7278218299999999</v>
      </c>
      <c r="G23" s="10">
        <v>235.34137573242188</v>
      </c>
      <c r="H23" s="10">
        <v>56.09080505</v>
      </c>
      <c r="I23" s="10">
        <v>38.936705637426968</v>
      </c>
      <c r="J23" s="10">
        <v>50.558318411785343</v>
      </c>
      <c r="K23" s="10">
        <v>0</v>
      </c>
    </row>
    <row r="24" spans="1:11" ht="12" customHeight="1" x14ac:dyDescent="0.25">
      <c r="A24" s="14">
        <v>41991</v>
      </c>
      <c r="B24" s="8">
        <v>93.940658569999997</v>
      </c>
      <c r="C24" s="8">
        <v>1.0591002700000001</v>
      </c>
      <c r="D24" s="10">
        <v>0.29288667000000002</v>
      </c>
      <c r="E24" s="10">
        <f t="shared" si="0"/>
        <v>1.3519869400000002</v>
      </c>
      <c r="F24" s="8">
        <v>4.7275743500000003</v>
      </c>
      <c r="G24" s="10">
        <v>238.24956359863288</v>
      </c>
      <c r="H24" s="8">
        <v>56.103820800000001</v>
      </c>
      <c r="I24" s="10">
        <v>38.941804180010202</v>
      </c>
      <c r="J24" s="10">
        <v>50.589773418658268</v>
      </c>
      <c r="K24" s="10">
        <v>0</v>
      </c>
    </row>
    <row r="25" spans="1:11" ht="12" customHeight="1" x14ac:dyDescent="0.25">
      <c r="A25" s="14">
        <v>41992</v>
      </c>
      <c r="B25" s="8">
        <v>93.896553040000001</v>
      </c>
      <c r="C25" s="8">
        <v>1.06839836</v>
      </c>
      <c r="D25" s="10">
        <v>0.29012734000000001</v>
      </c>
      <c r="E25" s="10">
        <f t="shared" si="0"/>
        <v>1.3585256999999999</v>
      </c>
      <c r="F25" s="8">
        <v>4.6965231899999997</v>
      </c>
      <c r="G25" s="10">
        <v>238.45856323242188</v>
      </c>
      <c r="H25" s="10">
        <v>55.928405759999997</v>
      </c>
      <c r="I25" s="10">
        <v>38.912518260583745</v>
      </c>
      <c r="J25" s="10">
        <v>50.53642495448684</v>
      </c>
      <c r="K25" s="10">
        <v>0</v>
      </c>
    </row>
    <row r="26" spans="1:11" ht="12" customHeight="1" x14ac:dyDescent="0.25">
      <c r="A26" s="14">
        <v>41993</v>
      </c>
      <c r="B26" s="8">
        <v>94.207443240000003</v>
      </c>
      <c r="C26" s="8">
        <v>1.1516201500000001</v>
      </c>
      <c r="D26" s="10">
        <v>0.27512010999999997</v>
      </c>
      <c r="E26" s="10">
        <f t="shared" si="0"/>
        <v>1.4267402600000001</v>
      </c>
      <c r="F26" s="8">
        <v>4.5469999300000001</v>
      </c>
      <c r="G26" s="10">
        <v>236.58973541259769</v>
      </c>
      <c r="H26" s="8">
        <v>56.648620610000002</v>
      </c>
      <c r="I26" s="10">
        <v>38.863188382787001</v>
      </c>
      <c r="J26" s="10">
        <v>50.521433870769322</v>
      </c>
      <c r="K26" s="10">
        <v>0</v>
      </c>
    </row>
    <row r="27" spans="1:11" ht="12" customHeight="1" x14ac:dyDescent="0.25">
      <c r="A27" s="14">
        <v>41994</v>
      </c>
      <c r="B27" s="8">
        <v>94.267227169999998</v>
      </c>
      <c r="C27" s="8">
        <v>1.0843242399999999</v>
      </c>
      <c r="D27" s="10">
        <v>0.27559381999999999</v>
      </c>
      <c r="E27" s="10">
        <f t="shared" si="0"/>
        <v>1.35991806</v>
      </c>
      <c r="F27" s="8">
        <v>4.4971103699999997</v>
      </c>
      <c r="G27" s="10">
        <v>240.24440612792966</v>
      </c>
      <c r="H27" s="10">
        <v>56.036132809999998</v>
      </c>
      <c r="I27" s="10">
        <v>38.845595909273001</v>
      </c>
      <c r="J27" s="10">
        <v>50.551936035882974</v>
      </c>
      <c r="K27" s="10">
        <v>0</v>
      </c>
    </row>
    <row r="28" spans="1:11" ht="12" customHeight="1" x14ac:dyDescent="0.25">
      <c r="A28" s="14">
        <v>41995</v>
      </c>
      <c r="B28" s="8">
        <v>94.062385559999996</v>
      </c>
      <c r="C28" s="8">
        <v>1.06102455</v>
      </c>
      <c r="D28" s="10">
        <v>0.28935093000000001</v>
      </c>
      <c r="E28" s="10">
        <f t="shared" si="0"/>
        <v>1.3503754799999999</v>
      </c>
      <c r="F28" s="8">
        <v>4.7030544299999999</v>
      </c>
      <c r="G28" s="10">
        <v>234.48180236816407</v>
      </c>
      <c r="H28" s="10">
        <v>55.838558200000001</v>
      </c>
      <c r="I28" s="10">
        <v>38.907337850070597</v>
      </c>
      <c r="J28" s="10">
        <v>50.546372084294845</v>
      </c>
      <c r="K28" s="10">
        <v>0</v>
      </c>
    </row>
    <row r="29" spans="1:11" ht="12" customHeight="1" x14ac:dyDescent="0.25">
      <c r="A29" s="14">
        <v>41996</v>
      </c>
      <c r="B29" s="8">
        <v>93.951347350000006</v>
      </c>
      <c r="C29" s="8">
        <v>1.1217670399999999</v>
      </c>
      <c r="D29" s="10">
        <v>0.28687059999999998</v>
      </c>
      <c r="E29" s="10">
        <f t="shared" si="0"/>
        <v>1.4086376399999998</v>
      </c>
      <c r="F29" s="8">
        <v>4.5769772499999997</v>
      </c>
      <c r="G29" s="10">
        <v>239.51355590820319</v>
      </c>
      <c r="H29" s="8">
        <v>55.458885189999997</v>
      </c>
      <c r="I29" s="10">
        <v>38.888822090202289</v>
      </c>
      <c r="J29" s="10">
        <v>50.519581100363638</v>
      </c>
      <c r="K29" s="10">
        <v>0</v>
      </c>
    </row>
    <row r="30" spans="1:11" ht="12" customHeight="1" x14ac:dyDescent="0.25">
      <c r="A30" s="14">
        <v>41997</v>
      </c>
      <c r="B30" s="8">
        <v>93.82325745</v>
      </c>
      <c r="C30" s="8">
        <v>1.05837822</v>
      </c>
      <c r="D30" s="10">
        <v>0.29123068000000002</v>
      </c>
      <c r="E30" s="10">
        <f t="shared" si="0"/>
        <v>1.3496089</v>
      </c>
      <c r="F30" s="8">
        <v>4.8440642399999998</v>
      </c>
      <c r="G30" s="10">
        <v>241.68344726562498</v>
      </c>
      <c r="H30" s="10">
        <v>55.879829409999999</v>
      </c>
      <c r="I30" s="10">
        <v>38.98992423388421</v>
      </c>
      <c r="J30" s="10">
        <v>50.656920966967192</v>
      </c>
      <c r="K30" s="10">
        <v>0</v>
      </c>
    </row>
    <row r="31" spans="1:11" ht="12" customHeight="1" x14ac:dyDescent="0.25">
      <c r="A31" s="14">
        <v>41998</v>
      </c>
      <c r="B31" s="8">
        <v>93.737159730000002</v>
      </c>
      <c r="C31" s="8">
        <v>1.11770904</v>
      </c>
      <c r="D31" s="10">
        <v>0.32427147000000001</v>
      </c>
      <c r="E31" s="10">
        <f t="shared" si="0"/>
        <v>1.44198051</v>
      </c>
      <c r="F31" s="8">
        <v>5.3006291399999999</v>
      </c>
      <c r="G31" s="10">
        <v>232.26445617675788</v>
      </c>
      <c r="H31" s="8">
        <v>55.7279129</v>
      </c>
      <c r="I31" s="10">
        <v>39.098894779957497</v>
      </c>
      <c r="J31" s="10">
        <v>50.700220637020514</v>
      </c>
      <c r="K31" s="10">
        <v>0</v>
      </c>
    </row>
    <row r="32" spans="1:11" ht="12" customHeight="1" x14ac:dyDescent="0.25">
      <c r="A32" s="14">
        <v>41999</v>
      </c>
      <c r="B32" s="8">
        <v>93.17033386</v>
      </c>
      <c r="C32" s="8">
        <v>1.1369661099999999</v>
      </c>
      <c r="D32" s="10">
        <v>0.33363177999999999</v>
      </c>
      <c r="E32" s="10">
        <f t="shared" si="0"/>
        <v>1.4705978899999999</v>
      </c>
      <c r="F32" s="8">
        <v>5.2582540499999997</v>
      </c>
      <c r="G32" s="10">
        <v>225.75658264160157</v>
      </c>
      <c r="H32" s="10">
        <v>55.658843990000001</v>
      </c>
      <c r="I32" s="10">
        <v>39.061713169326502</v>
      </c>
      <c r="J32" s="10">
        <v>50.580913788609237</v>
      </c>
      <c r="K32" s="10">
        <v>0</v>
      </c>
    </row>
    <row r="33" spans="1:11" ht="12" customHeight="1" x14ac:dyDescent="0.25">
      <c r="A33" s="14">
        <v>42000</v>
      </c>
      <c r="B33" s="8">
        <v>93.068519589999994</v>
      </c>
      <c r="C33" s="8">
        <v>1.1051209</v>
      </c>
      <c r="D33" s="10">
        <v>0.34521076000000001</v>
      </c>
      <c r="E33" s="10">
        <f t="shared" si="0"/>
        <v>1.45033166</v>
      </c>
      <c r="F33" s="8">
        <v>5.2601323100000004</v>
      </c>
      <c r="G33" s="10">
        <v>228.12196960449216</v>
      </c>
      <c r="H33" s="8">
        <v>55.916515349999997</v>
      </c>
      <c r="I33" s="10">
        <v>39.124460264408334</v>
      </c>
      <c r="J33" s="10">
        <v>50.614263006850329</v>
      </c>
      <c r="K33" s="10">
        <v>0</v>
      </c>
    </row>
    <row r="34" spans="1:11" ht="12" customHeight="1" x14ac:dyDescent="0.25">
      <c r="A34" s="14">
        <v>42001</v>
      </c>
      <c r="B34" s="8">
        <v>93.076103209999999</v>
      </c>
      <c r="C34" s="8">
        <v>1.15184116</v>
      </c>
      <c r="D34" s="10">
        <v>0.34908515000000001</v>
      </c>
      <c r="E34" s="10">
        <f t="shared" si="0"/>
        <v>1.5009263100000001</v>
      </c>
      <c r="F34" s="8">
        <v>5.2755365400000001</v>
      </c>
      <c r="G34" s="10">
        <v>229.28147735595707</v>
      </c>
      <c r="H34" s="10">
        <v>55.783763890000003</v>
      </c>
      <c r="I34" s="10">
        <v>39.122136129458262</v>
      </c>
      <c r="J34" s="10">
        <v>50.605027616998001</v>
      </c>
      <c r="K34" s="10">
        <v>0</v>
      </c>
    </row>
    <row r="35" spans="1:11" ht="12" customHeight="1" x14ac:dyDescent="0.25">
      <c r="A35" s="14">
        <v>42002</v>
      </c>
      <c r="B35" s="8">
        <v>92.992912290000007</v>
      </c>
      <c r="C35" s="8">
        <v>1.09859598</v>
      </c>
      <c r="D35" s="10">
        <v>0.36207199000000001</v>
      </c>
      <c r="E35" s="10">
        <f t="shared" si="0"/>
        <v>1.46066797</v>
      </c>
      <c r="F35" s="8">
        <v>5.2699165299999997</v>
      </c>
      <c r="G35" s="10">
        <v>228.10737457275397</v>
      </c>
      <c r="H35" s="8">
        <v>56.03752136</v>
      </c>
      <c r="I35" s="10">
        <v>39.140583666362133</v>
      </c>
      <c r="J35" s="10">
        <v>50.619483313962974</v>
      </c>
      <c r="K35" s="10">
        <v>0</v>
      </c>
    </row>
    <row r="36" spans="1:11" ht="12" customHeight="1" x14ac:dyDescent="0.25">
      <c r="A36" s="14">
        <v>42003</v>
      </c>
      <c r="B36" s="8">
        <v>93.033203130000004</v>
      </c>
      <c r="C36" s="8">
        <v>1.06929684</v>
      </c>
      <c r="D36" s="10">
        <v>0.36365238</v>
      </c>
      <c r="E36" s="10">
        <f t="shared" si="0"/>
        <v>1.43294922</v>
      </c>
      <c r="F36" s="8">
        <v>5.3155908600000004</v>
      </c>
      <c r="G36" s="10">
        <v>231.57227935791019</v>
      </c>
      <c r="H36" s="10">
        <v>55.781234740000002</v>
      </c>
      <c r="I36" s="10">
        <v>39.193643075529764</v>
      </c>
      <c r="J36" s="10">
        <v>50.715749477624023</v>
      </c>
      <c r="K36" s="10">
        <v>0</v>
      </c>
    </row>
    <row r="37" spans="1:11" ht="12" customHeight="1" x14ac:dyDescent="0.25">
      <c r="A37" s="14">
        <v>42004</v>
      </c>
      <c r="B37" s="8">
        <v>92.925437930000001</v>
      </c>
      <c r="C37" s="8">
        <v>1.0210332900000001</v>
      </c>
      <c r="D37" s="10">
        <v>0.36854002000000002</v>
      </c>
      <c r="E37" s="10">
        <f t="shared" si="0"/>
        <v>1.3895733100000001</v>
      </c>
      <c r="F37" s="8">
        <v>5.4181632999999998</v>
      </c>
      <c r="G37" s="10">
        <v>236.26496734619147</v>
      </c>
      <c r="H37" s="10">
        <v>56.437179569999998</v>
      </c>
      <c r="I37" s="10">
        <v>39.271840437453278</v>
      </c>
      <c r="J37" s="10">
        <v>50.787502414841043</v>
      </c>
      <c r="K37" s="10">
        <v>0</v>
      </c>
    </row>
    <row r="38" spans="1:11" ht="12" customHeight="1" thickBot="1" x14ac:dyDescent="0.3">
      <c r="A38" s="14"/>
      <c r="B38" s="9"/>
      <c r="C38" s="9"/>
      <c r="D38" s="10"/>
      <c r="E38" s="9"/>
      <c r="F38" s="9"/>
      <c r="G38" s="10"/>
      <c r="H38" s="10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94.267227169999998</v>
      </c>
      <c r="C40" s="34">
        <f t="shared" si="1"/>
        <v>1.15184116</v>
      </c>
      <c r="D40" s="34">
        <f t="shared" si="1"/>
        <v>0.36854002000000002</v>
      </c>
      <c r="E40" s="34">
        <f t="shared" si="1"/>
        <v>1.5009263100000001</v>
      </c>
      <c r="F40" s="34">
        <f t="shared" si="1"/>
        <v>5.4181632999999998</v>
      </c>
      <c r="G40" s="34">
        <f t="shared" si="1"/>
        <v>242.32752075195319</v>
      </c>
      <c r="H40" s="34">
        <f t="shared" si="1"/>
        <v>56.648620610000002</v>
      </c>
      <c r="I40" s="34">
        <f t="shared" si="1"/>
        <v>39.271840437453278</v>
      </c>
      <c r="J40" s="34">
        <f t="shared" si="1"/>
        <v>50.887116554577332</v>
      </c>
      <c r="K40" s="34">
        <f t="shared" si="1"/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 t="s">
        <v>29</v>
      </c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phoneticPr fontId="0" type="noConversion"/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79998168889431442"/>
    <pageSetUpPr fitToPage="1"/>
  </sheetPr>
  <dimension ref="A1:M46"/>
  <sheetViews>
    <sheetView showGridLines="0" zoomScaleNormal="100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41974</v>
      </c>
      <c r="B7" s="11">
        <v>93.181098939999998</v>
      </c>
      <c r="C7" s="10">
        <v>0.77778703000000005</v>
      </c>
      <c r="D7" s="10">
        <v>0.26613963000000002</v>
      </c>
      <c r="E7" s="10">
        <f>C7+D7</f>
        <v>1.0439266600000001</v>
      </c>
      <c r="F7" s="10">
        <v>4.67804003</v>
      </c>
      <c r="G7" s="10">
        <v>221.78125610351569</v>
      </c>
      <c r="H7" s="10">
        <v>52.428176880000002</v>
      </c>
      <c r="I7" s="10">
        <v>38.976930000096438</v>
      </c>
      <c r="J7" s="10">
        <v>50.560486290445219</v>
      </c>
      <c r="K7" s="10">
        <v>0</v>
      </c>
    </row>
    <row r="8" spans="1:13" ht="12" customHeight="1" x14ac:dyDescent="0.25">
      <c r="A8" s="14">
        <v>41975</v>
      </c>
      <c r="B8" s="12">
        <v>93.288551330000004</v>
      </c>
      <c r="C8" s="8">
        <v>0.87885701999999999</v>
      </c>
      <c r="D8" s="7">
        <v>0.28957074999999999</v>
      </c>
      <c r="E8" s="10">
        <f t="shared" ref="E8:E37" si="0">C8+D8</f>
        <v>1.1684277700000001</v>
      </c>
      <c r="F8" s="8">
        <v>4.6657090200000004</v>
      </c>
      <c r="G8" s="10">
        <v>223.55008544921878</v>
      </c>
      <c r="H8" s="8">
        <v>53.425125119999997</v>
      </c>
      <c r="I8" s="10">
        <v>38.960178945379411</v>
      </c>
      <c r="J8" s="10">
        <v>50.554192470966782</v>
      </c>
      <c r="K8" s="10">
        <v>0</v>
      </c>
    </row>
    <row r="9" spans="1:13" ht="12" customHeight="1" x14ac:dyDescent="0.25">
      <c r="A9" s="14">
        <v>41976</v>
      </c>
      <c r="B9" s="12">
        <v>93.1259613</v>
      </c>
      <c r="C9" s="8">
        <v>0.89713757999999999</v>
      </c>
      <c r="D9" s="7">
        <v>0.29364452000000002</v>
      </c>
      <c r="E9" s="10">
        <f t="shared" si="0"/>
        <v>1.1907821000000001</v>
      </c>
      <c r="F9" s="8">
        <v>4.8232617400000004</v>
      </c>
      <c r="G9" s="10">
        <v>220.56543579101569</v>
      </c>
      <c r="H9" s="10">
        <v>54.006866459999998</v>
      </c>
      <c r="I9" s="10">
        <v>38.966969421951873</v>
      </c>
      <c r="J9" s="10">
        <v>50.561566537747858</v>
      </c>
      <c r="K9" s="10">
        <v>0</v>
      </c>
    </row>
    <row r="10" spans="1:13" ht="12" customHeight="1" x14ac:dyDescent="0.25">
      <c r="A10" s="14">
        <v>41977</v>
      </c>
      <c r="B10" s="12">
        <v>93.293975829999994</v>
      </c>
      <c r="C10" s="8">
        <v>0.88428925999999997</v>
      </c>
      <c r="D10" s="7">
        <v>0.29050376999999999</v>
      </c>
      <c r="E10" s="10">
        <f t="shared" si="0"/>
        <v>1.17479303</v>
      </c>
      <c r="F10" s="8">
        <v>4.7059674300000003</v>
      </c>
      <c r="G10" s="10">
        <v>225.74580993652347</v>
      </c>
      <c r="H10" s="8">
        <v>53.6210022</v>
      </c>
      <c r="I10" s="10">
        <v>38.953838741490046</v>
      </c>
      <c r="J10" s="10">
        <v>50.538734619876927</v>
      </c>
      <c r="K10" s="10">
        <v>0</v>
      </c>
    </row>
    <row r="11" spans="1:13" ht="12" customHeight="1" x14ac:dyDescent="0.25">
      <c r="A11" s="14">
        <v>41978</v>
      </c>
      <c r="B11" s="12">
        <v>93.28250122</v>
      </c>
      <c r="C11" s="8">
        <v>0.85425477999999999</v>
      </c>
      <c r="D11" s="7">
        <v>0.27550864000000003</v>
      </c>
      <c r="E11" s="10">
        <f t="shared" si="0"/>
        <v>1.12976342</v>
      </c>
      <c r="F11" s="8">
        <v>4.7306766500000004</v>
      </c>
      <c r="G11" s="10">
        <v>224.70666351318357</v>
      </c>
      <c r="H11" s="10">
        <v>53.985668179999998</v>
      </c>
      <c r="I11" s="10">
        <v>38.928791753059322</v>
      </c>
      <c r="J11" s="10">
        <v>50.501255826412709</v>
      </c>
      <c r="K11" s="10">
        <v>0</v>
      </c>
    </row>
    <row r="12" spans="1:13" ht="12" customHeight="1" x14ac:dyDescent="0.25">
      <c r="A12" s="14">
        <v>41979</v>
      </c>
      <c r="B12" s="12">
        <v>93.163085940000002</v>
      </c>
      <c r="C12" s="8">
        <v>0.80193471999999999</v>
      </c>
      <c r="D12" s="7">
        <v>0.26163154999999999</v>
      </c>
      <c r="E12" s="10">
        <f t="shared" si="0"/>
        <v>1.0635662699999999</v>
      </c>
      <c r="F12" s="8">
        <v>4.7251481999999996</v>
      </c>
      <c r="G12" s="10">
        <v>220.22135009765628</v>
      </c>
      <c r="H12" s="8">
        <v>53.49052811</v>
      </c>
      <c r="I12" s="10">
        <v>38.990106162534566</v>
      </c>
      <c r="J12" s="10">
        <v>50.611373592037047</v>
      </c>
      <c r="K12" s="10">
        <v>0</v>
      </c>
    </row>
    <row r="13" spans="1:13" ht="12" customHeight="1" x14ac:dyDescent="0.25">
      <c r="A13" s="14">
        <v>41980</v>
      </c>
      <c r="B13" s="12">
        <v>93.421226500000003</v>
      </c>
      <c r="C13" s="8">
        <v>0.87309669999999995</v>
      </c>
      <c r="D13" s="8">
        <v>0.27505617999999998</v>
      </c>
      <c r="E13" s="10">
        <f t="shared" si="0"/>
        <v>1.14815288</v>
      </c>
      <c r="F13" s="8">
        <v>4.80626774</v>
      </c>
      <c r="G13" s="10">
        <v>220.28163757324216</v>
      </c>
      <c r="H13" s="10">
        <v>53.935825350000002</v>
      </c>
      <c r="I13" s="10">
        <v>38.969284460506685</v>
      </c>
      <c r="J13" s="10">
        <v>50.573352553466592</v>
      </c>
      <c r="K13" s="10">
        <v>0</v>
      </c>
    </row>
    <row r="14" spans="1:13" ht="12" customHeight="1" x14ac:dyDescent="0.25">
      <c r="A14" s="14">
        <v>41981</v>
      </c>
      <c r="B14" s="12">
        <v>93.422073359999999</v>
      </c>
      <c r="C14" s="8">
        <v>0.91139555000000005</v>
      </c>
      <c r="D14" s="8">
        <v>0.28208587000000002</v>
      </c>
      <c r="E14" s="10">
        <f t="shared" si="0"/>
        <v>1.1934814200000001</v>
      </c>
      <c r="F14" s="8">
        <v>4.7581334100000001</v>
      </c>
      <c r="G14" s="10">
        <v>223.13394775390628</v>
      </c>
      <c r="H14" s="8">
        <v>53.790008540000002</v>
      </c>
      <c r="I14" s="10">
        <v>38.931970951399265</v>
      </c>
      <c r="J14" s="10">
        <v>50.5517572680345</v>
      </c>
      <c r="K14" s="10">
        <v>0</v>
      </c>
    </row>
    <row r="15" spans="1:13" ht="12" customHeight="1" x14ac:dyDescent="0.25">
      <c r="A15" s="14">
        <v>41982</v>
      </c>
      <c r="B15" s="12">
        <v>93.365470889999997</v>
      </c>
      <c r="C15" s="8">
        <v>0.90763611</v>
      </c>
      <c r="D15" s="8">
        <v>0.28267172000000002</v>
      </c>
      <c r="E15" s="10">
        <f t="shared" si="0"/>
        <v>1.1903078300000001</v>
      </c>
      <c r="F15" s="8">
        <v>4.70613861</v>
      </c>
      <c r="G15" s="10">
        <v>222.91999664306647</v>
      </c>
      <c r="H15" s="10">
        <v>53.736854549999997</v>
      </c>
      <c r="I15" s="10">
        <v>38.967183187613045</v>
      </c>
      <c r="J15" s="10">
        <v>50.564608202477061</v>
      </c>
      <c r="K15" s="10">
        <v>0</v>
      </c>
    </row>
    <row r="16" spans="1:13" ht="12" customHeight="1" x14ac:dyDescent="0.25">
      <c r="A16" s="14">
        <v>41983</v>
      </c>
      <c r="B16" s="12">
        <v>93.405052190000006</v>
      </c>
      <c r="C16" s="8">
        <v>0.91907293000000001</v>
      </c>
      <c r="D16" s="8">
        <v>0.28064716000000001</v>
      </c>
      <c r="E16" s="10">
        <f t="shared" si="0"/>
        <v>1.19972009</v>
      </c>
      <c r="F16" s="8">
        <v>4.71166515</v>
      </c>
      <c r="G16" s="10">
        <v>220.45924987792966</v>
      </c>
      <c r="H16" s="8">
        <v>54.2486496</v>
      </c>
      <c r="I16" s="10">
        <v>38.929114676208776</v>
      </c>
      <c r="J16" s="10">
        <v>50.535810534266432</v>
      </c>
      <c r="K16" s="10">
        <v>0</v>
      </c>
    </row>
    <row r="17" spans="1:11" ht="12" customHeight="1" x14ac:dyDescent="0.25">
      <c r="A17" s="14">
        <v>41984</v>
      </c>
      <c r="B17" s="12">
        <v>93.358772279999997</v>
      </c>
      <c r="C17" s="8">
        <v>0.80721986000000001</v>
      </c>
      <c r="D17" s="8">
        <v>0.25252237999999999</v>
      </c>
      <c r="E17" s="10">
        <f t="shared" si="0"/>
        <v>1.0597422400000001</v>
      </c>
      <c r="F17" s="8">
        <v>4.6390252099999998</v>
      </c>
      <c r="G17" s="10">
        <v>221.53749694824216</v>
      </c>
      <c r="H17" s="10">
        <v>53.917358399999998</v>
      </c>
      <c r="I17" s="10">
        <v>38.915783874678652</v>
      </c>
      <c r="J17" s="10">
        <v>50.536289937621056</v>
      </c>
      <c r="K17" s="10">
        <v>0</v>
      </c>
    </row>
    <row r="18" spans="1:11" ht="12" customHeight="1" x14ac:dyDescent="0.25">
      <c r="A18" s="14">
        <v>41985</v>
      </c>
      <c r="B18" s="12">
        <v>93.646102909999996</v>
      </c>
      <c r="C18" s="8">
        <v>0.92489772999999997</v>
      </c>
      <c r="D18" s="8">
        <v>0.27548214999999998</v>
      </c>
      <c r="E18" s="10">
        <f t="shared" si="0"/>
        <v>1.2003798799999998</v>
      </c>
      <c r="F18" s="8">
        <v>4.4273600599999998</v>
      </c>
      <c r="G18" s="10">
        <v>227.08314361572269</v>
      </c>
      <c r="H18" s="8">
        <v>52.997520450000003</v>
      </c>
      <c r="I18" s="10">
        <v>38.835003129795005</v>
      </c>
      <c r="J18" s="10">
        <v>50.436423715258705</v>
      </c>
      <c r="K18" s="10">
        <v>0</v>
      </c>
    </row>
    <row r="19" spans="1:11" ht="12" customHeight="1" x14ac:dyDescent="0.25">
      <c r="A19" s="14">
        <v>41986</v>
      </c>
      <c r="B19" s="12">
        <v>93.683319089999998</v>
      </c>
      <c r="C19" s="8">
        <v>0.93343054999999997</v>
      </c>
      <c r="D19" s="8">
        <v>0.26669490000000001</v>
      </c>
      <c r="E19" s="10">
        <f t="shared" si="0"/>
        <v>1.20012545</v>
      </c>
      <c r="F19" s="8">
        <v>4.2953453100000001</v>
      </c>
      <c r="G19" s="10">
        <v>226.02372589111329</v>
      </c>
      <c r="H19" s="10">
        <v>53.791408539999999</v>
      </c>
      <c r="I19" s="10">
        <v>38.813681124537538</v>
      </c>
      <c r="J19" s="10">
        <v>50.474626547795509</v>
      </c>
      <c r="K19" s="10">
        <v>0</v>
      </c>
    </row>
    <row r="20" spans="1:11" ht="12" customHeight="1" x14ac:dyDescent="0.25">
      <c r="A20" s="14">
        <v>41987</v>
      </c>
      <c r="B20" s="12">
        <v>92.901405330000003</v>
      </c>
      <c r="C20" s="8">
        <v>0.97431546000000002</v>
      </c>
      <c r="D20" s="8">
        <v>0.27840271999999999</v>
      </c>
      <c r="E20" s="10">
        <f t="shared" si="0"/>
        <v>1.25271818</v>
      </c>
      <c r="F20" s="8">
        <v>4.5854568499999999</v>
      </c>
      <c r="G20" s="10">
        <v>225.36969604492188</v>
      </c>
      <c r="H20" s="8">
        <v>53.837078089999999</v>
      </c>
      <c r="I20" s="10">
        <v>38.868568914368439</v>
      </c>
      <c r="J20" s="10">
        <v>50.468379544607465</v>
      </c>
      <c r="K20" s="10">
        <v>0</v>
      </c>
    </row>
    <row r="21" spans="1:11" ht="12" customHeight="1" x14ac:dyDescent="0.25">
      <c r="A21" s="14">
        <v>41988</v>
      </c>
      <c r="B21" s="12">
        <v>93.057281489999994</v>
      </c>
      <c r="C21" s="8">
        <v>1.0076712400000001</v>
      </c>
      <c r="D21" s="8">
        <v>0.30138034000000002</v>
      </c>
      <c r="E21" s="10">
        <f t="shared" si="0"/>
        <v>1.3090515800000002</v>
      </c>
      <c r="F21" s="8">
        <v>4.9407215100000004</v>
      </c>
      <c r="G21" s="10">
        <v>219.94843902587897</v>
      </c>
      <c r="H21" s="10">
        <v>53.853614810000003</v>
      </c>
      <c r="I21" s="10">
        <v>38.950941532520886</v>
      </c>
      <c r="J21" s="10">
        <v>50.483576970653274</v>
      </c>
      <c r="K21" s="10">
        <v>0</v>
      </c>
    </row>
    <row r="22" spans="1:11" ht="12" customHeight="1" x14ac:dyDescent="0.25">
      <c r="A22" s="14">
        <v>41989</v>
      </c>
      <c r="B22" s="12">
        <v>93.151275630000001</v>
      </c>
      <c r="C22" s="8">
        <v>0.93482637000000002</v>
      </c>
      <c r="D22" s="8">
        <v>0.27785726999999999</v>
      </c>
      <c r="E22" s="10">
        <f t="shared" si="0"/>
        <v>1.2126836400000001</v>
      </c>
      <c r="F22" s="8">
        <v>4.6456570599999996</v>
      </c>
      <c r="G22" s="10">
        <v>229.72742309570319</v>
      </c>
      <c r="H22" s="8">
        <v>54.185283660000003</v>
      </c>
      <c r="I22" s="10">
        <v>38.937838141617412</v>
      </c>
      <c r="J22" s="10">
        <v>50.507828072503258</v>
      </c>
      <c r="K22" s="10">
        <v>0</v>
      </c>
    </row>
    <row r="23" spans="1:11" ht="12" customHeight="1" x14ac:dyDescent="0.25">
      <c r="A23" s="14">
        <v>41990</v>
      </c>
      <c r="B23" s="12">
        <v>93.546257019999999</v>
      </c>
      <c r="C23" s="8">
        <v>0.96982223000000001</v>
      </c>
      <c r="D23" s="8">
        <v>0.27633339000000001</v>
      </c>
      <c r="E23" s="10">
        <f t="shared" si="0"/>
        <v>1.2461556200000001</v>
      </c>
      <c r="F23" s="8">
        <v>4.33009529</v>
      </c>
      <c r="G23" s="10">
        <v>223.66313781738288</v>
      </c>
      <c r="H23" s="10">
        <v>53.990879059999997</v>
      </c>
      <c r="I23" s="10">
        <v>38.793518913028869</v>
      </c>
      <c r="J23" s="10">
        <v>50.397430033621781</v>
      </c>
      <c r="K23" s="10">
        <v>0</v>
      </c>
    </row>
    <row r="24" spans="1:11" ht="12" customHeight="1" x14ac:dyDescent="0.25">
      <c r="A24" s="14">
        <v>41991</v>
      </c>
      <c r="B24" s="12">
        <v>93.618011469999999</v>
      </c>
      <c r="C24" s="8">
        <v>0.93725610000000004</v>
      </c>
      <c r="D24" s="8">
        <v>0.26932075999999999</v>
      </c>
      <c r="E24" s="10">
        <f t="shared" si="0"/>
        <v>1.20657686</v>
      </c>
      <c r="F24" s="8">
        <v>4.4284400899999996</v>
      </c>
      <c r="G24" s="10">
        <v>230.88223876953128</v>
      </c>
      <c r="H24" s="8">
        <v>53.739402769999998</v>
      </c>
      <c r="I24" s="10">
        <v>38.81679664811066</v>
      </c>
      <c r="J24" s="10">
        <v>50.438105879207647</v>
      </c>
      <c r="K24" s="10">
        <v>0</v>
      </c>
    </row>
    <row r="25" spans="1:11" ht="12" customHeight="1" x14ac:dyDescent="0.25">
      <c r="A25" s="14">
        <v>41992</v>
      </c>
      <c r="B25" s="12">
        <v>93.607917790000002</v>
      </c>
      <c r="C25" s="8">
        <v>0.97707414999999997</v>
      </c>
      <c r="D25" s="8">
        <v>0.27449625999999999</v>
      </c>
      <c r="E25" s="10">
        <f t="shared" si="0"/>
        <v>1.25157041</v>
      </c>
      <c r="F25" s="8">
        <v>4.4371581100000004</v>
      </c>
      <c r="G25" s="10">
        <v>233.38905944824216</v>
      </c>
      <c r="H25" s="10">
        <v>54.098415369999998</v>
      </c>
      <c r="I25" s="10">
        <v>38.803479491173434</v>
      </c>
      <c r="J25" s="10">
        <v>50.424841243556003</v>
      </c>
      <c r="K25" s="10">
        <v>0</v>
      </c>
    </row>
    <row r="26" spans="1:11" ht="12" customHeight="1" x14ac:dyDescent="0.25">
      <c r="A26" s="14">
        <v>41993</v>
      </c>
      <c r="B26" s="12">
        <v>93.769538879999999</v>
      </c>
      <c r="C26" s="8">
        <v>0.95708537000000005</v>
      </c>
      <c r="D26" s="8">
        <v>0.26300027999999998</v>
      </c>
      <c r="E26" s="10">
        <f t="shared" si="0"/>
        <v>1.2200856500000001</v>
      </c>
      <c r="F26" s="8">
        <v>4.0636858900000004</v>
      </c>
      <c r="G26" s="10">
        <v>231.28434600830079</v>
      </c>
      <c r="H26" s="8">
        <v>53.254840850000001</v>
      </c>
      <c r="I26" s="10">
        <v>38.67907687142155</v>
      </c>
      <c r="J26" s="10">
        <v>50.311581628968881</v>
      </c>
      <c r="K26" s="10">
        <v>0</v>
      </c>
    </row>
    <row r="27" spans="1:11" ht="12" customHeight="1" x14ac:dyDescent="0.25">
      <c r="A27" s="14">
        <v>41994</v>
      </c>
      <c r="B27" s="12">
        <v>93.823539729999993</v>
      </c>
      <c r="C27" s="8">
        <v>0.91906642999999999</v>
      </c>
      <c r="D27" s="8">
        <v>0.26090148000000002</v>
      </c>
      <c r="E27" s="10">
        <f t="shared" si="0"/>
        <v>1.17996791</v>
      </c>
      <c r="F27" s="8">
        <v>4.1334190399999997</v>
      </c>
      <c r="G27" s="10">
        <v>228.82654418945319</v>
      </c>
      <c r="H27" s="10">
        <v>54.168128969999998</v>
      </c>
      <c r="I27" s="10">
        <v>38.749774236079482</v>
      </c>
      <c r="J27" s="10">
        <v>50.40920481489848</v>
      </c>
      <c r="K27" s="10">
        <v>0</v>
      </c>
    </row>
    <row r="28" spans="1:11" ht="12" customHeight="1" x14ac:dyDescent="0.25">
      <c r="A28" s="14">
        <v>41995</v>
      </c>
      <c r="B28" s="12">
        <v>93.576042180000002</v>
      </c>
      <c r="C28" s="8">
        <v>0.94077991999999999</v>
      </c>
      <c r="D28" s="8">
        <v>0.27369007000000001</v>
      </c>
      <c r="E28" s="10">
        <f t="shared" si="0"/>
        <v>1.21446999</v>
      </c>
      <c r="F28" s="8">
        <v>4.3231148700000004</v>
      </c>
      <c r="G28" s="10">
        <v>226.83826293945319</v>
      </c>
      <c r="H28" s="10">
        <v>53.92898941</v>
      </c>
      <c r="I28" s="10">
        <v>38.815363962131492</v>
      </c>
      <c r="J28" s="10">
        <v>50.44788272638533</v>
      </c>
      <c r="K28" s="10">
        <v>0</v>
      </c>
    </row>
    <row r="29" spans="1:11" ht="12" customHeight="1" x14ac:dyDescent="0.25">
      <c r="A29" s="14">
        <v>41996</v>
      </c>
      <c r="B29" s="12">
        <v>93.710395809999994</v>
      </c>
      <c r="C29" s="8">
        <v>1.00028205</v>
      </c>
      <c r="D29" s="8">
        <v>0.27395408999999998</v>
      </c>
      <c r="E29" s="10">
        <f t="shared" si="0"/>
        <v>1.27423614</v>
      </c>
      <c r="F29" s="8">
        <v>4.2720737499999997</v>
      </c>
      <c r="G29" s="10">
        <v>231.43922271728519</v>
      </c>
      <c r="H29" s="8">
        <v>53.816680910000002</v>
      </c>
      <c r="I29" s="10">
        <v>38.757378842263151</v>
      </c>
      <c r="J29" s="10">
        <v>50.361846740222788</v>
      </c>
      <c r="K29" s="10">
        <v>0</v>
      </c>
    </row>
    <row r="30" spans="1:11" ht="12" customHeight="1" x14ac:dyDescent="0.25">
      <c r="A30" s="14">
        <v>41997</v>
      </c>
      <c r="B30" s="12">
        <v>93.546371460000003</v>
      </c>
      <c r="C30" s="8">
        <v>0.88053608000000005</v>
      </c>
      <c r="D30" s="8">
        <v>0.27964594999999998</v>
      </c>
      <c r="E30" s="10">
        <f t="shared" si="0"/>
        <v>1.1601820300000001</v>
      </c>
      <c r="F30" s="8">
        <v>4.4792928700000001</v>
      </c>
      <c r="G30" s="10">
        <v>224.20458068847657</v>
      </c>
      <c r="H30" s="10">
        <v>53.678401950000001</v>
      </c>
      <c r="I30" s="10">
        <v>38.859713550855965</v>
      </c>
      <c r="J30" s="10">
        <v>50.461135097114479</v>
      </c>
      <c r="K30" s="10">
        <v>0</v>
      </c>
    </row>
    <row r="31" spans="1:11" ht="12" customHeight="1" x14ac:dyDescent="0.25">
      <c r="A31" s="14">
        <v>41998</v>
      </c>
      <c r="B31" s="12">
        <v>92.926528930000003</v>
      </c>
      <c r="C31" s="8">
        <v>0.86783295999999999</v>
      </c>
      <c r="D31" s="8">
        <v>0.27170064999999999</v>
      </c>
      <c r="E31" s="10">
        <f t="shared" si="0"/>
        <v>1.13953361</v>
      </c>
      <c r="F31" s="8">
        <v>4.6436428999999997</v>
      </c>
      <c r="G31" s="10">
        <v>222.78938903808597</v>
      </c>
      <c r="H31" s="8">
        <v>53.834789280000003</v>
      </c>
      <c r="I31" s="10">
        <v>38.916843607334442</v>
      </c>
      <c r="J31" s="10">
        <v>50.488478710963129</v>
      </c>
      <c r="K31" s="10">
        <v>0</v>
      </c>
    </row>
    <row r="32" spans="1:11" ht="12" customHeight="1" x14ac:dyDescent="0.25">
      <c r="A32" s="14">
        <v>41999</v>
      </c>
      <c r="B32" s="12">
        <v>92.941802980000006</v>
      </c>
      <c r="C32" s="8">
        <v>1.0042920099999999</v>
      </c>
      <c r="D32" s="8">
        <v>0.30397594</v>
      </c>
      <c r="E32" s="10">
        <f t="shared" si="0"/>
        <v>1.3082679499999998</v>
      </c>
      <c r="F32" s="8">
        <v>5.1113300300000004</v>
      </c>
      <c r="G32" s="10">
        <v>225.75658264160157</v>
      </c>
      <c r="H32" s="10">
        <v>53.960178380000002</v>
      </c>
      <c r="I32" s="10">
        <v>38.976352377507126</v>
      </c>
      <c r="J32" s="10">
        <v>50.458770155449749</v>
      </c>
      <c r="K32" s="10">
        <v>0</v>
      </c>
    </row>
    <row r="33" spans="1:11" ht="12" customHeight="1" x14ac:dyDescent="0.25">
      <c r="A33" s="14">
        <v>42000</v>
      </c>
      <c r="B33" s="12">
        <v>92.905296329999999</v>
      </c>
      <c r="C33" s="8">
        <v>1.0164498099999999</v>
      </c>
      <c r="D33" s="8">
        <v>0.32289547000000002</v>
      </c>
      <c r="E33" s="10">
        <f t="shared" si="0"/>
        <v>1.3393452799999999</v>
      </c>
      <c r="F33" s="8">
        <v>5.1668677299999999</v>
      </c>
      <c r="G33" s="10">
        <v>220.70119323730466</v>
      </c>
      <c r="H33" s="8">
        <v>54.268421170000003</v>
      </c>
      <c r="I33" s="10">
        <v>39.025741381873068</v>
      </c>
      <c r="J33" s="10">
        <v>50.505586334991385</v>
      </c>
      <c r="K33" s="10">
        <v>0</v>
      </c>
    </row>
    <row r="34" spans="1:11" ht="12" customHeight="1" x14ac:dyDescent="0.25">
      <c r="A34" s="14">
        <v>42001</v>
      </c>
      <c r="B34" s="12">
        <v>92.829162600000004</v>
      </c>
      <c r="C34" s="8">
        <v>1.0178264400000001</v>
      </c>
      <c r="D34" s="8">
        <v>0.31783806999999997</v>
      </c>
      <c r="E34" s="10">
        <f t="shared" si="0"/>
        <v>1.33566451</v>
      </c>
      <c r="F34" s="8">
        <v>5.1435847299999997</v>
      </c>
      <c r="G34" s="10">
        <v>220.95508422851569</v>
      </c>
      <c r="H34" s="10">
        <v>54.171886440000002</v>
      </c>
      <c r="I34" s="10">
        <v>39.011087051852058</v>
      </c>
      <c r="J34" s="10">
        <v>50.47149217525579</v>
      </c>
      <c r="K34" s="10">
        <v>0</v>
      </c>
    </row>
    <row r="35" spans="1:11" ht="12" customHeight="1" x14ac:dyDescent="0.25">
      <c r="A35" s="14">
        <v>42002</v>
      </c>
      <c r="B35" s="12">
        <v>92.842201230000001</v>
      </c>
      <c r="C35" s="8">
        <v>0.99390506999999995</v>
      </c>
      <c r="D35" s="8">
        <v>0.34222570000000002</v>
      </c>
      <c r="E35" s="10">
        <f t="shared" si="0"/>
        <v>1.33613077</v>
      </c>
      <c r="F35" s="8">
        <v>5.1459417299999997</v>
      </c>
      <c r="G35" s="10">
        <v>219.88971557617188</v>
      </c>
      <c r="H35" s="8">
        <v>54.034732820000002</v>
      </c>
      <c r="I35" s="10">
        <v>39.071569138553002</v>
      </c>
      <c r="J35" s="10">
        <v>50.528270958505836</v>
      </c>
      <c r="K35" s="10">
        <v>0</v>
      </c>
    </row>
    <row r="36" spans="1:11" ht="12" customHeight="1" x14ac:dyDescent="0.25">
      <c r="A36" s="14">
        <v>42003</v>
      </c>
      <c r="B36" s="12">
        <v>92.799575809999993</v>
      </c>
      <c r="C36" s="8">
        <v>0.92291378999999996</v>
      </c>
      <c r="D36" s="8">
        <v>0.34414640000000002</v>
      </c>
      <c r="E36" s="10">
        <f t="shared" si="0"/>
        <v>1.26706019</v>
      </c>
      <c r="F36" s="8">
        <v>5.1133866299999999</v>
      </c>
      <c r="G36" s="10">
        <v>227.64995422363288</v>
      </c>
      <c r="H36" s="10">
        <v>53.47152328</v>
      </c>
      <c r="I36" s="10">
        <v>39.101469066522377</v>
      </c>
      <c r="J36" s="10">
        <v>50.563210042634353</v>
      </c>
      <c r="K36" s="10">
        <v>0</v>
      </c>
    </row>
    <row r="37" spans="1:11" ht="12" customHeight="1" x14ac:dyDescent="0.25">
      <c r="A37" s="14">
        <v>42004</v>
      </c>
      <c r="B37" s="12">
        <v>92.732757570000004</v>
      </c>
      <c r="C37" s="8">
        <v>0.87288445000000003</v>
      </c>
      <c r="D37" s="8">
        <v>0.34237026999999998</v>
      </c>
      <c r="E37" s="10">
        <f t="shared" si="0"/>
        <v>1.2152547199999999</v>
      </c>
      <c r="F37" s="8">
        <v>5.2248558999999997</v>
      </c>
      <c r="G37" s="10">
        <v>230.25050964355466</v>
      </c>
      <c r="H37" s="10">
        <v>52.921474459999999</v>
      </c>
      <c r="I37" s="10">
        <v>39.169041811584485</v>
      </c>
      <c r="J37" s="10">
        <v>50.624156901240937</v>
      </c>
      <c r="K37" s="10">
        <v>0</v>
      </c>
    </row>
    <row r="38" spans="1:11" ht="12" customHeight="1" thickBot="1" x14ac:dyDescent="0.3">
      <c r="A38" s="14"/>
      <c r="B38" s="13"/>
      <c r="C38" s="9"/>
      <c r="D38" s="9"/>
      <c r="E38" s="10"/>
      <c r="F38" s="9"/>
      <c r="G38" s="9"/>
      <c r="H38" s="9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J40" si="1">MIN(B7:B37)</f>
        <v>92.732757570000004</v>
      </c>
      <c r="C40" s="34">
        <f t="shared" si="1"/>
        <v>0.77778703000000005</v>
      </c>
      <c r="D40" s="34">
        <f t="shared" si="1"/>
        <v>0.25252237999999999</v>
      </c>
      <c r="E40" s="34">
        <f t="shared" si="1"/>
        <v>1.0439266600000001</v>
      </c>
      <c r="F40" s="34">
        <f t="shared" si="1"/>
        <v>4.0636858900000004</v>
      </c>
      <c r="G40" s="34">
        <f t="shared" si="1"/>
        <v>219.88971557617188</v>
      </c>
      <c r="H40" s="34">
        <f t="shared" si="1"/>
        <v>52.428176880000002</v>
      </c>
      <c r="I40" s="34">
        <f t="shared" si="1"/>
        <v>38.67907687142155</v>
      </c>
      <c r="J40" s="34">
        <f t="shared" si="1"/>
        <v>50.311581628968881</v>
      </c>
      <c r="K40" s="34">
        <f>MIN(K7:K37)</f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 t="s">
        <v>29</v>
      </c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phoneticPr fontId="0" type="noConversion"/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30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41974</v>
      </c>
      <c r="B7" s="10">
        <v>93.454333333333338</v>
      </c>
      <c r="C7" s="10">
        <v>0.85424999999999995</v>
      </c>
      <c r="D7" s="10">
        <v>0.25783333333333336</v>
      </c>
      <c r="E7" s="10">
        <f>SUM(C7:D7)</f>
        <v>1.1120833333333333</v>
      </c>
      <c r="F7" s="10">
        <v>4.8701666666666652</v>
      </c>
      <c r="G7" s="10">
        <v>252.59704166666666</v>
      </c>
      <c r="H7" s="10">
        <v>0</v>
      </c>
      <c r="I7" s="10">
        <v>39.154728390840589</v>
      </c>
      <c r="J7" s="10">
        <v>50.77646644906423</v>
      </c>
      <c r="K7" s="10">
        <v>0</v>
      </c>
      <c r="L7" s="38"/>
      <c r="M7" s="29">
        <v>0</v>
      </c>
      <c r="N7" s="29">
        <v>0</v>
      </c>
    </row>
    <row r="8" spans="1:17" ht="12" customHeight="1" x14ac:dyDescent="0.25">
      <c r="A8" s="14">
        <v>41975</v>
      </c>
      <c r="B8" s="10">
        <v>93.276416666666663</v>
      </c>
      <c r="C8" s="10">
        <v>0.83708333333333329</v>
      </c>
      <c r="D8" s="10">
        <v>0.24970833333333339</v>
      </c>
      <c r="E8" s="10">
        <f>SUM(C8:D8)</f>
        <v>1.0867916666666666</v>
      </c>
      <c r="F8" s="10">
        <v>5.0668333333333342</v>
      </c>
      <c r="G8" s="10">
        <v>246.08616666666666</v>
      </c>
      <c r="H8" s="8">
        <v>0</v>
      </c>
      <c r="I8" s="10">
        <v>39.218220713090496</v>
      </c>
      <c r="J8" s="10">
        <v>50.828083039862271</v>
      </c>
      <c r="K8" s="10">
        <v>0</v>
      </c>
      <c r="L8" s="39"/>
      <c r="M8" s="35"/>
      <c r="N8" s="35"/>
    </row>
    <row r="9" spans="1:17" ht="12" customHeight="1" x14ac:dyDescent="0.25">
      <c r="A9" s="14">
        <v>41976</v>
      </c>
      <c r="B9" s="10">
        <v>93.381083333333336</v>
      </c>
      <c r="C9" s="10">
        <v>0.83479166666666671</v>
      </c>
      <c r="D9" s="10">
        <v>0.25041666666666668</v>
      </c>
      <c r="E9" s="10">
        <f t="shared" ref="E9:E36" si="0">C9+D9</f>
        <v>1.0852083333333333</v>
      </c>
      <c r="F9" s="10">
        <v>4.9722916666666661</v>
      </c>
      <c r="G9" s="10">
        <v>235.47658333333331</v>
      </c>
      <c r="H9" s="10">
        <v>0</v>
      </c>
      <c r="I9" s="10">
        <v>39.183445711418095</v>
      </c>
      <c r="J9" s="10">
        <v>50.809735253081762</v>
      </c>
      <c r="K9" s="10">
        <v>0</v>
      </c>
      <c r="L9" s="39"/>
      <c r="M9" s="35"/>
      <c r="N9" s="35"/>
    </row>
    <row r="10" spans="1:17" ht="12" customHeight="1" x14ac:dyDescent="0.25">
      <c r="A10" s="14">
        <v>41977</v>
      </c>
      <c r="B10" s="10">
        <v>93.424119999999988</v>
      </c>
      <c r="C10" s="10">
        <v>0.94972000000000012</v>
      </c>
      <c r="D10" s="10">
        <v>0.27179999999999999</v>
      </c>
      <c r="E10" s="10">
        <f t="shared" si="0"/>
        <v>1.2215200000000002</v>
      </c>
      <c r="F10" s="10">
        <v>4.8771200000000015</v>
      </c>
      <c r="G10" s="10">
        <v>246.00671999999997</v>
      </c>
      <c r="H10" s="8">
        <v>0</v>
      </c>
      <c r="I10" s="10">
        <v>39.058991258781049</v>
      </c>
      <c r="J10" s="10">
        <v>50.650439681833383</v>
      </c>
      <c r="K10" s="10">
        <v>0</v>
      </c>
      <c r="L10" s="39"/>
      <c r="M10" s="35"/>
      <c r="N10" s="35"/>
    </row>
    <row r="11" spans="1:17" ht="12" customHeight="1" x14ac:dyDescent="0.25">
      <c r="A11" s="14">
        <v>41978</v>
      </c>
      <c r="B11" s="10">
        <v>93.366</v>
      </c>
      <c r="C11" s="10">
        <v>0.95899999999999974</v>
      </c>
      <c r="D11" s="10">
        <v>0.27899999999999997</v>
      </c>
      <c r="E11" s="10">
        <f t="shared" si="0"/>
        <v>1.2379999999999998</v>
      </c>
      <c r="F11" s="10">
        <v>4.9689999999999976</v>
      </c>
      <c r="G11" s="10">
        <v>235.5</v>
      </c>
      <c r="H11" s="10">
        <v>0</v>
      </c>
      <c r="I11" s="10">
        <v>39.041770181167145</v>
      </c>
      <c r="J11" s="10">
        <v>50.634043881661817</v>
      </c>
      <c r="K11" s="10">
        <v>0</v>
      </c>
      <c r="L11" s="39"/>
      <c r="M11" s="35"/>
      <c r="N11" s="35"/>
    </row>
    <row r="12" spans="1:17" ht="12" customHeight="1" x14ac:dyDescent="0.25">
      <c r="A12" s="14">
        <v>41979</v>
      </c>
      <c r="B12" s="10">
        <v>93.47567857142856</v>
      </c>
      <c r="C12" s="10">
        <v>0.94700000000000006</v>
      </c>
      <c r="D12" s="10">
        <v>0.28925000000000012</v>
      </c>
      <c r="E12" s="10">
        <f t="shared" si="0"/>
        <v>1.2362500000000001</v>
      </c>
      <c r="F12" s="10">
        <v>4.9210714285714259</v>
      </c>
      <c r="G12" s="10">
        <v>241.57685714285714</v>
      </c>
      <c r="H12" s="8">
        <v>0</v>
      </c>
      <c r="I12" s="10">
        <v>38.997103377041988</v>
      </c>
      <c r="J12" s="10">
        <v>50.615353019867875</v>
      </c>
      <c r="K12" s="10">
        <v>0</v>
      </c>
      <c r="L12" s="39"/>
      <c r="M12" s="35"/>
      <c r="N12" s="35"/>
    </row>
    <row r="13" spans="1:17" ht="12" customHeight="1" x14ac:dyDescent="0.25">
      <c r="A13" s="14">
        <v>41980</v>
      </c>
      <c r="B13" s="10">
        <v>93.246791666666653</v>
      </c>
      <c r="C13" s="10">
        <v>0.84749999999999981</v>
      </c>
      <c r="D13" s="10">
        <v>0.27104166666666668</v>
      </c>
      <c r="E13" s="10">
        <f t="shared" si="0"/>
        <v>1.1185416666666665</v>
      </c>
      <c r="F13" s="10">
        <v>5.1005833333333319</v>
      </c>
      <c r="G13" s="10">
        <v>246.27999999999997</v>
      </c>
      <c r="H13" s="10">
        <v>0</v>
      </c>
      <c r="I13" s="10">
        <v>39.189737813283195</v>
      </c>
      <c r="J13" s="10">
        <v>50.802237278986645</v>
      </c>
      <c r="K13" s="10">
        <v>0</v>
      </c>
      <c r="L13" s="39"/>
      <c r="M13" s="35"/>
      <c r="N13" s="35"/>
    </row>
    <row r="14" spans="1:17" ht="12" customHeight="1" x14ac:dyDescent="0.25">
      <c r="A14" s="14">
        <v>41981</v>
      </c>
      <c r="B14" s="10">
        <v>93.489791666666648</v>
      </c>
      <c r="C14" s="10">
        <v>0.92012499999999997</v>
      </c>
      <c r="D14" s="10">
        <v>0.27554166666666674</v>
      </c>
      <c r="E14" s="10">
        <f t="shared" si="0"/>
        <v>1.1956666666666667</v>
      </c>
      <c r="F14" s="10">
        <v>4.9758333333333313</v>
      </c>
      <c r="G14" s="10">
        <v>246.27999999999997</v>
      </c>
      <c r="H14" s="8">
        <v>0</v>
      </c>
      <c r="I14" s="10">
        <v>39.035970207673927</v>
      </c>
      <c r="J14" s="10">
        <v>50.660736905590937</v>
      </c>
      <c r="K14" s="10">
        <v>0</v>
      </c>
      <c r="L14" s="39"/>
      <c r="M14" s="35"/>
      <c r="N14" s="35"/>
    </row>
    <row r="15" spans="1:17" ht="12" customHeight="1" x14ac:dyDescent="0.25">
      <c r="A15" s="14">
        <v>41982</v>
      </c>
      <c r="B15" s="10">
        <v>93.542038461538496</v>
      </c>
      <c r="C15" s="10">
        <v>0.92819230769230776</v>
      </c>
      <c r="D15" s="10">
        <v>0.27303846153846162</v>
      </c>
      <c r="E15" s="10">
        <f t="shared" si="0"/>
        <v>1.2012307692307693</v>
      </c>
      <c r="F15" s="10">
        <v>4.8579230769230772</v>
      </c>
      <c r="G15" s="10">
        <v>238.91119230769229</v>
      </c>
      <c r="H15" s="10">
        <v>0</v>
      </c>
      <c r="I15" s="10">
        <v>39.004850880284472</v>
      </c>
      <c r="J15" s="10">
        <v>50.63525918406819</v>
      </c>
      <c r="K15" s="10">
        <v>0</v>
      </c>
      <c r="L15" s="39"/>
      <c r="M15" s="35"/>
      <c r="N15" s="35"/>
    </row>
    <row r="16" spans="1:17" ht="12" customHeight="1" x14ac:dyDescent="0.25">
      <c r="A16" s="14">
        <v>41983</v>
      </c>
      <c r="B16" s="10">
        <v>93.558958333333337</v>
      </c>
      <c r="C16" s="10">
        <v>0.97200000000000009</v>
      </c>
      <c r="D16" s="10">
        <v>0.29300000000000009</v>
      </c>
      <c r="E16" s="10">
        <f t="shared" si="0"/>
        <v>1.2650000000000001</v>
      </c>
      <c r="F16" s="10">
        <v>4.7750000000000021</v>
      </c>
      <c r="G16" s="10">
        <v>238.95999999999995</v>
      </c>
      <c r="H16" s="8">
        <v>0</v>
      </c>
      <c r="I16" s="10">
        <v>38.962782801252409</v>
      </c>
      <c r="J16" s="10">
        <v>50.57543255833437</v>
      </c>
      <c r="K16" s="10">
        <v>0</v>
      </c>
      <c r="L16" s="39"/>
      <c r="M16" s="35"/>
      <c r="N16" s="35"/>
    </row>
    <row r="17" spans="1:14" ht="12" customHeight="1" x14ac:dyDescent="0.25">
      <c r="A17" s="14">
        <v>41984</v>
      </c>
      <c r="B17" s="10">
        <v>93.53476000000002</v>
      </c>
      <c r="C17" s="10">
        <v>0.95523999999999987</v>
      </c>
      <c r="D17" s="10">
        <v>0.28272000000000014</v>
      </c>
      <c r="E17" s="10">
        <f t="shared" si="0"/>
        <v>1.2379599999999999</v>
      </c>
      <c r="F17" s="10">
        <v>4.8336800000000002</v>
      </c>
      <c r="G17" s="10">
        <v>237.09455999999997</v>
      </c>
      <c r="H17" s="10">
        <v>0</v>
      </c>
      <c r="I17" s="10">
        <v>38.98111562325014</v>
      </c>
      <c r="J17" s="10">
        <v>50.598668835335587</v>
      </c>
      <c r="K17" s="10">
        <v>0</v>
      </c>
      <c r="L17" s="39"/>
      <c r="M17" s="35"/>
      <c r="N17" s="35"/>
    </row>
    <row r="18" spans="1:14" ht="12" customHeight="1" x14ac:dyDescent="0.25">
      <c r="A18" s="14">
        <v>41985</v>
      </c>
      <c r="B18" s="10">
        <v>93.574374999999989</v>
      </c>
      <c r="C18" s="10">
        <v>0.9460833333333335</v>
      </c>
      <c r="D18" s="10">
        <v>0.27591666666666675</v>
      </c>
      <c r="E18" s="10">
        <f t="shared" si="0"/>
        <v>1.2220000000000002</v>
      </c>
      <c r="F18" s="10">
        <v>4.7672499999999998</v>
      </c>
      <c r="G18" s="10">
        <v>241.18204166666663</v>
      </c>
      <c r="H18" s="8">
        <v>0</v>
      </c>
      <c r="I18" s="10">
        <v>38.991566877413476</v>
      </c>
      <c r="J18" s="10">
        <v>50.612990409001718</v>
      </c>
      <c r="K18" s="10">
        <v>0</v>
      </c>
      <c r="L18" s="39"/>
      <c r="M18" s="35"/>
      <c r="N18" s="35"/>
    </row>
    <row r="19" spans="1:14" ht="12" customHeight="1" x14ac:dyDescent="0.25">
      <c r="A19" s="14">
        <v>41986</v>
      </c>
      <c r="B19" s="10">
        <v>93.764041666666671</v>
      </c>
      <c r="C19" s="10">
        <v>0.9986666666666667</v>
      </c>
      <c r="D19" s="10">
        <v>0.27287500000000003</v>
      </c>
      <c r="E19" s="10">
        <f t="shared" si="0"/>
        <v>1.2715416666666668</v>
      </c>
      <c r="F19" s="10">
        <v>4.5518333333333336</v>
      </c>
      <c r="G19" s="10">
        <v>253.39970833333331</v>
      </c>
      <c r="H19" s="10">
        <v>0</v>
      </c>
      <c r="I19" s="10">
        <v>38.898728490136193</v>
      </c>
      <c r="J19" s="10">
        <v>50.525180932243849</v>
      </c>
      <c r="K19" s="10">
        <v>0</v>
      </c>
      <c r="L19" s="39"/>
      <c r="M19" s="35"/>
      <c r="N19" s="35"/>
    </row>
    <row r="20" spans="1:14" ht="12" customHeight="1" x14ac:dyDescent="0.25">
      <c r="A20" s="14">
        <v>41987</v>
      </c>
      <c r="B20" s="10">
        <v>93.904708333333318</v>
      </c>
      <c r="C20" s="10">
        <v>1.0002499999999999</v>
      </c>
      <c r="D20" s="10">
        <v>0.270125</v>
      </c>
      <c r="E20" s="10">
        <f t="shared" si="0"/>
        <v>1.2703749999999998</v>
      </c>
      <c r="F20" s="10">
        <v>4.4224999999999994</v>
      </c>
      <c r="G20" s="10">
        <v>259.44408333333331</v>
      </c>
      <c r="H20" s="8">
        <v>0</v>
      </c>
      <c r="I20" s="10">
        <v>38.862591985050102</v>
      </c>
      <c r="J20" s="10">
        <v>50.504768284410595</v>
      </c>
      <c r="K20" s="10">
        <v>0</v>
      </c>
      <c r="L20" s="39"/>
      <c r="M20" s="35"/>
      <c r="N20" s="35"/>
    </row>
    <row r="21" spans="1:14" ht="12" customHeight="1" x14ac:dyDescent="0.25">
      <c r="A21" s="14">
        <v>41988</v>
      </c>
      <c r="B21" s="10">
        <v>93.42212499999998</v>
      </c>
      <c r="C21" s="10">
        <v>1.0380416666666665</v>
      </c>
      <c r="D21" s="10">
        <v>0.28641666666666671</v>
      </c>
      <c r="E21" s="10">
        <f t="shared" si="0"/>
        <v>1.3244583333333333</v>
      </c>
      <c r="F21" s="10">
        <v>4.8392500000000007</v>
      </c>
      <c r="G21" s="10">
        <v>241.98279166666663</v>
      </c>
      <c r="H21" s="10">
        <v>0</v>
      </c>
      <c r="I21" s="10">
        <v>38.966536638486517</v>
      </c>
      <c r="J21" s="10">
        <v>50.530814741628241</v>
      </c>
      <c r="K21" s="10">
        <v>0</v>
      </c>
      <c r="L21" s="39"/>
      <c r="M21" s="35"/>
      <c r="N21" s="35"/>
    </row>
    <row r="22" spans="1:14" ht="12" customHeight="1" x14ac:dyDescent="0.25">
      <c r="A22" s="14">
        <v>41989</v>
      </c>
      <c r="B22" s="10">
        <v>93.081500000000005</v>
      </c>
      <c r="C22" s="10">
        <v>1.0409999999999999</v>
      </c>
      <c r="D22" s="10">
        <v>0.3125</v>
      </c>
      <c r="E22" s="10">
        <f t="shared" si="0"/>
        <v>1.3534999999999999</v>
      </c>
      <c r="F22" s="10">
        <v>5.1684999999999999</v>
      </c>
      <c r="G22" s="10">
        <v>217.93899999999996</v>
      </c>
      <c r="H22" s="8">
        <v>0</v>
      </c>
      <c r="I22" s="10">
        <v>39.039217944437247</v>
      </c>
      <c r="J22" s="10">
        <v>50.558713848597492</v>
      </c>
      <c r="K22" s="10">
        <v>0</v>
      </c>
      <c r="L22" s="39"/>
      <c r="M22" s="35"/>
      <c r="N22" s="35"/>
    </row>
    <row r="23" spans="1:14" ht="12" customHeight="1" x14ac:dyDescent="0.25">
      <c r="A23" s="14">
        <v>41990</v>
      </c>
      <c r="B23" s="10">
        <v>93.503895759166653</v>
      </c>
      <c r="C23" s="10">
        <v>1.0101715929166668</v>
      </c>
      <c r="D23" s="10">
        <v>0.2809185029166667</v>
      </c>
      <c r="E23" s="10">
        <f t="shared" si="0"/>
        <v>1.2910900958333336</v>
      </c>
      <c r="F23" s="10">
        <v>4.7462449870833332</v>
      </c>
      <c r="G23" s="10">
        <v>229.37413444001615</v>
      </c>
      <c r="H23" s="10">
        <v>0.50385217125000004</v>
      </c>
      <c r="I23" s="10">
        <v>38.981627163229774</v>
      </c>
      <c r="J23" s="10">
        <v>50.56083523476493</v>
      </c>
      <c r="K23" s="10">
        <v>2.8674045575</v>
      </c>
      <c r="L23" s="39"/>
      <c r="M23" s="35"/>
      <c r="N23" s="35"/>
    </row>
    <row r="24" spans="1:14" ht="12" customHeight="1" x14ac:dyDescent="0.25">
      <c r="A24" s="14">
        <v>41991</v>
      </c>
      <c r="B24" s="10">
        <v>93.757875124166659</v>
      </c>
      <c r="C24" s="10">
        <v>1.0314927208333333</v>
      </c>
      <c r="D24" s="10">
        <v>0.26754375083333332</v>
      </c>
      <c r="E24" s="10">
        <f t="shared" si="0"/>
        <v>1.2990364716666667</v>
      </c>
      <c r="F24" s="10">
        <v>4.5565871000000007</v>
      </c>
      <c r="G24" s="10">
        <v>234.04283432695982</v>
      </c>
      <c r="H24" s="8">
        <v>1.1180993458333333</v>
      </c>
      <c r="I24" s="10">
        <v>38.874613863341658</v>
      </c>
      <c r="J24" s="10">
        <v>50.491398294558174</v>
      </c>
      <c r="K24" s="10">
        <v>0.86140318041666697</v>
      </c>
      <c r="L24" s="39"/>
      <c r="M24" s="35"/>
      <c r="N24" s="35"/>
    </row>
    <row r="25" spans="1:14" ht="12" customHeight="1" x14ac:dyDescent="0.25">
      <c r="A25" s="14">
        <v>41992</v>
      </c>
      <c r="B25" s="10">
        <v>93.837950071250035</v>
      </c>
      <c r="C25" s="10">
        <v>1.0145487558333335</v>
      </c>
      <c r="D25" s="10">
        <v>0.27423701458333333</v>
      </c>
      <c r="E25" s="10">
        <f t="shared" si="0"/>
        <v>1.2887857704166668</v>
      </c>
      <c r="F25" s="10">
        <v>4.5143342612500001</v>
      </c>
      <c r="G25" s="10">
        <v>236.71795438489909</v>
      </c>
      <c r="H25" s="10">
        <v>1.8638406454166667</v>
      </c>
      <c r="I25" s="10">
        <v>38.849894345978576</v>
      </c>
      <c r="J25" s="10">
        <v>50.48597445989256</v>
      </c>
      <c r="K25" s="10">
        <v>0.18916002583333333</v>
      </c>
      <c r="L25" s="39"/>
      <c r="M25" s="35"/>
      <c r="N25" s="35"/>
    </row>
    <row r="26" spans="1:14" ht="12" customHeight="1" x14ac:dyDescent="0.25">
      <c r="A26" s="14">
        <v>41993</v>
      </c>
      <c r="B26" s="10">
        <v>93.880027453333341</v>
      </c>
      <c r="C26" s="10">
        <v>1.0480288587500002</v>
      </c>
      <c r="D26" s="10">
        <v>0.26722778916666667</v>
      </c>
      <c r="E26" s="10">
        <f t="shared" si="0"/>
        <v>1.3152566479166667</v>
      </c>
      <c r="F26" s="10">
        <v>4.4399199279166668</v>
      </c>
      <c r="G26" s="10">
        <v>234.6818085596469</v>
      </c>
      <c r="H26" s="8">
        <v>1.4609915266666667</v>
      </c>
      <c r="I26" s="10">
        <v>38.822904703620956</v>
      </c>
      <c r="J26" s="10">
        <v>50.450617938350064</v>
      </c>
      <c r="K26" s="10">
        <v>0.27390787291666674</v>
      </c>
      <c r="L26" s="39"/>
      <c r="M26" s="35"/>
      <c r="N26" s="35"/>
    </row>
    <row r="27" spans="1:14" ht="12" customHeight="1" x14ac:dyDescent="0.25">
      <c r="A27" s="14">
        <v>41994</v>
      </c>
      <c r="B27" s="10">
        <v>94.073403677083306</v>
      </c>
      <c r="C27" s="10">
        <v>1.0370723137500002</v>
      </c>
      <c r="D27" s="10">
        <v>0.26229049125000009</v>
      </c>
      <c r="E27" s="10">
        <f t="shared" si="0"/>
        <v>1.2993628050000003</v>
      </c>
      <c r="F27" s="10">
        <v>4.2579475254166654</v>
      </c>
      <c r="G27" s="10">
        <v>234.53384459888267</v>
      </c>
      <c r="H27" s="10">
        <v>1.1277682833333333</v>
      </c>
      <c r="I27" s="10">
        <v>38.779166091074792</v>
      </c>
      <c r="J27" s="10">
        <v>50.435331560712946</v>
      </c>
      <c r="K27" s="10">
        <v>0.38166461749999997</v>
      </c>
      <c r="L27" s="39"/>
      <c r="M27" s="35"/>
      <c r="N27" s="35"/>
    </row>
    <row r="28" spans="1:14" ht="12" customHeight="1" x14ac:dyDescent="0.25">
      <c r="A28" s="14">
        <v>41995</v>
      </c>
      <c r="B28" s="10">
        <v>94.013075828333328</v>
      </c>
      <c r="C28" s="10">
        <v>1.0110882154166665</v>
      </c>
      <c r="D28" s="10">
        <v>0.26564095833333334</v>
      </c>
      <c r="E28" s="10">
        <f t="shared" si="0"/>
        <v>1.2767291737499997</v>
      </c>
      <c r="F28" s="10">
        <v>4.3437375625000003</v>
      </c>
      <c r="G28" s="10">
        <v>229.89386718363966</v>
      </c>
      <c r="H28" s="10">
        <v>1.6432150429166672</v>
      </c>
      <c r="I28" s="10">
        <v>38.811157058089506</v>
      </c>
      <c r="J28" s="10">
        <v>50.470020466103342</v>
      </c>
      <c r="K28" s="10">
        <v>0.40795190375000007</v>
      </c>
      <c r="L28" s="39"/>
      <c r="M28" s="35"/>
      <c r="N28" s="35"/>
    </row>
    <row r="29" spans="1:14" ht="12" customHeight="1" x14ac:dyDescent="0.25">
      <c r="A29" s="14">
        <v>41996</v>
      </c>
      <c r="B29" s="10">
        <v>93.779467583333329</v>
      </c>
      <c r="C29" s="10">
        <v>1.0363096966666669</v>
      </c>
      <c r="D29" s="10">
        <v>0.27527120958333329</v>
      </c>
      <c r="E29" s="10">
        <f t="shared" si="0"/>
        <v>1.3115809062500001</v>
      </c>
      <c r="F29" s="10">
        <v>4.5346069345833344</v>
      </c>
      <c r="G29" s="10">
        <v>236.5291653052966</v>
      </c>
      <c r="H29" s="8">
        <v>6.0393432075</v>
      </c>
      <c r="I29" s="10">
        <v>38.858520214366976</v>
      </c>
      <c r="J29" s="10">
        <v>50.47540585916159</v>
      </c>
      <c r="K29" s="10">
        <v>0.25210031958333334</v>
      </c>
      <c r="L29" s="39"/>
      <c r="M29" s="35"/>
      <c r="N29" s="35"/>
    </row>
    <row r="30" spans="1:14" ht="12" customHeight="1" x14ac:dyDescent="0.25">
      <c r="A30" s="14">
        <v>41997</v>
      </c>
      <c r="B30" s="10">
        <v>93.816320100833352</v>
      </c>
      <c r="C30" s="10">
        <v>1.0569985412499998</v>
      </c>
      <c r="D30" s="10">
        <v>0.27286851291666664</v>
      </c>
      <c r="E30" s="10">
        <f t="shared" si="0"/>
        <v>1.3298670541666664</v>
      </c>
      <c r="F30" s="10">
        <v>4.4582835425000003</v>
      </c>
      <c r="G30" s="10">
        <v>232.03466520737925</v>
      </c>
      <c r="H30" s="10">
        <v>1.5612566208333334</v>
      </c>
      <c r="I30" s="10">
        <v>38.845123842941128</v>
      </c>
      <c r="J30" s="10">
        <v>50.45448764954282</v>
      </c>
      <c r="K30" s="10">
        <v>0</v>
      </c>
      <c r="L30" s="39"/>
      <c r="M30" s="35"/>
      <c r="N30" s="35"/>
    </row>
    <row r="31" spans="1:14" ht="12" customHeight="1" x14ac:dyDescent="0.25">
      <c r="A31" s="14">
        <v>41998</v>
      </c>
      <c r="B31" s="10">
        <v>93.675058364999998</v>
      </c>
      <c r="C31" s="10">
        <v>0.97753563208333316</v>
      </c>
      <c r="D31" s="10">
        <v>0.27658091874999996</v>
      </c>
      <c r="E31" s="10">
        <f t="shared" si="0"/>
        <v>1.2541165508333332</v>
      </c>
      <c r="F31" s="10">
        <v>4.6802281933333347</v>
      </c>
      <c r="G31" s="10">
        <v>226.95362258256023</v>
      </c>
      <c r="H31" s="8">
        <v>3.9552958329166668</v>
      </c>
      <c r="I31" s="10">
        <v>38.930441047587095</v>
      </c>
      <c r="J31" s="10">
        <v>50.556296890136871</v>
      </c>
      <c r="K31" s="10">
        <v>0</v>
      </c>
      <c r="L31" s="39"/>
      <c r="M31" s="35"/>
      <c r="N31" s="35"/>
    </row>
    <row r="32" spans="1:14" ht="12" customHeight="1" x14ac:dyDescent="0.25">
      <c r="A32" s="14">
        <v>41999</v>
      </c>
      <c r="B32" s="10">
        <v>93.410403569166661</v>
      </c>
      <c r="C32" s="10">
        <v>0.99209222874999992</v>
      </c>
      <c r="D32" s="10">
        <v>0.29293116916666662</v>
      </c>
      <c r="E32" s="10">
        <f t="shared" si="0"/>
        <v>1.2850233979166665</v>
      </c>
      <c r="F32" s="10">
        <v>4.9140266779166675</v>
      </c>
      <c r="G32" s="10">
        <v>225.75658264160157</v>
      </c>
      <c r="H32" s="10">
        <v>2.6766605625</v>
      </c>
      <c r="I32" s="10">
        <v>38.985303442895422</v>
      </c>
      <c r="J32" s="10">
        <v>50.570392167506327</v>
      </c>
      <c r="K32" s="10">
        <v>0</v>
      </c>
      <c r="L32" s="39"/>
      <c r="M32" s="35"/>
      <c r="N32" s="35"/>
    </row>
    <row r="33" spans="1:14" ht="12" customHeight="1" x14ac:dyDescent="0.25">
      <c r="A33" s="14">
        <v>42000</v>
      </c>
      <c r="B33" s="10">
        <v>93.0536810575</v>
      </c>
      <c r="C33" s="10">
        <v>1.0705173458333332</v>
      </c>
      <c r="D33" s="10">
        <v>0.31427036874999997</v>
      </c>
      <c r="E33" s="10">
        <f t="shared" si="0"/>
        <v>1.3847877145833332</v>
      </c>
      <c r="F33" s="10">
        <v>5.1809482979166672</v>
      </c>
      <c r="G33" s="10">
        <v>224.83222333222406</v>
      </c>
      <c r="H33" s="8">
        <v>1.26027393375</v>
      </c>
      <c r="I33" s="10">
        <v>39.019257530710838</v>
      </c>
      <c r="J33" s="10">
        <v>50.526481868475848</v>
      </c>
      <c r="K33" s="10">
        <v>0</v>
      </c>
      <c r="L33" s="39"/>
      <c r="M33" s="35"/>
      <c r="N33" s="35"/>
    </row>
    <row r="34" spans="1:14" ht="12" customHeight="1" x14ac:dyDescent="0.25">
      <c r="A34" s="14">
        <v>42001</v>
      </c>
      <c r="B34" s="10">
        <v>92.95174026541666</v>
      </c>
      <c r="C34" s="10">
        <v>1.0540453504166669</v>
      </c>
      <c r="D34" s="10">
        <v>0.32801927291666672</v>
      </c>
      <c r="E34" s="10">
        <f t="shared" si="0"/>
        <v>1.3820646233333336</v>
      </c>
      <c r="F34" s="10">
        <v>5.2285438966666682</v>
      </c>
      <c r="G34" s="10">
        <v>223.67848616541485</v>
      </c>
      <c r="H34" s="10">
        <v>3.8719215566666669</v>
      </c>
      <c r="I34" s="10">
        <v>39.075060647301832</v>
      </c>
      <c r="J34" s="10">
        <v>50.56314971069898</v>
      </c>
      <c r="K34" s="10">
        <v>0</v>
      </c>
      <c r="L34" s="39"/>
      <c r="M34" s="35"/>
      <c r="N34" s="35"/>
    </row>
    <row r="35" spans="1:14" ht="12" customHeight="1" x14ac:dyDescent="0.25">
      <c r="A35" s="14">
        <v>42002</v>
      </c>
      <c r="B35" s="10">
        <v>92.960984229999994</v>
      </c>
      <c r="C35" s="10">
        <v>1.0561216325</v>
      </c>
      <c r="D35" s="10">
        <v>0.33177761624999996</v>
      </c>
      <c r="E35" s="10">
        <f t="shared" si="0"/>
        <v>1.3878992487499999</v>
      </c>
      <c r="F35" s="10">
        <v>5.2015333175</v>
      </c>
      <c r="G35" s="10">
        <v>222.68811622962698</v>
      </c>
      <c r="H35" s="8">
        <v>1.3781983816666667</v>
      </c>
      <c r="I35" s="10">
        <v>39.075288626282415</v>
      </c>
      <c r="J35" s="10">
        <v>50.560088866351641</v>
      </c>
      <c r="K35" s="10">
        <v>0</v>
      </c>
      <c r="L35" s="39"/>
      <c r="M35" s="35"/>
      <c r="N35" s="35"/>
    </row>
    <row r="36" spans="1:14" ht="12" customHeight="1" x14ac:dyDescent="0.25">
      <c r="A36" s="14">
        <v>42003</v>
      </c>
      <c r="B36" s="10">
        <v>92.881354967499988</v>
      </c>
      <c r="C36" s="10">
        <v>1.0299068174999999</v>
      </c>
      <c r="D36" s="10">
        <v>0.35111863874999988</v>
      </c>
      <c r="E36" s="10">
        <f t="shared" si="0"/>
        <v>1.3810254562499997</v>
      </c>
      <c r="F36" s="10">
        <v>5.2324610745833331</v>
      </c>
      <c r="G36" s="10">
        <v>229.50443518809831</v>
      </c>
      <c r="H36" s="10">
        <v>2.0607257529166665</v>
      </c>
      <c r="I36" s="10">
        <v>39.121973151879757</v>
      </c>
      <c r="J36" s="10">
        <v>50.598182992676037</v>
      </c>
      <c r="K36" s="10">
        <v>0</v>
      </c>
      <c r="L36" s="39"/>
      <c r="M36" s="35"/>
      <c r="N36" s="35"/>
    </row>
    <row r="37" spans="1:14" ht="12" customHeight="1" x14ac:dyDescent="0.25">
      <c r="A37" s="14">
        <v>42004</v>
      </c>
      <c r="B37" s="8">
        <v>92.89447530125004</v>
      </c>
      <c r="C37" s="8">
        <v>0.97711831500000013</v>
      </c>
      <c r="D37" s="8">
        <v>0.35188850375000008</v>
      </c>
      <c r="E37" s="10">
        <f>C37+D37</f>
        <v>1.3290068187500002</v>
      </c>
      <c r="F37" s="10">
        <v>5.2556978066666664</v>
      </c>
      <c r="G37" s="10">
        <v>232.49435508780385</v>
      </c>
      <c r="H37" s="10">
        <v>2.9891475508333336</v>
      </c>
      <c r="I37" s="10">
        <v>39.163303866603293</v>
      </c>
      <c r="J37" s="10">
        <v>50.657994737571919</v>
      </c>
      <c r="K37" s="10">
        <v>6.3194135833333331E-2</v>
      </c>
      <c r="L37" s="39"/>
      <c r="M37" s="35"/>
      <c r="N37" s="35"/>
    </row>
    <row r="38" spans="1:14" ht="12" customHeight="1" thickBot="1" x14ac:dyDescent="0.3">
      <c r="A38" s="47"/>
      <c r="B38" s="48"/>
      <c r="C38" s="49"/>
      <c r="D38" s="26"/>
      <c r="E38" s="26"/>
      <c r="F38" s="26"/>
      <c r="G38" s="26"/>
      <c r="H38" s="26"/>
      <c r="I38" s="26"/>
      <c r="J38" s="46"/>
      <c r="K38" s="46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92.881354967499988</v>
      </c>
      <c r="C41" s="30">
        <f t="shared" si="1"/>
        <v>0.83479166666666671</v>
      </c>
      <c r="D41" s="30">
        <f t="shared" si="1"/>
        <v>0.24970833333333339</v>
      </c>
      <c r="E41" s="30">
        <f t="shared" si="1"/>
        <v>1.0852083333333333</v>
      </c>
      <c r="F41" s="30">
        <f t="shared" si="1"/>
        <v>4.2579475254166654</v>
      </c>
      <c r="G41" s="30">
        <f t="shared" si="1"/>
        <v>217.93899999999996</v>
      </c>
      <c r="H41" s="30">
        <f t="shared" si="1"/>
        <v>0</v>
      </c>
      <c r="I41" s="30">
        <f t="shared" si="1"/>
        <v>38.779166091074792</v>
      </c>
      <c r="J41" s="30">
        <f t="shared" si="1"/>
        <v>50.435331560712946</v>
      </c>
      <c r="K41" s="30">
        <f t="shared" si="1"/>
        <v>0</v>
      </c>
      <c r="L41" s="30">
        <f>MIN(L7:L36)</f>
        <v>0</v>
      </c>
    </row>
    <row r="42" spans="1:14" x14ac:dyDescent="0.25">
      <c r="A42" s="20" t="s">
        <v>18</v>
      </c>
      <c r="B42" s="31">
        <f t="shared" ref="B42:J42" si="2">AVERAGE(B7:B37)</f>
        <v>93.483433399558081</v>
      </c>
      <c r="C42" s="31">
        <f t="shared" si="2"/>
        <v>0.98167716102770897</v>
      </c>
      <c r="D42" s="31">
        <f t="shared" si="2"/>
        <v>0.28463768320822991</v>
      </c>
      <c r="E42" s="31">
        <f t="shared" si="2"/>
        <v>1.2663148442359389</v>
      </c>
      <c r="F42" s="31">
        <f t="shared" si="2"/>
        <v>4.8230302347740173</v>
      </c>
      <c r="G42" s="31">
        <f t="shared" si="2"/>
        <v>236.5300916564924</v>
      </c>
      <c r="H42" s="31">
        <f t="shared" si="2"/>
        <v>1.0809867875806451</v>
      </c>
      <c r="I42" s="31">
        <f t="shared" si="2"/>
        <v>38.992935306113253</v>
      </c>
      <c r="J42" s="31">
        <f t="shared" si="2"/>
        <v>50.586309129034611</v>
      </c>
      <c r="K42" s="31">
        <f>AVERAGE(K7:K37)</f>
        <v>0.1708640843010753</v>
      </c>
      <c r="L42" s="31" t="e">
        <f>AVERAGE(L7:L36)</f>
        <v>#DIV/0!</v>
      </c>
    </row>
    <row r="43" spans="1:14" x14ac:dyDescent="0.25">
      <c r="A43" s="21" t="s">
        <v>19</v>
      </c>
      <c r="B43" s="32">
        <f t="shared" ref="B43:J43" si="3">MAX(B7:B37)</f>
        <v>94.073403677083306</v>
      </c>
      <c r="C43" s="32">
        <f t="shared" si="3"/>
        <v>1.0705173458333332</v>
      </c>
      <c r="D43" s="32">
        <f t="shared" si="3"/>
        <v>0.35188850375000008</v>
      </c>
      <c r="E43" s="32">
        <f t="shared" si="3"/>
        <v>1.3878992487499999</v>
      </c>
      <c r="F43" s="32">
        <f t="shared" si="3"/>
        <v>5.2556978066666664</v>
      </c>
      <c r="G43" s="32">
        <f t="shared" si="3"/>
        <v>259.44408333333331</v>
      </c>
      <c r="H43" s="32">
        <f t="shared" si="3"/>
        <v>6.0393432075</v>
      </c>
      <c r="I43" s="32">
        <f t="shared" si="3"/>
        <v>39.218220713090496</v>
      </c>
      <c r="J43" s="32">
        <f t="shared" si="3"/>
        <v>50.828083039862271</v>
      </c>
      <c r="K43" s="32">
        <f>MAX(K7:K37)</f>
        <v>2.8674045575</v>
      </c>
      <c r="L43" s="32">
        <f>MAX(L7:L36)</f>
        <v>0</v>
      </c>
    </row>
    <row r="44" spans="1:14" ht="15.75" thickBot="1" x14ac:dyDescent="0.3">
      <c r="A44" s="24" t="s">
        <v>25</v>
      </c>
      <c r="B44" s="33">
        <f>STDEV(B7:B37)</f>
        <v>0.32897092145792983</v>
      </c>
      <c r="C44" s="33">
        <f t="shared" ref="C44:J44" si="4">STDEV(C7:C37)</f>
        <v>6.7826485837407857E-2</v>
      </c>
      <c r="D44" s="33">
        <f t="shared" si="4"/>
        <v>2.6375407851514418E-2</v>
      </c>
      <c r="E44" s="33">
        <f t="shared" si="4"/>
        <v>8.3479432808846052E-2</v>
      </c>
      <c r="F44" s="33">
        <f t="shared" si="4"/>
        <v>0.28763667742677812</v>
      </c>
      <c r="G44" s="33">
        <f t="shared" si="4"/>
        <v>9.6119206153412993</v>
      </c>
      <c r="H44" s="33">
        <f t="shared" si="4"/>
        <v>1.5082117420987038</v>
      </c>
      <c r="I44" s="33">
        <f t="shared" si="4"/>
        <v>0.12062120901692408</v>
      </c>
      <c r="J44" s="33">
        <f t="shared" si="4"/>
        <v>0.10597258563233658</v>
      </c>
      <c r="K44" s="33">
        <f>STDEV(K7:K37)</f>
        <v>0.53383647575388149</v>
      </c>
      <c r="L44" s="33" t="e">
        <f>STDEV(L7:L36)</f>
        <v>#DIV/0!</v>
      </c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 t="s">
        <v>31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protectedRanges>
    <protectedRange sqref="A2:L4" name="Rango1_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deberá estar entre 0 y 100" sqref="C37 C7:C35 N7 B7:B38 D7:F38">
      <formula1>0</formula1>
      <formula2>100</formula2>
    </dataValidation>
    <dataValidation type="list" allowBlank="1" showInputMessage="1" showErrorMessage="1" sqref="C4:D4">
      <formula1>regiones1</formula1>
    </dataValidation>
  </dataValidations>
  <pageMargins left="0.7" right="0.7" top="0.75" bottom="0.75" header="0.3" footer="0.3"/>
  <ignoredErrors>
    <ignoredError sqref="B41:B44 C41:C44 D41:D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F22" sqref="F22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30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41974</v>
      </c>
      <c r="B7" s="10">
        <v>93.501999999999995</v>
      </c>
      <c r="C7" s="10">
        <v>0.90300000000000002</v>
      </c>
      <c r="D7" s="10">
        <v>0.28100000000000003</v>
      </c>
      <c r="E7" s="10">
        <f>C7+D7</f>
        <v>1.1840000000000002</v>
      </c>
      <c r="F7" s="10">
        <v>4.9580000000000002</v>
      </c>
      <c r="G7" s="10">
        <v>257.13299999999998</v>
      </c>
      <c r="H7" s="10">
        <v>0</v>
      </c>
      <c r="I7" s="10">
        <v>39.225493966788491</v>
      </c>
      <c r="J7" s="10">
        <v>50.838202622868245</v>
      </c>
      <c r="K7" s="10">
        <v>0</v>
      </c>
    </row>
    <row r="8" spans="1:13" ht="12" customHeight="1" x14ac:dyDescent="0.25">
      <c r="A8" s="14">
        <v>41975</v>
      </c>
      <c r="B8" s="8">
        <v>93.492999999999995</v>
      </c>
      <c r="C8" s="8">
        <v>0.89100000000000001</v>
      </c>
      <c r="D8" s="10">
        <v>0.26</v>
      </c>
      <c r="E8" s="10">
        <f t="shared" ref="E8:E36" si="0">C8+D8</f>
        <v>1.151</v>
      </c>
      <c r="F8" s="8">
        <v>5.1529999999999996</v>
      </c>
      <c r="G8" s="10">
        <v>254.27299999999997</v>
      </c>
      <c r="H8" s="8">
        <v>0</v>
      </c>
      <c r="I8" s="10">
        <v>39.272291183324775</v>
      </c>
      <c r="J8" s="10">
        <v>50.871859638864876</v>
      </c>
      <c r="K8" s="10">
        <v>0</v>
      </c>
    </row>
    <row r="9" spans="1:13" ht="12" customHeight="1" x14ac:dyDescent="0.25">
      <c r="A9" s="14">
        <v>41976</v>
      </c>
      <c r="B9" s="8">
        <v>93.656999999999996</v>
      </c>
      <c r="C9" s="8">
        <v>0.9</v>
      </c>
      <c r="D9" s="10">
        <v>0.28399999999999997</v>
      </c>
      <c r="E9" s="10">
        <f t="shared" si="0"/>
        <v>1.1839999999999999</v>
      </c>
      <c r="F9" s="8">
        <v>5.0960000000000001</v>
      </c>
      <c r="G9" s="10">
        <v>257.125</v>
      </c>
      <c r="H9" s="10">
        <v>0</v>
      </c>
      <c r="I9" s="10">
        <v>39.244682315925587</v>
      </c>
      <c r="J9" s="10">
        <v>50.870932866275538</v>
      </c>
      <c r="K9" s="10">
        <v>0</v>
      </c>
    </row>
    <row r="10" spans="1:13" ht="12" customHeight="1" x14ac:dyDescent="0.25">
      <c r="A10" s="14">
        <v>41977</v>
      </c>
      <c r="B10" s="8">
        <v>93.731999999999999</v>
      </c>
      <c r="C10" s="8">
        <v>1.0189999999999999</v>
      </c>
      <c r="D10" s="10">
        <v>0.32300000000000001</v>
      </c>
      <c r="E10" s="10">
        <f t="shared" si="0"/>
        <v>1.3419999999999999</v>
      </c>
      <c r="F10" s="8">
        <v>5.0119999999999996</v>
      </c>
      <c r="G10" s="10">
        <v>258.39699999999999</v>
      </c>
      <c r="H10" s="8">
        <v>0</v>
      </c>
      <c r="I10" s="10">
        <v>39.37859091165123</v>
      </c>
      <c r="J10" s="10">
        <v>50.939523396087871</v>
      </c>
      <c r="K10" s="10">
        <v>0</v>
      </c>
    </row>
    <row r="11" spans="1:13" ht="12" customHeight="1" x14ac:dyDescent="0.25">
      <c r="A11" s="14">
        <v>41978</v>
      </c>
      <c r="B11" s="8">
        <v>93.366</v>
      </c>
      <c r="C11" s="8">
        <v>0.95899999999999996</v>
      </c>
      <c r="D11" s="10">
        <v>0.27900000000000003</v>
      </c>
      <c r="E11" s="10">
        <f t="shared" si="0"/>
        <v>1.238</v>
      </c>
      <c r="F11" s="8">
        <v>4.9690000000000003</v>
      </c>
      <c r="G11" s="10">
        <v>235.49999999999997</v>
      </c>
      <c r="H11" s="10">
        <v>0</v>
      </c>
      <c r="I11" s="10">
        <v>39.041807440097507</v>
      </c>
      <c r="J11" s="10">
        <v>50.634092203505489</v>
      </c>
      <c r="K11" s="10">
        <v>0</v>
      </c>
    </row>
    <row r="12" spans="1:13" ht="12" customHeight="1" x14ac:dyDescent="0.25">
      <c r="A12" s="14">
        <v>41979</v>
      </c>
      <c r="B12" s="8">
        <v>93.494</v>
      </c>
      <c r="C12" s="8">
        <v>0.95899999999999996</v>
      </c>
      <c r="D12" s="10">
        <v>0.29099999999999998</v>
      </c>
      <c r="E12" s="10">
        <f t="shared" si="0"/>
        <v>1.25</v>
      </c>
      <c r="F12" s="8">
        <v>4.9690000000000003</v>
      </c>
      <c r="G12" s="10">
        <v>246.27999999999997</v>
      </c>
      <c r="H12" s="8">
        <v>0</v>
      </c>
      <c r="I12" s="10">
        <v>39.043484091963848</v>
      </c>
      <c r="J12" s="10">
        <v>50.635273104564874</v>
      </c>
      <c r="K12" s="10">
        <v>0</v>
      </c>
    </row>
    <row r="13" spans="1:13" ht="12" customHeight="1" x14ac:dyDescent="0.25">
      <c r="A13" s="14">
        <v>41980</v>
      </c>
      <c r="B13" s="8">
        <v>93.494</v>
      </c>
      <c r="C13" s="8">
        <v>0.94499999999999995</v>
      </c>
      <c r="D13" s="10">
        <v>0.29099999999999998</v>
      </c>
      <c r="E13" s="10">
        <f t="shared" si="0"/>
        <v>1.236</v>
      </c>
      <c r="F13" s="8">
        <v>5.133</v>
      </c>
      <c r="G13" s="10">
        <v>246.27999999999997</v>
      </c>
      <c r="H13" s="10">
        <v>0</v>
      </c>
      <c r="I13" s="10">
        <v>39.226239145395752</v>
      </c>
      <c r="J13" s="10">
        <v>50.836103654980441</v>
      </c>
      <c r="K13" s="10">
        <v>0</v>
      </c>
    </row>
    <row r="14" spans="1:13" ht="12" customHeight="1" x14ac:dyDescent="0.25">
      <c r="A14" s="14">
        <v>41981</v>
      </c>
      <c r="B14" s="8">
        <v>93.578999999999994</v>
      </c>
      <c r="C14" s="8">
        <v>0.94799999999999995</v>
      </c>
      <c r="D14" s="10">
        <v>0.27800000000000002</v>
      </c>
      <c r="E14" s="10">
        <f t="shared" si="0"/>
        <v>1.226</v>
      </c>
      <c r="F14" s="8">
        <v>7.2469999999999999</v>
      </c>
      <c r="G14" s="10">
        <v>246.27999999999997</v>
      </c>
      <c r="H14" s="8">
        <v>0</v>
      </c>
      <c r="I14" s="10">
        <v>39.226239145395752</v>
      </c>
      <c r="J14" s="10">
        <v>50.836103654980441</v>
      </c>
      <c r="K14" s="10">
        <v>0</v>
      </c>
    </row>
    <row r="15" spans="1:13" ht="12" customHeight="1" x14ac:dyDescent="0.25">
      <c r="A15" s="14">
        <v>41982</v>
      </c>
      <c r="B15" s="8">
        <v>93.644999999999996</v>
      </c>
      <c r="C15" s="8">
        <v>0.98599999999999999</v>
      </c>
      <c r="D15" s="10">
        <v>0.28999999999999998</v>
      </c>
      <c r="E15" s="10">
        <f t="shared" si="0"/>
        <v>1.276</v>
      </c>
      <c r="F15" s="8">
        <v>5.0460000000000003</v>
      </c>
      <c r="G15" s="10">
        <v>246.27999999999997</v>
      </c>
      <c r="H15" s="10">
        <v>0</v>
      </c>
      <c r="I15" s="10">
        <v>39.086555415463799</v>
      </c>
      <c r="J15" s="10">
        <v>50.705056227923457</v>
      </c>
      <c r="K15" s="10">
        <v>0</v>
      </c>
    </row>
    <row r="16" spans="1:13" ht="12" customHeight="1" x14ac:dyDescent="0.25">
      <c r="A16" s="14">
        <v>41983</v>
      </c>
      <c r="B16" s="8">
        <v>93.558999999999997</v>
      </c>
      <c r="C16" s="8">
        <v>0.97199999999999998</v>
      </c>
      <c r="D16" s="10">
        <v>0.29299999999999998</v>
      </c>
      <c r="E16" s="10">
        <f t="shared" si="0"/>
        <v>1.2649999999999999</v>
      </c>
      <c r="F16" s="8">
        <v>4.7750000000000004</v>
      </c>
      <c r="G16" s="10">
        <v>238.95999999999998</v>
      </c>
      <c r="H16" s="8">
        <v>0</v>
      </c>
      <c r="I16" s="10">
        <v>38.962930284518428</v>
      </c>
      <c r="J16" s="10">
        <v>50.575623998201806</v>
      </c>
      <c r="K16" s="10">
        <v>0</v>
      </c>
    </row>
    <row r="17" spans="1:11" ht="12" customHeight="1" x14ac:dyDescent="0.25">
      <c r="A17" s="14">
        <v>41984</v>
      </c>
      <c r="B17" s="8">
        <v>93.641000000000005</v>
      </c>
      <c r="C17" s="8">
        <v>1</v>
      </c>
      <c r="D17" s="10">
        <v>0.30599999999999999</v>
      </c>
      <c r="E17" s="10">
        <f t="shared" si="0"/>
        <v>1.306</v>
      </c>
      <c r="F17" s="8">
        <v>4.9160000000000004</v>
      </c>
      <c r="G17" s="10">
        <v>240.59699999999998</v>
      </c>
      <c r="H17" s="10">
        <v>0</v>
      </c>
      <c r="I17" s="10">
        <v>39.027052903673635</v>
      </c>
      <c r="J17" s="10">
        <v>50.648191876635124</v>
      </c>
      <c r="K17" s="10">
        <v>0</v>
      </c>
    </row>
    <row r="18" spans="1:11" ht="12" customHeight="1" x14ac:dyDescent="0.25">
      <c r="A18" s="14">
        <v>41985</v>
      </c>
      <c r="B18" s="8">
        <v>93.716999999999999</v>
      </c>
      <c r="C18" s="8">
        <v>1.018</v>
      </c>
      <c r="D18" s="10">
        <v>0.317</v>
      </c>
      <c r="E18" s="10">
        <f t="shared" si="0"/>
        <v>1.335</v>
      </c>
      <c r="F18" s="8">
        <v>4.891</v>
      </c>
      <c r="G18" s="10">
        <v>246.90299999999996</v>
      </c>
      <c r="H18" s="8">
        <v>0</v>
      </c>
      <c r="I18" s="10">
        <v>39.217855886064015</v>
      </c>
      <c r="J18" s="10">
        <v>50.83271873413323</v>
      </c>
      <c r="K18" s="10">
        <v>0</v>
      </c>
    </row>
    <row r="19" spans="1:11" ht="12" customHeight="1" x14ac:dyDescent="0.25">
      <c r="A19" s="14">
        <v>41986</v>
      </c>
      <c r="B19" s="8">
        <v>93.855000000000004</v>
      </c>
      <c r="C19" s="8">
        <v>1.0680000000000001</v>
      </c>
      <c r="D19" s="10">
        <v>0.29699999999999999</v>
      </c>
      <c r="E19" s="10">
        <f t="shared" si="0"/>
        <v>1.365</v>
      </c>
      <c r="F19" s="8">
        <v>4.6559999999999997</v>
      </c>
      <c r="G19" s="10">
        <v>257.04599999999999</v>
      </c>
      <c r="H19" s="10">
        <v>0</v>
      </c>
      <c r="I19" s="10">
        <v>38.957341444963944</v>
      </c>
      <c r="J19" s="10">
        <v>50.607608741564185</v>
      </c>
      <c r="K19" s="10">
        <v>0</v>
      </c>
    </row>
    <row r="20" spans="1:11" ht="12" customHeight="1" x14ac:dyDescent="0.25">
      <c r="A20" s="14">
        <v>41987</v>
      </c>
      <c r="B20" s="8">
        <v>94.126999999999995</v>
      </c>
      <c r="C20" s="8">
        <v>1.0760000000000001</v>
      </c>
      <c r="D20" s="10">
        <v>0.30499999999999999</v>
      </c>
      <c r="E20" s="10">
        <f t="shared" si="0"/>
        <v>1.381</v>
      </c>
      <c r="F20" s="8">
        <v>4.5519999999999996</v>
      </c>
      <c r="G20" s="10">
        <v>261.54699999999997</v>
      </c>
      <c r="H20" s="8">
        <v>0</v>
      </c>
      <c r="I20" s="10">
        <v>38.937705988662486</v>
      </c>
      <c r="J20" s="10">
        <v>50.547463994596036</v>
      </c>
      <c r="K20" s="10">
        <v>0</v>
      </c>
    </row>
    <row r="21" spans="1:11" ht="12" customHeight="1" x14ac:dyDescent="0.25">
      <c r="A21" s="14">
        <v>41988</v>
      </c>
      <c r="B21" s="8">
        <v>93.853999999999999</v>
      </c>
      <c r="C21" s="8">
        <v>1.085</v>
      </c>
      <c r="D21" s="10">
        <v>0.315</v>
      </c>
      <c r="E21" s="10">
        <f t="shared" si="0"/>
        <v>1.4</v>
      </c>
      <c r="F21" s="8">
        <v>5.1849999999999996</v>
      </c>
      <c r="G21" s="10">
        <v>265.86699999999996</v>
      </c>
      <c r="H21" s="10">
        <v>0</v>
      </c>
      <c r="I21" s="10">
        <v>39.093001210416645</v>
      </c>
      <c r="J21" s="10">
        <v>50.587445503359461</v>
      </c>
      <c r="K21" s="10">
        <v>0</v>
      </c>
    </row>
    <row r="22" spans="1:11" ht="12" customHeight="1" x14ac:dyDescent="0.25">
      <c r="A22" s="14">
        <v>41989</v>
      </c>
      <c r="B22" s="8">
        <v>93.090999999999994</v>
      </c>
      <c r="C22" s="8">
        <v>1.042</v>
      </c>
      <c r="D22" s="10">
        <v>0.313</v>
      </c>
      <c r="E22" s="10">
        <f t="shared" si="0"/>
        <v>1.355</v>
      </c>
      <c r="F22" s="8">
        <v>5.1779999999999999</v>
      </c>
      <c r="G22" s="10">
        <v>217.96499999999997</v>
      </c>
      <c r="H22" s="8">
        <v>0</v>
      </c>
      <c r="I22" s="10">
        <v>39.042440841913674</v>
      </c>
      <c r="J22" s="10">
        <v>50.560979786448812</v>
      </c>
      <c r="K22" s="10">
        <v>0</v>
      </c>
    </row>
    <row r="23" spans="1:11" ht="12" customHeight="1" x14ac:dyDescent="0.25">
      <c r="A23" s="14">
        <v>41990</v>
      </c>
      <c r="B23" s="8">
        <v>93.862113949999994</v>
      </c>
      <c r="C23" s="8">
        <v>1.0944427299999999</v>
      </c>
      <c r="D23" s="10">
        <v>0.31757805</v>
      </c>
      <c r="E23" s="10">
        <f t="shared" si="0"/>
        <v>1.41202078</v>
      </c>
      <c r="F23" s="8">
        <v>5.0105094899999996</v>
      </c>
      <c r="G23" s="10">
        <v>235.05495961935048</v>
      </c>
      <c r="H23" s="10">
        <v>0.57627755000000003</v>
      </c>
      <c r="I23" s="10">
        <v>39.111602476549443</v>
      </c>
      <c r="J23" s="10">
        <v>50.653299728589467</v>
      </c>
      <c r="K23" s="10">
        <v>21.093389510000002</v>
      </c>
    </row>
    <row r="24" spans="1:11" ht="12" customHeight="1" x14ac:dyDescent="0.25">
      <c r="A24" s="14">
        <v>41991</v>
      </c>
      <c r="B24" s="8">
        <v>93.904129030000007</v>
      </c>
      <c r="C24" s="8">
        <v>1.09797418</v>
      </c>
      <c r="D24" s="10">
        <v>0.27536370999999998</v>
      </c>
      <c r="E24" s="10">
        <f t="shared" si="0"/>
        <v>1.37333789</v>
      </c>
      <c r="F24" s="8">
        <v>4.7264647499999999</v>
      </c>
      <c r="G24" s="10">
        <v>238.42762100461749</v>
      </c>
      <c r="H24" s="8">
        <v>5.2484798399999999</v>
      </c>
      <c r="I24" s="10">
        <v>38.937610730990762</v>
      </c>
      <c r="J24" s="10">
        <v>50.583505237134133</v>
      </c>
      <c r="K24" s="10">
        <v>13.50576878</v>
      </c>
    </row>
    <row r="25" spans="1:11" ht="12" customHeight="1" x14ac:dyDescent="0.25">
      <c r="A25" s="14">
        <v>41992</v>
      </c>
      <c r="B25" s="8">
        <v>93.959846499999998</v>
      </c>
      <c r="C25" s="8">
        <v>1.0686081599999999</v>
      </c>
      <c r="D25" s="10">
        <v>0.32819705999999998</v>
      </c>
      <c r="E25" s="10">
        <f t="shared" si="0"/>
        <v>1.3968052199999998</v>
      </c>
      <c r="F25" s="8">
        <v>4.7159242600000004</v>
      </c>
      <c r="G25" s="10">
        <v>239.17038878563778</v>
      </c>
      <c r="H25" s="10">
        <v>7.6561522499999999</v>
      </c>
      <c r="I25" s="10">
        <v>38.94779871976197</v>
      </c>
      <c r="J25" s="10">
        <v>50.582396293099492</v>
      </c>
      <c r="K25" s="10">
        <v>0.28815782000000001</v>
      </c>
    </row>
    <row r="26" spans="1:11" ht="12" customHeight="1" x14ac:dyDescent="0.25">
      <c r="A26" s="14">
        <v>41993</v>
      </c>
      <c r="B26" s="8">
        <v>94.24671936</v>
      </c>
      <c r="C26" s="8">
        <v>1.1329757</v>
      </c>
      <c r="D26" s="10">
        <v>0.27998918</v>
      </c>
      <c r="E26" s="10">
        <f t="shared" si="0"/>
        <v>1.4129648800000001</v>
      </c>
      <c r="F26" s="8">
        <v>4.6899318699999997</v>
      </c>
      <c r="G26" s="10">
        <v>238.70200136831497</v>
      </c>
      <c r="H26" s="8">
        <v>7.9458012599999996</v>
      </c>
      <c r="I26" s="10">
        <v>38.90890698235124</v>
      </c>
      <c r="J26" s="10">
        <v>50.52381796617054</v>
      </c>
      <c r="K26" s="10">
        <v>0.35894262999999998</v>
      </c>
    </row>
    <row r="27" spans="1:11" ht="12" customHeight="1" x14ac:dyDescent="0.25">
      <c r="A27" s="14">
        <v>41994</v>
      </c>
      <c r="B27" s="8">
        <v>94.164764399999996</v>
      </c>
      <c r="C27" s="8">
        <v>1.1016049400000001</v>
      </c>
      <c r="D27" s="10">
        <v>0.27162266000000002</v>
      </c>
      <c r="E27" s="10">
        <f t="shared" si="0"/>
        <v>1.3732276000000001</v>
      </c>
      <c r="F27" s="8">
        <v>4.44705248</v>
      </c>
      <c r="G27" s="10">
        <v>239.48503684009557</v>
      </c>
      <c r="H27" s="10">
        <v>10.480854989999999</v>
      </c>
      <c r="I27" s="10">
        <v>38.846182628257552</v>
      </c>
      <c r="J27" s="10">
        <v>50.513049301800798</v>
      </c>
      <c r="K27" s="10">
        <v>0.47380646999999998</v>
      </c>
    </row>
    <row r="28" spans="1:11" ht="12" customHeight="1" x14ac:dyDescent="0.25">
      <c r="A28" s="14">
        <v>41995</v>
      </c>
      <c r="B28" s="8">
        <v>94.253776549999998</v>
      </c>
      <c r="C28" s="8">
        <v>1.0888900800000001</v>
      </c>
      <c r="D28" s="10">
        <v>0.28498237999999998</v>
      </c>
      <c r="E28" s="10">
        <f t="shared" si="0"/>
        <v>1.3738724600000001</v>
      </c>
      <c r="F28" s="8">
        <v>4.5764546399999997</v>
      </c>
      <c r="G28" s="10">
        <v>233.32916169281219</v>
      </c>
      <c r="H28" s="10">
        <v>5.2363724700000001</v>
      </c>
      <c r="I28" s="10">
        <v>38.86176024500547</v>
      </c>
      <c r="J28" s="10">
        <v>50.537044149691525</v>
      </c>
      <c r="K28" s="10">
        <v>0.60153168000000001</v>
      </c>
    </row>
    <row r="29" spans="1:11" ht="12" customHeight="1" x14ac:dyDescent="0.25">
      <c r="A29" s="14">
        <v>41996</v>
      </c>
      <c r="B29" s="8">
        <v>93.869674680000003</v>
      </c>
      <c r="C29" s="8">
        <v>1.0752595700000001</v>
      </c>
      <c r="D29" s="10">
        <v>0.30266463999999998</v>
      </c>
      <c r="E29" s="10">
        <f t="shared" si="0"/>
        <v>1.37792421</v>
      </c>
      <c r="F29" s="8">
        <v>4.7367863699999999</v>
      </c>
      <c r="G29" s="10">
        <v>238.49196805676149</v>
      </c>
      <c r="H29" s="8">
        <v>15.51301956</v>
      </c>
      <c r="I29" s="10">
        <v>38.910794489211114</v>
      </c>
      <c r="J29" s="10">
        <v>50.523036107410469</v>
      </c>
      <c r="K29" s="10">
        <v>0.57235747999999997</v>
      </c>
    </row>
    <row r="30" spans="1:11" ht="12" customHeight="1" x14ac:dyDescent="0.25">
      <c r="A30" s="14">
        <v>41997</v>
      </c>
      <c r="B30" s="8">
        <v>93.944854739999997</v>
      </c>
      <c r="C30" s="8">
        <v>1.1143759499999999</v>
      </c>
      <c r="D30" s="10">
        <v>0.27831748000000001</v>
      </c>
      <c r="E30" s="10">
        <f t="shared" si="0"/>
        <v>1.39269343</v>
      </c>
      <c r="F30" s="8">
        <v>4.5251898800000001</v>
      </c>
      <c r="G30" s="10">
        <v>240.72961622768509</v>
      </c>
      <c r="H30" s="10">
        <v>9.2374057799999996</v>
      </c>
      <c r="I30" s="10">
        <v>38.891678365392764</v>
      </c>
      <c r="J30" s="10">
        <v>50.495984794713436</v>
      </c>
      <c r="K30" s="10">
        <v>0</v>
      </c>
    </row>
    <row r="31" spans="1:11" ht="12" customHeight="1" x14ac:dyDescent="0.25">
      <c r="A31" s="14">
        <v>41998</v>
      </c>
      <c r="B31" s="8">
        <v>93.760589600000003</v>
      </c>
      <c r="C31" s="8">
        <v>1.0528097199999999</v>
      </c>
      <c r="D31" s="10">
        <v>0.28553142999999997</v>
      </c>
      <c r="E31" s="10">
        <f t="shared" si="0"/>
        <v>1.33834115</v>
      </c>
      <c r="F31" s="8">
        <v>4.8195252399999999</v>
      </c>
      <c r="G31" s="10">
        <v>231.74645633320068</v>
      </c>
      <c r="H31" s="8">
        <v>14.152871129999999</v>
      </c>
      <c r="I31" s="10">
        <v>38.979054013978221</v>
      </c>
      <c r="J31" s="10">
        <v>50.646920635008065</v>
      </c>
      <c r="K31" s="10">
        <v>0</v>
      </c>
    </row>
    <row r="32" spans="1:11" ht="12" customHeight="1" x14ac:dyDescent="0.25">
      <c r="A32" s="14">
        <v>41999</v>
      </c>
      <c r="B32" s="8">
        <v>93.693481449999993</v>
      </c>
      <c r="C32" s="8">
        <v>1.14718699</v>
      </c>
      <c r="D32" s="10">
        <v>0.32854443999999999</v>
      </c>
      <c r="E32" s="10">
        <f t="shared" si="0"/>
        <v>1.47573143</v>
      </c>
      <c r="F32" s="8">
        <v>5.18632603</v>
      </c>
      <c r="G32" s="10">
        <v>225.75658264160157</v>
      </c>
      <c r="H32" s="10">
        <v>10.557637209999999</v>
      </c>
      <c r="I32" s="10">
        <v>39.032390863946418</v>
      </c>
      <c r="J32" s="10">
        <v>50.671065333025751</v>
      </c>
      <c r="K32" s="10">
        <v>0</v>
      </c>
    </row>
    <row r="33" spans="1:11" ht="12" customHeight="1" x14ac:dyDescent="0.25">
      <c r="A33" s="14">
        <v>42000</v>
      </c>
      <c r="B33" s="8">
        <v>93.250297549999999</v>
      </c>
      <c r="C33" s="8">
        <v>1.14430225</v>
      </c>
      <c r="D33" s="10">
        <v>0.34288663000000003</v>
      </c>
      <c r="E33" s="10">
        <f t="shared" si="0"/>
        <v>1.4871888799999999</v>
      </c>
      <c r="F33" s="8">
        <v>5.2560939800000002</v>
      </c>
      <c r="G33" s="10">
        <v>227.34079704712548</v>
      </c>
      <c r="H33" s="8">
        <v>8.6149835600000007</v>
      </c>
      <c r="I33" s="10">
        <v>39.064273810925904</v>
      </c>
      <c r="J33" s="10">
        <v>50.581959991101229</v>
      </c>
      <c r="K33" s="10">
        <v>0</v>
      </c>
    </row>
    <row r="34" spans="1:11" ht="12" customHeight="1" x14ac:dyDescent="0.25">
      <c r="A34" s="14">
        <v>42001</v>
      </c>
      <c r="B34" s="8">
        <v>93.070816039999997</v>
      </c>
      <c r="C34" s="8">
        <v>1.1096603899999999</v>
      </c>
      <c r="D34" s="10">
        <v>0.34167062999999998</v>
      </c>
      <c r="E34" s="10">
        <f t="shared" si="0"/>
        <v>1.45133102</v>
      </c>
      <c r="F34" s="8">
        <v>5.2801718700000002</v>
      </c>
      <c r="G34" s="10">
        <v>228.33568871761537</v>
      </c>
      <c r="H34" s="10">
        <v>15.150586130000001</v>
      </c>
      <c r="I34" s="10">
        <v>39.121090041395355</v>
      </c>
      <c r="J34" s="10">
        <v>50.61106177891827</v>
      </c>
      <c r="K34" s="10">
        <v>0</v>
      </c>
    </row>
    <row r="35" spans="1:11" ht="12" customHeight="1" x14ac:dyDescent="0.25">
      <c r="A35" s="14">
        <v>42002</v>
      </c>
      <c r="B35" s="8">
        <v>93.089172360000006</v>
      </c>
      <c r="C35" s="8">
        <v>1.1351592500000001</v>
      </c>
      <c r="D35" s="10">
        <v>0.37065122</v>
      </c>
      <c r="E35" s="10">
        <f t="shared" si="0"/>
        <v>1.5058104700000001</v>
      </c>
      <c r="F35" s="8">
        <v>5.2306022600000004</v>
      </c>
      <c r="G35" s="10">
        <v>228.94925603451418</v>
      </c>
      <c r="H35" s="8">
        <v>6.0223364799999999</v>
      </c>
      <c r="I35" s="10">
        <v>39.137877481693415</v>
      </c>
      <c r="J35" s="10">
        <v>50.614667383098727</v>
      </c>
      <c r="K35" s="10">
        <v>0</v>
      </c>
    </row>
    <row r="36" spans="1:11" ht="12" customHeight="1" x14ac:dyDescent="0.25">
      <c r="A36" s="14">
        <v>42003</v>
      </c>
      <c r="B36" s="8">
        <v>92.977851869999995</v>
      </c>
      <c r="C36" s="8">
        <v>1.08983254</v>
      </c>
      <c r="D36" s="10">
        <v>0.37016863</v>
      </c>
      <c r="E36" s="10">
        <f t="shared" si="0"/>
        <v>1.46000117</v>
      </c>
      <c r="F36" s="8">
        <v>5.29632521</v>
      </c>
      <c r="G36" s="10">
        <v>232.03440864153117</v>
      </c>
      <c r="H36" s="10">
        <v>7.7909741400000003</v>
      </c>
      <c r="I36" s="10">
        <v>39.156898092988961</v>
      </c>
      <c r="J36" s="10">
        <v>50.642076694455852</v>
      </c>
      <c r="K36" s="10">
        <v>0</v>
      </c>
    </row>
    <row r="37" spans="1:11" ht="12" customHeight="1" x14ac:dyDescent="0.25">
      <c r="A37" s="14">
        <v>42004</v>
      </c>
      <c r="B37" s="8">
        <v>93.061576840000001</v>
      </c>
      <c r="C37" s="8">
        <v>1.0740389800000001</v>
      </c>
      <c r="D37" s="8">
        <v>0.37847408999999999</v>
      </c>
      <c r="E37" s="10">
        <f>C37+D37</f>
        <v>1.4525130700000002</v>
      </c>
      <c r="F37" s="8">
        <v>5.3578619999999999</v>
      </c>
      <c r="G37" s="10">
        <v>237.00277753529238</v>
      </c>
      <c r="H37" s="10">
        <v>8.1786699299999999</v>
      </c>
      <c r="I37" s="10">
        <v>39.240034810206097</v>
      </c>
      <c r="J37" s="10">
        <v>50.76583247209075</v>
      </c>
      <c r="K37" s="10">
        <v>0.55798011999999997</v>
      </c>
    </row>
    <row r="38" spans="1:11" ht="12" customHeight="1" thickBot="1" x14ac:dyDescent="0.3">
      <c r="A38" s="47"/>
      <c r="B38" s="13"/>
      <c r="C38" s="9"/>
      <c r="D38" s="9"/>
      <c r="E38" s="9"/>
      <c r="F38" s="9"/>
      <c r="G38" s="9"/>
      <c r="H38" s="9"/>
      <c r="I38" s="9"/>
      <c r="J38" s="45"/>
      <c r="K38" s="45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94.253776549999998</v>
      </c>
      <c r="C40" s="34">
        <f t="shared" si="1"/>
        <v>1.14718699</v>
      </c>
      <c r="D40" s="34">
        <f t="shared" si="1"/>
        <v>0.37847408999999999</v>
      </c>
      <c r="E40" s="34">
        <f t="shared" si="1"/>
        <v>1.5058104700000001</v>
      </c>
      <c r="F40" s="34">
        <f t="shared" si="1"/>
        <v>7.2469999999999999</v>
      </c>
      <c r="G40" s="34">
        <f t="shared" si="1"/>
        <v>265.86699999999996</v>
      </c>
      <c r="H40" s="34">
        <f t="shared" si="1"/>
        <v>15.51301956</v>
      </c>
      <c r="I40" s="34">
        <f t="shared" si="1"/>
        <v>39.37859091165123</v>
      </c>
      <c r="J40" s="34">
        <f t="shared" si="1"/>
        <v>50.939523396087871</v>
      </c>
      <c r="K40" s="34">
        <f t="shared" si="1"/>
        <v>21.093389510000002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 t="s">
        <v>31</v>
      </c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L12" sqref="L12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30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41974</v>
      </c>
      <c r="B7" s="11">
        <v>93.31</v>
      </c>
      <c r="C7" s="10">
        <v>0.81200000000000006</v>
      </c>
      <c r="D7" s="10">
        <v>0.246</v>
      </c>
      <c r="E7" s="10">
        <f>C7+D7</f>
        <v>1.0580000000000001</v>
      </c>
      <c r="F7" s="10">
        <v>4.827</v>
      </c>
      <c r="G7" s="10">
        <v>246.77999999999997</v>
      </c>
      <c r="H7" s="10">
        <v>0</v>
      </c>
      <c r="I7" s="10">
        <v>39.098068424946064</v>
      </c>
      <c r="J7" s="10">
        <v>50.712438728761619</v>
      </c>
      <c r="K7" s="10">
        <v>0</v>
      </c>
    </row>
    <row r="8" spans="1:13" ht="12" customHeight="1" x14ac:dyDescent="0.25">
      <c r="A8" s="14">
        <v>41975</v>
      </c>
      <c r="B8" s="12">
        <v>93.108999999999995</v>
      </c>
      <c r="C8" s="8">
        <v>0.78500000000000003</v>
      </c>
      <c r="D8" s="7">
        <v>0.23699999999999999</v>
      </c>
      <c r="E8" s="10">
        <f t="shared" ref="E8:E36" si="0">C8+D8</f>
        <v>1.022</v>
      </c>
      <c r="F8" s="8">
        <v>4.8780000000000001</v>
      </c>
      <c r="G8" s="10">
        <v>237.53299999999999</v>
      </c>
      <c r="H8" s="8">
        <v>0</v>
      </c>
      <c r="I8" s="10">
        <v>39.144344016457268</v>
      </c>
      <c r="J8" s="10">
        <v>50.757754941296675</v>
      </c>
      <c r="K8" s="10">
        <v>0</v>
      </c>
    </row>
    <row r="9" spans="1:13" ht="12" customHeight="1" x14ac:dyDescent="0.25">
      <c r="A9" s="14">
        <v>41976</v>
      </c>
      <c r="B9" s="12">
        <v>93.25</v>
      </c>
      <c r="C9" s="8">
        <v>0.78800000000000003</v>
      </c>
      <c r="D9" s="7">
        <v>0.24</v>
      </c>
      <c r="E9" s="10">
        <f t="shared" si="0"/>
        <v>1.028</v>
      </c>
      <c r="F9" s="8">
        <v>4.6239999999999997</v>
      </c>
      <c r="G9" s="10">
        <v>222.37299999999999</v>
      </c>
      <c r="H9" s="10">
        <v>0</v>
      </c>
      <c r="I9" s="10">
        <v>39.075116923842273</v>
      </c>
      <c r="J9" s="10">
        <v>50.71772657296485</v>
      </c>
      <c r="K9" s="10">
        <v>0</v>
      </c>
    </row>
    <row r="10" spans="1:13" ht="12" customHeight="1" x14ac:dyDescent="0.25">
      <c r="A10" s="14">
        <v>41977</v>
      </c>
      <c r="B10" s="12">
        <v>93.147999999999996</v>
      </c>
      <c r="C10" s="8">
        <v>0.79700000000000004</v>
      </c>
      <c r="D10" s="7">
        <v>0.22500000000000001</v>
      </c>
      <c r="E10" s="10">
        <f t="shared" si="0"/>
        <v>1.022</v>
      </c>
      <c r="F10" s="8">
        <v>4.67</v>
      </c>
      <c r="G10" s="10">
        <v>235.49999999999997</v>
      </c>
      <c r="H10" s="8">
        <v>0</v>
      </c>
      <c r="I10" s="10">
        <v>38.965016784618768</v>
      </c>
      <c r="J10" s="10">
        <v>50.554571181899263</v>
      </c>
      <c r="K10" s="10">
        <v>0</v>
      </c>
    </row>
    <row r="11" spans="1:13" ht="12" customHeight="1" x14ac:dyDescent="0.25">
      <c r="A11" s="14">
        <v>41978</v>
      </c>
      <c r="B11" s="12">
        <v>93.366</v>
      </c>
      <c r="C11" s="8">
        <v>0.95899999999999996</v>
      </c>
      <c r="D11" s="7">
        <v>0.27900000000000003</v>
      </c>
      <c r="E11" s="10">
        <f t="shared" si="0"/>
        <v>1.238</v>
      </c>
      <c r="F11" s="8">
        <v>4.9690000000000003</v>
      </c>
      <c r="G11" s="10">
        <v>235.49999999999997</v>
      </c>
      <c r="H11" s="10">
        <v>0</v>
      </c>
      <c r="I11" s="10">
        <v>39.041732922236768</v>
      </c>
      <c r="J11" s="10">
        <v>50.633995559818146</v>
      </c>
      <c r="K11" s="10">
        <v>0</v>
      </c>
    </row>
    <row r="12" spans="1:13" ht="12" customHeight="1" x14ac:dyDescent="0.25">
      <c r="A12" s="14">
        <v>41979</v>
      </c>
      <c r="B12" s="12">
        <v>93.366</v>
      </c>
      <c r="C12" s="8">
        <v>0.94499999999999995</v>
      </c>
      <c r="D12" s="7">
        <v>0.27900000000000003</v>
      </c>
      <c r="E12" s="10">
        <f t="shared" si="0"/>
        <v>1.224</v>
      </c>
      <c r="F12" s="8">
        <v>4.9130000000000003</v>
      </c>
      <c r="G12" s="10">
        <v>235.49999999999997</v>
      </c>
      <c r="H12" s="8">
        <v>0</v>
      </c>
      <c r="I12" s="10">
        <v>38.981895080073343</v>
      </c>
      <c r="J12" s="10">
        <v>50.608769041040659</v>
      </c>
      <c r="K12" s="10">
        <v>0</v>
      </c>
    </row>
    <row r="13" spans="1:13" ht="12" customHeight="1" x14ac:dyDescent="0.25">
      <c r="A13" s="14">
        <v>41980</v>
      </c>
      <c r="B13" s="12">
        <v>93.203999999999994</v>
      </c>
      <c r="C13" s="8">
        <v>0.83</v>
      </c>
      <c r="D13" s="8">
        <v>0.26700000000000002</v>
      </c>
      <c r="E13" s="10">
        <f t="shared" si="0"/>
        <v>1.097</v>
      </c>
      <c r="F13" s="8">
        <v>4.9130000000000003</v>
      </c>
      <c r="G13" s="10">
        <v>246.27999999999997</v>
      </c>
      <c r="H13" s="10">
        <v>0</v>
      </c>
      <c r="I13" s="10">
        <v>38.982118633655517</v>
      </c>
      <c r="J13" s="10">
        <v>50.609059272482341</v>
      </c>
      <c r="K13" s="10">
        <v>0</v>
      </c>
    </row>
    <row r="14" spans="1:13" ht="12" customHeight="1" x14ac:dyDescent="0.25">
      <c r="A14" s="14">
        <v>41981</v>
      </c>
      <c r="B14" s="12">
        <v>93.203999999999994</v>
      </c>
      <c r="C14" s="8">
        <v>0.83</v>
      </c>
      <c r="D14" s="8">
        <v>0.26700000000000002</v>
      </c>
      <c r="E14" s="10">
        <f t="shared" si="0"/>
        <v>1.097</v>
      </c>
      <c r="F14" s="8">
        <v>4.806</v>
      </c>
      <c r="G14" s="10">
        <v>246.27999999999997</v>
      </c>
      <c r="H14" s="8">
        <v>0</v>
      </c>
      <c r="I14" s="10">
        <v>38.976529794101019</v>
      </c>
      <c r="J14" s="10">
        <v>50.606068462088182</v>
      </c>
      <c r="K14" s="10">
        <v>0</v>
      </c>
    </row>
    <row r="15" spans="1:13" ht="12" customHeight="1" x14ac:dyDescent="0.25">
      <c r="A15" s="14">
        <v>41982</v>
      </c>
      <c r="B15" s="12">
        <v>93.302999999999997</v>
      </c>
      <c r="C15" s="8">
        <v>0.873</v>
      </c>
      <c r="D15" s="8">
        <v>0.251</v>
      </c>
      <c r="E15" s="10">
        <f t="shared" si="0"/>
        <v>1.1240000000000001</v>
      </c>
      <c r="F15" s="8">
        <v>4.7809999999999997</v>
      </c>
      <c r="G15" s="10">
        <v>232.13699999999997</v>
      </c>
      <c r="H15" s="10">
        <v>0</v>
      </c>
      <c r="I15" s="10">
        <v>38.966134552529674</v>
      </c>
      <c r="J15" s="10">
        <v>50.580295619529217</v>
      </c>
      <c r="K15" s="10">
        <v>0</v>
      </c>
    </row>
    <row r="16" spans="1:13" ht="12" customHeight="1" x14ac:dyDescent="0.25">
      <c r="A16" s="14">
        <v>41983</v>
      </c>
      <c r="B16" s="12">
        <v>93.558000000000007</v>
      </c>
      <c r="C16" s="8">
        <v>0.97199999999999998</v>
      </c>
      <c r="D16" s="8">
        <v>0.29299999999999998</v>
      </c>
      <c r="E16" s="10">
        <f t="shared" si="0"/>
        <v>1.2649999999999999</v>
      </c>
      <c r="F16" s="8">
        <v>4.7750000000000004</v>
      </c>
      <c r="G16" s="10">
        <v>238.95999999999998</v>
      </c>
      <c r="H16" s="8">
        <v>0</v>
      </c>
      <c r="I16" s="10">
        <v>38.962706730936254</v>
      </c>
      <c r="J16" s="10">
        <v>50.575333815665921</v>
      </c>
      <c r="K16" s="10">
        <v>0</v>
      </c>
    </row>
    <row r="17" spans="1:11" ht="12" customHeight="1" x14ac:dyDescent="0.25">
      <c r="A17" s="14">
        <v>41984</v>
      </c>
      <c r="B17" s="12">
        <v>93.429000000000002</v>
      </c>
      <c r="C17" s="8">
        <v>0.91500000000000004</v>
      </c>
      <c r="D17" s="8">
        <v>0.27600000000000002</v>
      </c>
      <c r="E17" s="10">
        <f t="shared" si="0"/>
        <v>1.1910000000000001</v>
      </c>
      <c r="F17" s="8">
        <v>4.7439999999999998</v>
      </c>
      <c r="G17" s="10">
        <v>231.23299999999998</v>
      </c>
      <c r="H17" s="10">
        <v>0</v>
      </c>
      <c r="I17" s="10">
        <v>38.934762533163791</v>
      </c>
      <c r="J17" s="10">
        <v>50.562217932237914</v>
      </c>
      <c r="K17" s="10">
        <v>0</v>
      </c>
    </row>
    <row r="18" spans="1:11" ht="12" customHeight="1" x14ac:dyDescent="0.25">
      <c r="A18" s="14">
        <v>41985</v>
      </c>
      <c r="B18" s="12">
        <v>93.328999999999994</v>
      </c>
      <c r="C18" s="8">
        <v>0.81299999999999994</v>
      </c>
      <c r="D18" s="8">
        <v>0.25800000000000001</v>
      </c>
      <c r="E18" s="10">
        <f t="shared" si="0"/>
        <v>1.071</v>
      </c>
      <c r="F18" s="8">
        <v>4.6319999999999997</v>
      </c>
      <c r="G18" s="10">
        <v>233.39999999999998</v>
      </c>
      <c r="H18" s="8">
        <v>0</v>
      </c>
      <c r="I18" s="10">
        <v>38.917660684127043</v>
      </c>
      <c r="J18" s="10">
        <v>50.532616021937237</v>
      </c>
      <c r="K18" s="10">
        <v>0</v>
      </c>
    </row>
    <row r="19" spans="1:11" ht="12" customHeight="1" x14ac:dyDescent="0.25">
      <c r="A19" s="14">
        <v>41986</v>
      </c>
      <c r="B19" s="12">
        <v>93.655000000000001</v>
      </c>
      <c r="C19" s="8">
        <v>0.92700000000000005</v>
      </c>
      <c r="D19" s="8">
        <v>0.26600000000000001</v>
      </c>
      <c r="E19" s="10">
        <f t="shared" si="0"/>
        <v>1.1930000000000001</v>
      </c>
      <c r="F19" s="8">
        <v>4.4589999999999996</v>
      </c>
      <c r="G19" s="10">
        <v>248.57499999999999</v>
      </c>
      <c r="H19" s="10">
        <v>0</v>
      </c>
      <c r="I19" s="10">
        <v>38.832151438943299</v>
      </c>
      <c r="J19" s="10">
        <v>50.440724578321372</v>
      </c>
      <c r="K19" s="10">
        <v>0</v>
      </c>
    </row>
    <row r="20" spans="1:11" ht="12" customHeight="1" x14ac:dyDescent="0.25">
      <c r="A20" s="14">
        <v>41987</v>
      </c>
      <c r="B20" s="12">
        <v>93.71</v>
      </c>
      <c r="C20" s="8">
        <v>0.93500000000000005</v>
      </c>
      <c r="D20" s="8">
        <v>0.26100000000000001</v>
      </c>
      <c r="E20" s="10">
        <f t="shared" si="0"/>
        <v>1.1960000000000002</v>
      </c>
      <c r="F20" s="8">
        <v>4.2460000000000004</v>
      </c>
      <c r="G20" s="10">
        <v>255.92799999999997</v>
      </c>
      <c r="H20" s="8">
        <v>0</v>
      </c>
      <c r="I20" s="10">
        <v>38.790495954797152</v>
      </c>
      <c r="J20" s="10">
        <v>50.439553247223969</v>
      </c>
      <c r="K20" s="10">
        <v>0</v>
      </c>
    </row>
    <row r="21" spans="1:11" ht="12" customHeight="1" x14ac:dyDescent="0.25">
      <c r="A21" s="14">
        <v>41988</v>
      </c>
      <c r="B21" s="12">
        <v>93.009</v>
      </c>
      <c r="C21" s="8">
        <v>1.0009999999999999</v>
      </c>
      <c r="D21" s="8">
        <v>0.25900000000000001</v>
      </c>
      <c r="E21" s="10">
        <f t="shared" si="0"/>
        <v>1.2599999999999998</v>
      </c>
      <c r="F21" s="8">
        <v>4.42</v>
      </c>
      <c r="G21" s="10">
        <v>215.92299999999997</v>
      </c>
      <c r="H21" s="10">
        <v>0</v>
      </c>
      <c r="I21" s="10">
        <v>38.88956745063313</v>
      </c>
      <c r="J21" s="10">
        <v>50.50527305560562</v>
      </c>
      <c r="K21" s="10">
        <v>0</v>
      </c>
    </row>
    <row r="22" spans="1:11" ht="12" customHeight="1" x14ac:dyDescent="0.25">
      <c r="A22" s="14">
        <v>41989</v>
      </c>
      <c r="B22" s="12">
        <v>93.072000000000003</v>
      </c>
      <c r="C22" s="8">
        <v>1.04</v>
      </c>
      <c r="D22" s="8">
        <v>0.312</v>
      </c>
      <c r="E22" s="10">
        <f t="shared" si="0"/>
        <v>1.3520000000000001</v>
      </c>
      <c r="F22" s="8">
        <v>5.1589999999999998</v>
      </c>
      <c r="G22" s="10">
        <v>217.91299999999998</v>
      </c>
      <c r="H22" s="8">
        <v>0</v>
      </c>
      <c r="I22" s="10">
        <v>39.035995046960821</v>
      </c>
      <c r="J22" s="10">
        <v>50.556447910746165</v>
      </c>
      <c r="K22" s="10">
        <v>0</v>
      </c>
    </row>
    <row r="23" spans="1:11" ht="12" customHeight="1" x14ac:dyDescent="0.25">
      <c r="A23" s="14">
        <v>41990</v>
      </c>
      <c r="B23" s="12">
        <v>93.186683650000006</v>
      </c>
      <c r="C23" s="8">
        <v>0.93490857000000005</v>
      </c>
      <c r="D23" s="8">
        <v>0.26776846999999998</v>
      </c>
      <c r="E23" s="10">
        <f t="shared" si="0"/>
        <v>1.20267704</v>
      </c>
      <c r="F23" s="8">
        <v>4.4618596999999998</v>
      </c>
      <c r="G23" s="10">
        <v>224.36596005407338</v>
      </c>
      <c r="H23" s="10">
        <v>1.05554426</v>
      </c>
      <c r="I23" s="10">
        <v>38.865821795921057</v>
      </c>
      <c r="J23" s="10">
        <v>50.473112749078652</v>
      </c>
      <c r="K23" s="10">
        <v>0</v>
      </c>
    </row>
    <row r="24" spans="1:11" ht="12" customHeight="1" x14ac:dyDescent="0.25">
      <c r="A24" s="14">
        <v>41991</v>
      </c>
      <c r="B24" s="12">
        <v>93.532653809999999</v>
      </c>
      <c r="C24" s="8">
        <v>0.95381802000000004</v>
      </c>
      <c r="D24" s="8">
        <v>0.25958174000000001</v>
      </c>
      <c r="E24" s="10">
        <f t="shared" si="0"/>
        <v>1.2133997600000002</v>
      </c>
      <c r="F24" s="8">
        <v>4.3388509800000001</v>
      </c>
      <c r="G24" s="10">
        <v>231.34486041167997</v>
      </c>
      <c r="H24" s="8">
        <v>4.033424E-2</v>
      </c>
      <c r="I24" s="10">
        <v>38.792727524405812</v>
      </c>
      <c r="J24" s="10">
        <v>50.397760727631464</v>
      </c>
      <c r="K24" s="10">
        <v>0</v>
      </c>
    </row>
    <row r="25" spans="1:11" ht="12" customHeight="1" x14ac:dyDescent="0.25">
      <c r="A25" s="14">
        <v>41992</v>
      </c>
      <c r="B25" s="12">
        <v>93.585411070000006</v>
      </c>
      <c r="C25" s="8">
        <v>0.94778854000000001</v>
      </c>
      <c r="D25" s="8">
        <v>0.26364806000000002</v>
      </c>
      <c r="E25" s="10">
        <f t="shared" si="0"/>
        <v>1.2114366000000001</v>
      </c>
      <c r="F25" s="8">
        <v>4.4209728200000002</v>
      </c>
      <c r="G25" s="10">
        <v>234.91482915083148</v>
      </c>
      <c r="H25" s="10">
        <v>6.471673E-2</v>
      </c>
      <c r="I25" s="10">
        <v>38.811702653725064</v>
      </c>
      <c r="J25" s="10">
        <v>50.429066186741537</v>
      </c>
      <c r="K25" s="10">
        <v>0</v>
      </c>
    </row>
    <row r="26" spans="1:11" ht="12" customHeight="1" x14ac:dyDescent="0.25">
      <c r="A26" s="14">
        <v>41993</v>
      </c>
      <c r="B26" s="12">
        <v>93.601768489999998</v>
      </c>
      <c r="C26" s="8">
        <v>0.98595685</v>
      </c>
      <c r="D26" s="8">
        <v>0.25592417000000001</v>
      </c>
      <c r="E26" s="10">
        <f t="shared" si="0"/>
        <v>1.2418810200000001</v>
      </c>
      <c r="F26" s="8">
        <v>4.0489635499999999</v>
      </c>
      <c r="G26" s="10">
        <v>231.26940745660789</v>
      </c>
      <c r="H26" s="8">
        <v>0.21115582999999999</v>
      </c>
      <c r="I26" s="10">
        <v>38.673641761095979</v>
      </c>
      <c r="J26" s="10">
        <v>50.319145892051033</v>
      </c>
      <c r="K26" s="10">
        <v>0</v>
      </c>
    </row>
    <row r="27" spans="1:11" ht="12" customHeight="1" x14ac:dyDescent="0.25">
      <c r="A27" s="14">
        <v>41994</v>
      </c>
      <c r="B27" s="12">
        <v>93.914367679999998</v>
      </c>
      <c r="C27" s="8">
        <v>0.95888644000000001</v>
      </c>
      <c r="D27" s="8">
        <v>0.25737733000000002</v>
      </c>
      <c r="E27" s="10">
        <f t="shared" si="0"/>
        <v>1.2162637700000001</v>
      </c>
      <c r="F27" s="8">
        <v>4.1741485599999999</v>
      </c>
      <c r="G27" s="10">
        <v>228.83782286266757</v>
      </c>
      <c r="H27" s="10">
        <v>0.31523189000000001</v>
      </c>
      <c r="I27" s="10">
        <v>38.737539553158761</v>
      </c>
      <c r="J27" s="10">
        <v>50.37733915165115</v>
      </c>
      <c r="K27" s="10">
        <v>0</v>
      </c>
    </row>
    <row r="28" spans="1:11" ht="12" customHeight="1" x14ac:dyDescent="0.25">
      <c r="A28" s="14">
        <v>41995</v>
      </c>
      <c r="B28" s="12">
        <v>93.779487610000004</v>
      </c>
      <c r="C28" s="8">
        <v>0.93568987000000003</v>
      </c>
      <c r="D28" s="8">
        <v>0.25281963000000002</v>
      </c>
      <c r="E28" s="10">
        <f t="shared" si="0"/>
        <v>1.1885095000000001</v>
      </c>
      <c r="F28" s="8">
        <v>4.1052079199999998</v>
      </c>
      <c r="G28" s="10">
        <v>226.94130258739469</v>
      </c>
      <c r="H28" s="10">
        <v>0.31113845000000001</v>
      </c>
      <c r="I28" s="10">
        <v>38.74430728874308</v>
      </c>
      <c r="J28" s="10">
        <v>50.413501751282858</v>
      </c>
      <c r="K28" s="10">
        <v>0</v>
      </c>
    </row>
    <row r="29" spans="1:11" ht="12" customHeight="1" x14ac:dyDescent="0.25">
      <c r="A29" s="14">
        <v>41996</v>
      </c>
      <c r="B29" s="12">
        <v>93.558380130000003</v>
      </c>
      <c r="C29" s="8">
        <v>0.99705880999999996</v>
      </c>
      <c r="D29" s="8">
        <v>0.26642331000000002</v>
      </c>
      <c r="E29" s="10">
        <f t="shared" si="0"/>
        <v>1.2634821199999999</v>
      </c>
      <c r="F29" s="8">
        <v>4.4448304199999997</v>
      </c>
      <c r="G29" s="10">
        <v>233.37615351248638</v>
      </c>
      <c r="H29" s="8">
        <v>0</v>
      </c>
      <c r="I29" s="10">
        <v>38.828803920404731</v>
      </c>
      <c r="J29" s="10">
        <v>50.438359926776279</v>
      </c>
      <c r="K29" s="10">
        <v>0</v>
      </c>
    </row>
    <row r="30" spans="1:11" ht="12" customHeight="1" x14ac:dyDescent="0.25">
      <c r="A30" s="14">
        <v>41997</v>
      </c>
      <c r="B30" s="12">
        <v>93.736709590000004</v>
      </c>
      <c r="C30" s="8">
        <v>1.0194807100000001</v>
      </c>
      <c r="D30" s="8">
        <v>0.26943340999999998</v>
      </c>
      <c r="E30" s="10">
        <f t="shared" si="0"/>
        <v>1.2889141200000001</v>
      </c>
      <c r="F30" s="8">
        <v>4.2922568300000004</v>
      </c>
      <c r="G30" s="10">
        <v>224.02273211879307</v>
      </c>
      <c r="H30" s="10">
        <v>0</v>
      </c>
      <c r="I30" s="10">
        <v>38.766316073332959</v>
      </c>
      <c r="J30" s="10">
        <v>50.371564142227093</v>
      </c>
      <c r="K30" s="10">
        <v>0</v>
      </c>
    </row>
    <row r="31" spans="1:11" ht="12" customHeight="1" x14ac:dyDescent="0.25">
      <c r="A31" s="14">
        <v>41998</v>
      </c>
      <c r="B31" s="12">
        <v>93.571578979999998</v>
      </c>
      <c r="C31" s="8">
        <v>0.88577938000000001</v>
      </c>
      <c r="D31" s="8">
        <v>0.27052020999999998</v>
      </c>
      <c r="E31" s="10">
        <f t="shared" si="0"/>
        <v>1.1562995899999999</v>
      </c>
      <c r="F31" s="8">
        <v>4.5415410999999999</v>
      </c>
      <c r="G31" s="10">
        <v>223.30624006194216</v>
      </c>
      <c r="H31" s="8">
        <v>0</v>
      </c>
      <c r="I31" s="10">
        <v>38.892701712467513</v>
      </c>
      <c r="J31" s="10">
        <v>50.481535735008215</v>
      </c>
      <c r="K31" s="10">
        <v>0</v>
      </c>
    </row>
    <row r="32" spans="1:11" ht="12" customHeight="1" x14ac:dyDescent="0.25">
      <c r="A32" s="14">
        <v>41999</v>
      </c>
      <c r="B32" s="12">
        <v>93.004493710000006</v>
      </c>
      <c r="C32" s="8">
        <v>0.88656944000000004</v>
      </c>
      <c r="D32" s="8">
        <v>0.26092275999999998</v>
      </c>
      <c r="E32" s="10">
        <f t="shared" si="0"/>
        <v>1.1474922000000001</v>
      </c>
      <c r="F32" s="8">
        <v>4.6563348800000002</v>
      </c>
      <c r="G32" s="10">
        <v>225.75658264160157</v>
      </c>
      <c r="H32" s="10">
        <v>0</v>
      </c>
      <c r="I32" s="10">
        <v>38.919017651390163</v>
      </c>
      <c r="J32" s="10">
        <v>50.449602468545741</v>
      </c>
      <c r="K32" s="10">
        <v>0</v>
      </c>
    </row>
    <row r="33" spans="1:11" ht="12" customHeight="1" x14ac:dyDescent="0.25">
      <c r="A33" s="14">
        <v>42000</v>
      </c>
      <c r="B33" s="12">
        <v>92.941619869999997</v>
      </c>
      <c r="C33" s="8">
        <v>1.0249830499999999</v>
      </c>
      <c r="D33" s="8">
        <v>0.28890574000000002</v>
      </c>
      <c r="E33" s="10">
        <f t="shared" si="0"/>
        <v>1.31388879</v>
      </c>
      <c r="F33" s="8">
        <v>5.1109781300000003</v>
      </c>
      <c r="G33" s="10">
        <v>221.74850550973258</v>
      </c>
      <c r="H33" s="8">
        <v>0</v>
      </c>
      <c r="I33" s="10">
        <v>38.95040939190789</v>
      </c>
      <c r="J33" s="10">
        <v>50.462392667719726</v>
      </c>
      <c r="K33" s="10">
        <v>0</v>
      </c>
    </row>
    <row r="34" spans="1:11" ht="12" customHeight="1" x14ac:dyDescent="0.25">
      <c r="A34" s="14">
        <v>42001</v>
      </c>
      <c r="B34" s="12">
        <v>92.881484990000004</v>
      </c>
      <c r="C34" s="8">
        <v>1.01328146</v>
      </c>
      <c r="D34" s="8">
        <v>0.31645023999999999</v>
      </c>
      <c r="E34" s="10">
        <f t="shared" si="0"/>
        <v>1.3297317</v>
      </c>
      <c r="F34" s="8">
        <v>5.1581964500000002</v>
      </c>
      <c r="G34" s="10">
        <v>221.10621426891328</v>
      </c>
      <c r="H34" s="10">
        <v>0</v>
      </c>
      <c r="I34" s="10">
        <v>39.02744241225755</v>
      </c>
      <c r="J34" s="10">
        <v>50.503032988429219</v>
      </c>
      <c r="K34" s="10">
        <v>0</v>
      </c>
    </row>
    <row r="35" spans="1:11" ht="12" customHeight="1" x14ac:dyDescent="0.25">
      <c r="A35" s="14">
        <v>42002</v>
      </c>
      <c r="B35" s="12">
        <v>92.82952118</v>
      </c>
      <c r="C35" s="8">
        <v>1.0019541999999999</v>
      </c>
      <c r="D35" s="8">
        <v>0.30895468999999998</v>
      </c>
      <c r="E35" s="10">
        <f t="shared" si="0"/>
        <v>1.3109088899999999</v>
      </c>
      <c r="F35" s="8">
        <v>5.1691646599999999</v>
      </c>
      <c r="G35" s="10">
        <v>219.99669494628907</v>
      </c>
      <c r="H35" s="8">
        <v>0</v>
      </c>
      <c r="I35" s="10">
        <v>39.016622222525491</v>
      </c>
      <c r="J35" s="10">
        <v>50.489629171983488</v>
      </c>
      <c r="K35" s="10">
        <v>0</v>
      </c>
    </row>
    <row r="36" spans="1:11" ht="12" customHeight="1" x14ac:dyDescent="0.25">
      <c r="A36" s="14">
        <v>42003</v>
      </c>
      <c r="B36" s="12">
        <v>92.776115419999996</v>
      </c>
      <c r="C36" s="8">
        <v>0.99628359</v>
      </c>
      <c r="D36" s="8">
        <v>0.33893022</v>
      </c>
      <c r="E36" s="10">
        <f t="shared" si="0"/>
        <v>1.3352138099999999</v>
      </c>
      <c r="F36" s="8">
        <v>5.1451544800000004</v>
      </c>
      <c r="G36" s="10">
        <v>227.07312105712469</v>
      </c>
      <c r="H36" s="10">
        <v>0</v>
      </c>
      <c r="I36" s="10">
        <v>39.092086110594522</v>
      </c>
      <c r="J36" s="10">
        <v>50.55478602109504</v>
      </c>
      <c r="K36" s="10">
        <v>0</v>
      </c>
    </row>
    <row r="37" spans="1:11" ht="12" customHeight="1" x14ac:dyDescent="0.25">
      <c r="A37" s="14">
        <v>42004</v>
      </c>
      <c r="B37" s="12">
        <v>92.820724490000003</v>
      </c>
      <c r="C37" s="8">
        <v>0.8770017</v>
      </c>
      <c r="D37" s="8">
        <v>0.33853316</v>
      </c>
      <c r="E37" s="10">
        <f>C37+D37</f>
        <v>1.21553486</v>
      </c>
      <c r="F37" s="8">
        <v>5.0889625499999998</v>
      </c>
      <c r="G37" s="10">
        <v>229.24651210826667</v>
      </c>
      <c r="H37" s="10">
        <v>0</v>
      </c>
      <c r="I37" s="10">
        <v>39.095692840629404</v>
      </c>
      <c r="J37" s="10">
        <v>50.561437496641432</v>
      </c>
      <c r="K37" s="10">
        <v>0</v>
      </c>
    </row>
    <row r="38" spans="1:11" ht="12" customHeight="1" thickBot="1" x14ac:dyDescent="0.3">
      <c r="A38" s="47"/>
      <c r="B38" s="13"/>
      <c r="C38" s="9"/>
      <c r="D38" s="9"/>
      <c r="E38" s="9"/>
      <c r="F38" s="9"/>
      <c r="G38" s="9"/>
      <c r="H38" s="9"/>
      <c r="I38" s="9"/>
      <c r="J38" s="45"/>
      <c r="K38" s="45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K40" si="1">MIN(B7:B37)</f>
        <v>92.776115419999996</v>
      </c>
      <c r="C40" s="34">
        <f t="shared" si="1"/>
        <v>0.78500000000000003</v>
      </c>
      <c r="D40" s="34">
        <f t="shared" si="1"/>
        <v>0.22500000000000001</v>
      </c>
      <c r="E40" s="34">
        <f t="shared" si="1"/>
        <v>1.022</v>
      </c>
      <c r="F40" s="34">
        <f t="shared" si="1"/>
        <v>4.0489635499999999</v>
      </c>
      <c r="G40" s="34">
        <f t="shared" si="1"/>
        <v>215.92299999999997</v>
      </c>
      <c r="H40" s="34">
        <f t="shared" si="1"/>
        <v>0</v>
      </c>
      <c r="I40" s="34">
        <f t="shared" si="1"/>
        <v>38.673641761095979</v>
      </c>
      <c r="J40" s="34">
        <f t="shared" si="1"/>
        <v>50.319145892051033</v>
      </c>
      <c r="K40" s="34">
        <f t="shared" si="1"/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 t="s">
        <v>31</v>
      </c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Q9" sqref="Q9:Q10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41974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38"/>
      <c r="M7" s="29">
        <v>0</v>
      </c>
      <c r="N7" s="29">
        <v>0</v>
      </c>
    </row>
    <row r="8" spans="1:17" ht="12" customHeight="1" x14ac:dyDescent="0.25">
      <c r="A8" s="14">
        <v>41975</v>
      </c>
      <c r="B8" s="10"/>
      <c r="C8" s="10"/>
      <c r="D8" s="10"/>
      <c r="E8" s="10"/>
      <c r="F8" s="10"/>
      <c r="G8" s="10"/>
      <c r="H8" s="8"/>
      <c r="I8" s="10"/>
      <c r="J8" s="10"/>
      <c r="K8" s="10"/>
      <c r="L8" s="39"/>
      <c r="M8" s="35"/>
      <c r="N8" s="35"/>
    </row>
    <row r="9" spans="1:17" ht="12" customHeight="1" x14ac:dyDescent="0.25">
      <c r="A9" s="14">
        <v>41976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39"/>
      <c r="M9" s="35"/>
      <c r="N9" s="35"/>
    </row>
    <row r="10" spans="1:17" ht="12" customHeight="1" x14ac:dyDescent="0.25">
      <c r="A10" s="14">
        <v>41977</v>
      </c>
      <c r="B10" s="10"/>
      <c r="C10" s="10"/>
      <c r="D10" s="10"/>
      <c r="E10" s="10"/>
      <c r="F10" s="10"/>
      <c r="G10" s="10"/>
      <c r="H10" s="8"/>
      <c r="I10" s="10"/>
      <c r="J10" s="10"/>
      <c r="K10" s="10"/>
      <c r="L10" s="39"/>
      <c r="M10" s="35"/>
      <c r="N10" s="35"/>
    </row>
    <row r="11" spans="1:17" ht="12" customHeight="1" x14ac:dyDescent="0.25">
      <c r="A11" s="14">
        <v>41978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39"/>
      <c r="M11" s="35"/>
      <c r="N11" s="35"/>
    </row>
    <row r="12" spans="1:17" ht="12" customHeight="1" x14ac:dyDescent="0.25">
      <c r="A12" s="14">
        <v>41979</v>
      </c>
      <c r="B12" s="10"/>
      <c r="C12" s="10"/>
      <c r="D12" s="10"/>
      <c r="E12" s="10"/>
      <c r="F12" s="10"/>
      <c r="G12" s="10"/>
      <c r="H12" s="8"/>
      <c r="I12" s="10"/>
      <c r="J12" s="10"/>
      <c r="K12" s="10"/>
      <c r="L12" s="39"/>
      <c r="M12" s="35"/>
      <c r="N12" s="35"/>
    </row>
    <row r="13" spans="1:17" ht="12" customHeight="1" x14ac:dyDescent="0.25">
      <c r="A13" s="14">
        <v>41980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9"/>
      <c r="M13" s="35"/>
      <c r="N13" s="35"/>
    </row>
    <row r="14" spans="1:17" ht="12" customHeight="1" x14ac:dyDescent="0.25">
      <c r="A14" s="14">
        <v>41981</v>
      </c>
      <c r="B14" s="10"/>
      <c r="C14" s="10"/>
      <c r="D14" s="10"/>
      <c r="E14" s="10"/>
      <c r="F14" s="10"/>
      <c r="G14" s="10"/>
      <c r="H14" s="8"/>
      <c r="I14" s="10"/>
      <c r="J14" s="10"/>
      <c r="K14" s="10"/>
      <c r="L14" s="39"/>
      <c r="M14" s="35"/>
      <c r="N14" s="35"/>
    </row>
    <row r="15" spans="1:17" ht="12" customHeight="1" x14ac:dyDescent="0.25">
      <c r="A15" s="14">
        <v>41982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39"/>
      <c r="M15" s="35"/>
      <c r="N15" s="35"/>
    </row>
    <row r="16" spans="1:17" ht="12" customHeight="1" x14ac:dyDescent="0.25">
      <c r="A16" s="14">
        <v>41983</v>
      </c>
      <c r="B16" s="10"/>
      <c r="C16" s="10"/>
      <c r="D16" s="10"/>
      <c r="E16" s="10"/>
      <c r="F16" s="10"/>
      <c r="G16" s="10"/>
      <c r="H16" s="8"/>
      <c r="I16" s="10"/>
      <c r="J16" s="10"/>
      <c r="K16" s="10"/>
      <c r="L16" s="39"/>
      <c r="M16" s="35"/>
      <c r="N16" s="35"/>
    </row>
    <row r="17" spans="1:14" ht="12" customHeight="1" x14ac:dyDescent="0.25">
      <c r="A17" s="14">
        <v>41984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39"/>
      <c r="M17" s="35"/>
      <c r="N17" s="35"/>
    </row>
    <row r="18" spans="1:14" ht="12" customHeight="1" x14ac:dyDescent="0.25">
      <c r="A18" s="14">
        <v>41985</v>
      </c>
      <c r="B18" s="10"/>
      <c r="C18" s="10"/>
      <c r="D18" s="10"/>
      <c r="E18" s="10"/>
      <c r="F18" s="10"/>
      <c r="G18" s="10"/>
      <c r="H18" s="8"/>
      <c r="I18" s="10"/>
      <c r="J18" s="10"/>
      <c r="K18" s="10"/>
      <c r="L18" s="39"/>
      <c r="M18" s="35"/>
      <c r="N18" s="35"/>
    </row>
    <row r="19" spans="1:14" ht="12" customHeight="1" x14ac:dyDescent="0.25">
      <c r="A19" s="14">
        <v>41986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39"/>
      <c r="M19" s="35"/>
      <c r="N19" s="35"/>
    </row>
    <row r="20" spans="1:14" ht="12" customHeight="1" x14ac:dyDescent="0.25">
      <c r="A20" s="14">
        <v>41987</v>
      </c>
      <c r="B20" s="10"/>
      <c r="C20" s="10"/>
      <c r="D20" s="10"/>
      <c r="E20" s="10"/>
      <c r="F20" s="10"/>
      <c r="G20" s="10"/>
      <c r="H20" s="8"/>
      <c r="I20" s="10"/>
      <c r="J20" s="10"/>
      <c r="K20" s="10"/>
      <c r="L20" s="39"/>
      <c r="M20" s="35"/>
      <c r="N20" s="35"/>
    </row>
    <row r="21" spans="1:14" ht="12" customHeight="1" x14ac:dyDescent="0.25">
      <c r="A21" s="14">
        <v>41988</v>
      </c>
      <c r="B21" s="10">
        <v>93.009850212173916</v>
      </c>
      <c r="C21" s="10">
        <v>0.96755037869565219</v>
      </c>
      <c r="D21" s="10">
        <v>0.29542358869565216</v>
      </c>
      <c r="E21" s="10">
        <f t="shared" ref="E21:E36" si="0">C21+D21</f>
        <v>1.2629739673913043</v>
      </c>
      <c r="F21" s="10">
        <v>5.2982312486956511</v>
      </c>
      <c r="G21" s="10">
        <v>225.25864219141994</v>
      </c>
      <c r="H21" s="10">
        <v>52.097731715652174</v>
      </c>
      <c r="I21" s="10">
        <v>39.118131332236359</v>
      </c>
      <c r="J21" s="10">
        <v>50.665917452263614</v>
      </c>
      <c r="K21" s="10">
        <v>1.523046989130435</v>
      </c>
      <c r="L21" s="39"/>
      <c r="M21" s="35"/>
      <c r="N21" s="35"/>
    </row>
    <row r="22" spans="1:14" ht="12" customHeight="1" x14ac:dyDescent="0.25">
      <c r="A22" s="14">
        <v>41989</v>
      </c>
      <c r="B22" s="10">
        <v>93.100474357083343</v>
      </c>
      <c r="C22" s="10">
        <v>0.95306093791666668</v>
      </c>
      <c r="D22" s="10">
        <v>0.27836944333333341</v>
      </c>
      <c r="E22" s="10">
        <f t="shared" si="0"/>
        <v>1.23143038125</v>
      </c>
      <c r="F22" s="10">
        <v>5.276124815416666</v>
      </c>
      <c r="G22" s="10">
        <v>235.55585434583787</v>
      </c>
      <c r="H22" s="8">
        <v>49.629150232083326</v>
      </c>
      <c r="I22" s="10">
        <v>39.09761104791643</v>
      </c>
      <c r="J22" s="10">
        <v>50.671035010726058</v>
      </c>
      <c r="K22" s="10">
        <v>1.8488464245833338</v>
      </c>
      <c r="L22" s="39"/>
      <c r="M22" s="35"/>
      <c r="N22" s="35"/>
    </row>
    <row r="23" spans="1:14" ht="12" customHeight="1" x14ac:dyDescent="0.25">
      <c r="A23" s="14">
        <v>41990</v>
      </c>
      <c r="B23" s="10">
        <v>93.22571881750001</v>
      </c>
      <c r="C23" s="10">
        <v>0.96200302500000012</v>
      </c>
      <c r="D23" s="10">
        <v>0.27217199916666673</v>
      </c>
      <c r="E23" s="10">
        <f t="shared" si="0"/>
        <v>1.2341750241666669</v>
      </c>
      <c r="F23" s="10">
        <v>5.1601350904166665</v>
      </c>
      <c r="G23" s="10">
        <v>229.30923341484831</v>
      </c>
      <c r="H23" s="10">
        <v>48.622412681666667</v>
      </c>
      <c r="I23" s="10">
        <v>39.056085897294004</v>
      </c>
      <c r="J23" s="10">
        <v>50.644049216572888</v>
      </c>
      <c r="K23" s="10">
        <v>1.8443260266666668</v>
      </c>
      <c r="L23" s="39"/>
      <c r="M23" s="35"/>
      <c r="N23" s="35"/>
    </row>
    <row r="24" spans="1:14" ht="12" customHeight="1" x14ac:dyDescent="0.25">
      <c r="A24" s="14">
        <v>41991</v>
      </c>
      <c r="B24" s="10">
        <v>93.352817216666679</v>
      </c>
      <c r="C24" s="10">
        <v>0.99842877833333343</v>
      </c>
      <c r="D24" s="10">
        <v>0.27590028999999999</v>
      </c>
      <c r="E24" s="10">
        <f t="shared" si="0"/>
        <v>1.2743290683333335</v>
      </c>
      <c r="F24" s="10">
        <v>4.9777880504166667</v>
      </c>
      <c r="G24" s="10">
        <v>233.90893974775747</v>
      </c>
      <c r="H24" s="8">
        <v>50.693848927499999</v>
      </c>
      <c r="I24" s="10">
        <v>38.9999145652097</v>
      </c>
      <c r="J24" s="10">
        <v>50.58519668845728</v>
      </c>
      <c r="K24" s="10">
        <v>2.4298577300000002</v>
      </c>
      <c r="L24" s="39"/>
      <c r="M24" s="35"/>
      <c r="N24" s="35"/>
    </row>
    <row r="25" spans="1:14" ht="12" customHeight="1" x14ac:dyDescent="0.25">
      <c r="A25" s="14">
        <v>41992</v>
      </c>
      <c r="B25" s="10">
        <v>92.899532953749997</v>
      </c>
      <c r="C25" s="10">
        <v>1.04915083375</v>
      </c>
      <c r="D25" s="10">
        <v>0.27947516</v>
      </c>
      <c r="E25" s="10">
        <f t="shared" si="0"/>
        <v>1.32862599375</v>
      </c>
      <c r="F25" s="10">
        <v>5.3278002145833341</v>
      </c>
      <c r="G25" s="10">
        <v>236.62292776996182</v>
      </c>
      <c r="H25" s="10">
        <v>49.749204159583343</v>
      </c>
      <c r="I25" s="10">
        <v>39.111883897147145</v>
      </c>
      <c r="J25" s="10">
        <v>50.612592238890464</v>
      </c>
      <c r="K25" s="10">
        <v>2.4002257174999997</v>
      </c>
      <c r="L25" s="39"/>
      <c r="M25" s="35"/>
      <c r="N25" s="35"/>
    </row>
    <row r="26" spans="1:14" ht="12" customHeight="1" x14ac:dyDescent="0.25">
      <c r="A26" s="14">
        <v>41993</v>
      </c>
      <c r="B26" s="10">
        <v>93.301106991304351</v>
      </c>
      <c r="C26" s="10">
        <v>1.0147135791304347</v>
      </c>
      <c r="D26" s="10">
        <v>0.25075442130434783</v>
      </c>
      <c r="E26" s="10">
        <f t="shared" si="0"/>
        <v>1.2654680004347825</v>
      </c>
      <c r="F26" s="10">
        <v>5.0104817095652177</v>
      </c>
      <c r="G26" s="10">
        <v>234.58840247411297</v>
      </c>
      <c r="H26" s="8">
        <v>49.231709023478246</v>
      </c>
      <c r="I26" s="10">
        <v>39.031800981030706</v>
      </c>
      <c r="J26" s="10">
        <v>50.603452767080292</v>
      </c>
      <c r="K26" s="10">
        <v>2.6294796465217392</v>
      </c>
      <c r="L26" s="39"/>
      <c r="M26" s="35"/>
      <c r="N26" s="35"/>
    </row>
    <row r="27" spans="1:14" ht="12" customHeight="1" x14ac:dyDescent="0.25">
      <c r="A27" s="14">
        <v>41994</v>
      </c>
      <c r="B27" s="10">
        <v>93.640261443478252</v>
      </c>
      <c r="C27" s="10">
        <v>1.0541686256521741</v>
      </c>
      <c r="D27" s="10">
        <v>0.1596918365217391</v>
      </c>
      <c r="E27" s="10">
        <f t="shared" si="0"/>
        <v>1.2138604621739131</v>
      </c>
      <c r="F27" s="10">
        <v>4.7715907091304341</v>
      </c>
      <c r="G27" s="10">
        <v>234.47960029029517</v>
      </c>
      <c r="H27" s="10">
        <v>51.819290658695657</v>
      </c>
      <c r="I27" s="10">
        <v>38.950405041393175</v>
      </c>
      <c r="J27" s="10">
        <v>50.571155992388292</v>
      </c>
      <c r="K27" s="10">
        <v>1.9387693147826091</v>
      </c>
      <c r="L27" s="39"/>
      <c r="M27" s="35"/>
      <c r="N27" s="35"/>
    </row>
    <row r="28" spans="1:14" ht="12" customHeight="1" x14ac:dyDescent="0.25">
      <c r="A28" s="14">
        <v>41995</v>
      </c>
      <c r="B28" s="10">
        <v>93.732280383636365</v>
      </c>
      <c r="C28" s="10">
        <v>1.0031204081818184</v>
      </c>
      <c r="D28" s="10">
        <v>4.5169939090909092E-2</v>
      </c>
      <c r="E28" s="10">
        <f t="shared" si="0"/>
        <v>1.0482903472727274</v>
      </c>
      <c r="F28" s="10">
        <v>4.8657546481818192</v>
      </c>
      <c r="G28" s="10">
        <v>230.10043447133884</v>
      </c>
      <c r="H28" s="10">
        <v>50.922308489545458</v>
      </c>
      <c r="I28" s="10">
        <v>39.025439339593532</v>
      </c>
      <c r="J28" s="10">
        <v>50.701002496864788</v>
      </c>
      <c r="K28" s="10">
        <v>2.3419681140909097</v>
      </c>
      <c r="L28" s="39"/>
      <c r="M28" s="35"/>
      <c r="N28" s="35"/>
    </row>
    <row r="29" spans="1:14" ht="12" customHeight="1" x14ac:dyDescent="0.25">
      <c r="A29" s="14">
        <v>41996</v>
      </c>
      <c r="B29" s="10">
        <v>93.828844937272734</v>
      </c>
      <c r="C29" s="10">
        <v>1.0464439945454549</v>
      </c>
      <c r="D29" s="10">
        <v>5.0973154545454541E-3</v>
      </c>
      <c r="E29" s="10">
        <f t="shared" si="0"/>
        <v>1.0515413100000004</v>
      </c>
      <c r="F29" s="10">
        <v>4.764118281818182</v>
      </c>
      <c r="G29" s="10">
        <v>236.49921595915345</v>
      </c>
      <c r="H29" s="8">
        <v>49.000782186363615</v>
      </c>
      <c r="I29" s="10">
        <v>39.016967679605052</v>
      </c>
      <c r="J29" s="10">
        <v>50.696206061223705</v>
      </c>
      <c r="K29" s="10">
        <v>0.20254780772727274</v>
      </c>
      <c r="L29" s="39"/>
      <c r="M29" s="35"/>
      <c r="N29" s="35"/>
    </row>
    <row r="30" spans="1:14" ht="12" customHeight="1" x14ac:dyDescent="0.25">
      <c r="A30" s="14">
        <v>41997</v>
      </c>
      <c r="B30" s="10">
        <v>94.018212318333312</v>
      </c>
      <c r="C30" s="10">
        <v>1.0648333458333334</v>
      </c>
      <c r="D30" s="10">
        <v>3.3299342083333329E-2</v>
      </c>
      <c r="E30" s="10">
        <f t="shared" si="0"/>
        <v>1.0981326879166668</v>
      </c>
      <c r="F30" s="10">
        <v>4.5241221383333334</v>
      </c>
      <c r="G30" s="10">
        <v>232.45183223676182</v>
      </c>
      <c r="H30" s="10">
        <v>47.751761595416667</v>
      </c>
      <c r="I30" s="10">
        <v>38.916186391193484</v>
      </c>
      <c r="J30" s="10">
        <v>50.601482832840304</v>
      </c>
      <c r="K30" s="10">
        <v>1.0314936991666663</v>
      </c>
      <c r="L30" s="39"/>
      <c r="M30" s="35"/>
      <c r="N30" s="35"/>
    </row>
    <row r="31" spans="1:14" ht="12" customHeight="1" x14ac:dyDescent="0.25">
      <c r="A31" s="14">
        <v>41998</v>
      </c>
      <c r="B31" s="10">
        <v>94.097964287083343</v>
      </c>
      <c r="C31" s="10">
        <v>1.0289663720833335</v>
      </c>
      <c r="D31" s="10">
        <v>0</v>
      </c>
      <c r="E31" s="10">
        <f t="shared" si="0"/>
        <v>1.0289663720833335</v>
      </c>
      <c r="F31" s="10">
        <v>4.5089443725000002</v>
      </c>
      <c r="G31" s="10">
        <v>227.06638827208008</v>
      </c>
      <c r="H31" s="8">
        <v>47.108141899166668</v>
      </c>
      <c r="I31" s="10">
        <v>38.939357811876242</v>
      </c>
      <c r="J31" s="10">
        <v>50.65451556959534</v>
      </c>
      <c r="K31" s="10">
        <v>1.0918663449999999</v>
      </c>
      <c r="L31" s="39"/>
      <c r="M31" s="35"/>
      <c r="N31" s="35"/>
    </row>
    <row r="32" spans="1:14" ht="12" customHeight="1" x14ac:dyDescent="0.25">
      <c r="A32" s="14">
        <v>41999</v>
      </c>
      <c r="B32" s="10">
        <v>93.946708043750007</v>
      </c>
      <c r="C32" s="10">
        <v>0.99783134458333311</v>
      </c>
      <c r="D32" s="10">
        <v>0</v>
      </c>
      <c r="E32" s="10">
        <f t="shared" si="0"/>
        <v>0.99783134458333311</v>
      </c>
      <c r="F32" s="10">
        <v>4.703760325416666</v>
      </c>
      <c r="G32" s="10">
        <v>225.75658264160157</v>
      </c>
      <c r="H32" s="10">
        <v>48.057260036666669</v>
      </c>
      <c r="I32" s="10">
        <v>38.998334820530026</v>
      </c>
      <c r="J32" s="10">
        <v>50.709703647071983</v>
      </c>
      <c r="K32" s="10">
        <v>1.0488755333333331</v>
      </c>
      <c r="L32" s="39"/>
      <c r="M32" s="35"/>
      <c r="N32" s="35"/>
    </row>
    <row r="33" spans="1:14" ht="12" customHeight="1" x14ac:dyDescent="0.25">
      <c r="A33" s="14">
        <v>42000</v>
      </c>
      <c r="B33" s="10">
        <v>93.772396405833334</v>
      </c>
      <c r="C33" s="10">
        <v>1.0595476137499997</v>
      </c>
      <c r="D33" s="10">
        <v>0</v>
      </c>
      <c r="E33" s="10">
        <f t="shared" si="0"/>
        <v>1.0595476137499997</v>
      </c>
      <c r="F33" s="10">
        <v>4.8112742891666658</v>
      </c>
      <c r="G33" s="10">
        <v>224.94198911462553</v>
      </c>
      <c r="H33" s="8">
        <v>50.409172853333338</v>
      </c>
      <c r="I33" s="10">
        <v>39.009342055464018</v>
      </c>
      <c r="J33" s="10">
        <v>50.67333968330712</v>
      </c>
      <c r="K33" s="10">
        <v>1.0527664008333333</v>
      </c>
      <c r="L33" s="39"/>
      <c r="M33" s="35"/>
      <c r="N33" s="35"/>
    </row>
    <row r="34" spans="1:14" ht="12" customHeight="1" x14ac:dyDescent="0.25">
      <c r="A34" s="14">
        <v>42001</v>
      </c>
      <c r="B34" s="10">
        <v>93.719182332083292</v>
      </c>
      <c r="C34" s="10">
        <v>1.0296171508333332</v>
      </c>
      <c r="D34" s="10">
        <v>0</v>
      </c>
      <c r="E34" s="10">
        <f t="shared" si="0"/>
        <v>1.0296171508333332</v>
      </c>
      <c r="F34" s="10">
        <v>4.8373762374999982</v>
      </c>
      <c r="G34" s="10">
        <v>223.50668387709936</v>
      </c>
      <c r="H34" s="10">
        <v>47.121846675833332</v>
      </c>
      <c r="I34" s="10">
        <v>39.066620308002889</v>
      </c>
      <c r="J34" s="10">
        <v>50.726292989768119</v>
      </c>
      <c r="K34" s="10">
        <v>1.0263735312500002</v>
      </c>
      <c r="L34" s="39"/>
      <c r="M34" s="35"/>
      <c r="N34" s="35"/>
    </row>
    <row r="35" spans="1:14" ht="12" customHeight="1" x14ac:dyDescent="0.25">
      <c r="A35" s="14">
        <v>42002</v>
      </c>
      <c r="B35" s="10">
        <v>93.555043537916674</v>
      </c>
      <c r="C35" s="10">
        <v>0.94459565333333328</v>
      </c>
      <c r="D35" s="10">
        <v>0</v>
      </c>
      <c r="E35" s="10">
        <f t="shared" si="0"/>
        <v>0.94459565333333328</v>
      </c>
      <c r="F35" s="10">
        <v>5.0971609154166666</v>
      </c>
      <c r="G35" s="10">
        <v>222.64392188028842</v>
      </c>
      <c r="H35" s="8">
        <v>43.381776014999993</v>
      </c>
      <c r="I35" s="10">
        <v>39.166326909692224</v>
      </c>
      <c r="J35" s="10">
        <v>50.841683979094562</v>
      </c>
      <c r="K35" s="10">
        <v>1.0472097216666667</v>
      </c>
      <c r="L35" s="39"/>
      <c r="M35" s="35"/>
      <c r="N35" s="35"/>
    </row>
    <row r="36" spans="1:14" ht="12" customHeight="1" x14ac:dyDescent="0.25">
      <c r="A36" s="14">
        <v>42003</v>
      </c>
      <c r="B36" s="10">
        <v>93.034204800833322</v>
      </c>
      <c r="C36" s="10">
        <v>1.0551668754166665</v>
      </c>
      <c r="D36" s="10">
        <v>0</v>
      </c>
      <c r="E36" s="10">
        <f t="shared" si="0"/>
        <v>1.0551668754166665</v>
      </c>
      <c r="F36" s="10">
        <v>5.5340792541666666</v>
      </c>
      <c r="G36" s="10">
        <v>229.34908996002051</v>
      </c>
      <c r="H36" s="10">
        <v>47.987032095000011</v>
      </c>
      <c r="I36" s="10">
        <v>39.235544780007814</v>
      </c>
      <c r="J36" s="10">
        <v>50.804975915272337</v>
      </c>
      <c r="K36" s="10">
        <v>1.0900448662500002</v>
      </c>
      <c r="L36" s="39"/>
      <c r="M36" s="35"/>
      <c r="N36" s="35"/>
    </row>
    <row r="37" spans="1:14" ht="12" customHeight="1" x14ac:dyDescent="0.25">
      <c r="A37" s="14">
        <v>42004</v>
      </c>
      <c r="B37" s="10">
        <v>92.953854559583306</v>
      </c>
      <c r="C37" s="10">
        <v>1.0751709487500001</v>
      </c>
      <c r="D37" s="10">
        <v>0</v>
      </c>
      <c r="E37" s="10">
        <f>C37+D37</f>
        <v>1.0751709487500001</v>
      </c>
      <c r="F37" s="10">
        <v>5.5674138462500009</v>
      </c>
      <c r="G37" s="10">
        <v>232.61051744335651</v>
      </c>
      <c r="H37" s="10">
        <v>47.300942421249992</v>
      </c>
      <c r="I37" s="10">
        <v>39.256463889578747</v>
      </c>
      <c r="J37" s="10">
        <v>50.803001987028445</v>
      </c>
      <c r="K37" s="10">
        <v>1.0851215279166666</v>
      </c>
      <c r="L37" s="39"/>
      <c r="M37" s="35"/>
      <c r="N37" s="35"/>
    </row>
    <row r="38" spans="1:14" ht="12" customHeight="1" thickBot="1" x14ac:dyDescent="0.3">
      <c r="A38" s="14"/>
      <c r="B38" s="8"/>
      <c r="C38" s="10"/>
      <c r="D38" s="26"/>
      <c r="E38" s="10"/>
      <c r="F38" s="10"/>
      <c r="G38" s="10"/>
      <c r="H38" s="10"/>
      <c r="I38" s="46"/>
      <c r="J38" s="10"/>
      <c r="K38" s="10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92.899532953749997</v>
      </c>
      <c r="C41" s="30">
        <f t="shared" si="1"/>
        <v>0.94459565333333328</v>
      </c>
      <c r="D41" s="30">
        <f t="shared" si="1"/>
        <v>0</v>
      </c>
      <c r="E41" s="30">
        <f t="shared" si="1"/>
        <v>0.94459565333333328</v>
      </c>
      <c r="F41" s="30">
        <f t="shared" si="1"/>
        <v>4.5089443725000002</v>
      </c>
      <c r="G41" s="30">
        <f t="shared" si="1"/>
        <v>222.64392188028842</v>
      </c>
      <c r="H41" s="30">
        <f t="shared" si="1"/>
        <v>43.381776014999993</v>
      </c>
      <c r="I41" s="30">
        <f t="shared" si="1"/>
        <v>38.916186391193484</v>
      </c>
      <c r="J41" s="30">
        <f t="shared" si="1"/>
        <v>50.571155992388292</v>
      </c>
      <c r="K41" s="30">
        <f t="shared" si="1"/>
        <v>0.20254780772727274</v>
      </c>
      <c r="L41" s="27"/>
    </row>
    <row r="42" spans="1:14" x14ac:dyDescent="0.25">
      <c r="A42" s="20" t="s">
        <v>18</v>
      </c>
      <c r="B42" s="31">
        <f t="shared" ref="B42:K42" si="2">AVERAGE(B7:B37)</f>
        <v>93.48167374107544</v>
      </c>
      <c r="C42" s="31">
        <f t="shared" si="2"/>
        <v>1.0179041097522863</v>
      </c>
      <c r="D42" s="31">
        <f t="shared" si="2"/>
        <v>0.11149137268532514</v>
      </c>
      <c r="E42" s="31">
        <f t="shared" si="2"/>
        <v>1.1293954824376116</v>
      </c>
      <c r="F42" s="31">
        <f t="shared" si="2"/>
        <v>5.0021268321749792</v>
      </c>
      <c r="G42" s="31">
        <f t="shared" si="2"/>
        <v>230.27354447591529</v>
      </c>
      <c r="H42" s="31">
        <f t="shared" si="2"/>
        <v>48.875551274484415</v>
      </c>
      <c r="I42" s="31">
        <f t="shared" si="2"/>
        <v>39.058612749868914</v>
      </c>
      <c r="J42" s="31">
        <f t="shared" si="2"/>
        <v>50.680329678143863</v>
      </c>
      <c r="K42" s="31">
        <f t="shared" si="2"/>
        <v>1.5078129056717435</v>
      </c>
      <c r="L42" s="27"/>
    </row>
    <row r="43" spans="1:14" x14ac:dyDescent="0.25">
      <c r="A43" s="21" t="s">
        <v>19</v>
      </c>
      <c r="B43" s="32">
        <f t="shared" ref="B43:K43" si="3">MAX(B7:B37)</f>
        <v>94.097964287083343</v>
      </c>
      <c r="C43" s="32">
        <f t="shared" si="3"/>
        <v>1.0751709487500001</v>
      </c>
      <c r="D43" s="32">
        <f t="shared" si="3"/>
        <v>0.29542358869565216</v>
      </c>
      <c r="E43" s="32">
        <f t="shared" si="3"/>
        <v>1.32862599375</v>
      </c>
      <c r="F43" s="32">
        <f t="shared" si="3"/>
        <v>5.5674138462500009</v>
      </c>
      <c r="G43" s="32">
        <f t="shared" si="3"/>
        <v>236.62292776996182</v>
      </c>
      <c r="H43" s="32">
        <f t="shared" si="3"/>
        <v>52.097731715652174</v>
      </c>
      <c r="I43" s="32">
        <f t="shared" si="3"/>
        <v>39.256463889578747</v>
      </c>
      <c r="J43" s="32">
        <f t="shared" si="3"/>
        <v>50.841683979094562</v>
      </c>
      <c r="K43" s="32">
        <f t="shared" si="3"/>
        <v>2.6294796465217392</v>
      </c>
      <c r="L43" s="27"/>
    </row>
    <row r="44" spans="1:14" ht="15.75" thickBot="1" x14ac:dyDescent="0.3">
      <c r="A44" s="24" t="s">
        <v>25</v>
      </c>
      <c r="B44" s="33">
        <f t="shared" ref="B44:K44" si="4">STDEV(B7:B37)</f>
        <v>0.39836387466824985</v>
      </c>
      <c r="C44" s="33">
        <f t="shared" si="4"/>
        <v>4.1997205288434696E-2</v>
      </c>
      <c r="D44" s="33">
        <f t="shared" si="4"/>
        <v>0.13069727557759597</v>
      </c>
      <c r="E44" s="33">
        <f t="shared" si="4"/>
        <v>0.11832928043162985</v>
      </c>
      <c r="F44" s="33">
        <f t="shared" si="4"/>
        <v>0.32197619508854636</v>
      </c>
      <c r="G44" s="33">
        <f t="shared" si="4"/>
        <v>4.7222040685458531</v>
      </c>
      <c r="H44" s="33">
        <f t="shared" si="4"/>
        <v>2.1215472164632065</v>
      </c>
      <c r="I44" s="33">
        <f t="shared" si="4"/>
        <v>9.6598423901979757E-2</v>
      </c>
      <c r="J44" s="33">
        <f t="shared" si="4"/>
        <v>7.9169635523607271E-2</v>
      </c>
      <c r="K44" s="33">
        <f t="shared" si="4"/>
        <v>0.67705499945074177</v>
      </c>
      <c r="L44" s="27"/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 t="s">
        <v>33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12" sqref="L12:M14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41974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>
        <v>41975</v>
      </c>
      <c r="B8" s="8"/>
      <c r="C8" s="8"/>
      <c r="D8" s="10"/>
      <c r="E8" s="10"/>
      <c r="F8" s="8"/>
      <c r="G8" s="10"/>
      <c r="H8" s="8"/>
      <c r="I8" s="10"/>
      <c r="J8" s="10"/>
      <c r="K8" s="10"/>
    </row>
    <row r="9" spans="1:13" ht="12" customHeight="1" x14ac:dyDescent="0.25">
      <c r="A9" s="14">
        <v>41976</v>
      </c>
      <c r="B9" s="8"/>
      <c r="C9" s="8"/>
      <c r="D9" s="10"/>
      <c r="E9" s="10"/>
      <c r="F9" s="8"/>
      <c r="G9" s="10"/>
      <c r="H9" s="10"/>
      <c r="I9" s="10"/>
      <c r="J9" s="10"/>
      <c r="K9" s="10"/>
    </row>
    <row r="10" spans="1:13" ht="12" customHeight="1" x14ac:dyDescent="0.25">
      <c r="A10" s="14">
        <v>41977</v>
      </c>
      <c r="B10" s="8"/>
      <c r="C10" s="8"/>
      <c r="D10" s="10"/>
      <c r="E10" s="10"/>
      <c r="F10" s="8"/>
      <c r="G10" s="10"/>
      <c r="H10" s="8"/>
      <c r="I10" s="10"/>
      <c r="J10" s="10"/>
      <c r="K10" s="10"/>
    </row>
    <row r="11" spans="1:13" ht="12" customHeight="1" x14ac:dyDescent="0.25">
      <c r="A11" s="14">
        <v>41978</v>
      </c>
      <c r="B11" s="8"/>
      <c r="C11" s="8"/>
      <c r="D11" s="10"/>
      <c r="E11" s="10"/>
      <c r="F11" s="8"/>
      <c r="G11" s="10"/>
      <c r="H11" s="10"/>
      <c r="I11" s="10"/>
      <c r="J11" s="10"/>
      <c r="K11" s="10"/>
    </row>
    <row r="12" spans="1:13" ht="12" customHeight="1" x14ac:dyDescent="0.25">
      <c r="A12" s="14">
        <v>41979</v>
      </c>
      <c r="B12" s="8"/>
      <c r="C12" s="8"/>
      <c r="D12" s="10"/>
      <c r="E12" s="10"/>
      <c r="F12" s="8"/>
      <c r="G12" s="10"/>
      <c r="H12" s="8"/>
      <c r="I12" s="10"/>
      <c r="J12" s="10"/>
      <c r="K12" s="10"/>
    </row>
    <row r="13" spans="1:13" ht="12" customHeight="1" x14ac:dyDescent="0.25">
      <c r="A13" s="14">
        <v>41980</v>
      </c>
      <c r="B13" s="8"/>
      <c r="C13" s="8"/>
      <c r="D13" s="10"/>
      <c r="E13" s="10"/>
      <c r="F13" s="8"/>
      <c r="G13" s="10"/>
      <c r="H13" s="10"/>
      <c r="I13" s="10"/>
      <c r="J13" s="10"/>
      <c r="K13" s="10"/>
    </row>
    <row r="14" spans="1:13" ht="12" customHeight="1" x14ac:dyDescent="0.25">
      <c r="A14" s="14">
        <v>41981</v>
      </c>
      <c r="B14" s="8"/>
      <c r="C14" s="8"/>
      <c r="D14" s="10"/>
      <c r="E14" s="10"/>
      <c r="F14" s="8"/>
      <c r="G14" s="10"/>
      <c r="H14" s="8"/>
      <c r="I14" s="10"/>
      <c r="J14" s="10"/>
      <c r="K14" s="10"/>
    </row>
    <row r="15" spans="1:13" ht="12" customHeight="1" x14ac:dyDescent="0.25">
      <c r="A15" s="14">
        <v>41982</v>
      </c>
      <c r="B15" s="8"/>
      <c r="C15" s="8"/>
      <c r="D15" s="10"/>
      <c r="E15" s="10"/>
      <c r="F15" s="8"/>
      <c r="G15" s="10"/>
      <c r="H15" s="10"/>
      <c r="I15" s="10"/>
      <c r="J15" s="10"/>
      <c r="K15" s="10"/>
    </row>
    <row r="16" spans="1:13" ht="12" customHeight="1" x14ac:dyDescent="0.25">
      <c r="A16" s="14">
        <v>41983</v>
      </c>
      <c r="B16" s="8"/>
      <c r="C16" s="8"/>
      <c r="D16" s="10"/>
      <c r="E16" s="10"/>
      <c r="F16" s="8"/>
      <c r="G16" s="10"/>
      <c r="H16" s="8"/>
      <c r="I16" s="10"/>
      <c r="J16" s="10"/>
      <c r="K16" s="10"/>
    </row>
    <row r="17" spans="1:11" ht="12" customHeight="1" x14ac:dyDescent="0.25">
      <c r="A17" s="14">
        <v>41984</v>
      </c>
      <c r="B17" s="8"/>
      <c r="C17" s="8"/>
      <c r="D17" s="10"/>
      <c r="E17" s="10"/>
      <c r="F17" s="8"/>
      <c r="G17" s="10"/>
      <c r="H17" s="10"/>
      <c r="I17" s="10"/>
      <c r="J17" s="10"/>
      <c r="K17" s="10"/>
    </row>
    <row r="18" spans="1:11" ht="12" customHeight="1" x14ac:dyDescent="0.25">
      <c r="A18" s="14">
        <v>41985</v>
      </c>
      <c r="B18" s="8"/>
      <c r="C18" s="8"/>
      <c r="D18" s="10"/>
      <c r="E18" s="10"/>
      <c r="F18" s="8"/>
      <c r="G18" s="10"/>
      <c r="H18" s="8"/>
      <c r="I18" s="10"/>
      <c r="J18" s="10"/>
      <c r="K18" s="10"/>
    </row>
    <row r="19" spans="1:11" ht="12" customHeight="1" x14ac:dyDescent="0.25">
      <c r="A19" s="14">
        <v>41986</v>
      </c>
      <c r="B19" s="8"/>
      <c r="C19" s="8"/>
      <c r="D19" s="10"/>
      <c r="E19" s="10"/>
      <c r="F19" s="8"/>
      <c r="G19" s="10"/>
      <c r="H19" s="10"/>
      <c r="I19" s="10"/>
      <c r="J19" s="10"/>
      <c r="K19" s="10"/>
    </row>
    <row r="20" spans="1:11" ht="12" customHeight="1" x14ac:dyDescent="0.25">
      <c r="A20" s="14">
        <v>41987</v>
      </c>
      <c r="B20" s="8"/>
      <c r="C20" s="8"/>
      <c r="D20" s="10"/>
      <c r="E20" s="10"/>
      <c r="F20" s="8"/>
      <c r="G20" s="10"/>
      <c r="H20" s="8"/>
      <c r="I20" s="10"/>
      <c r="J20" s="10"/>
      <c r="K20" s="10"/>
    </row>
    <row r="21" spans="1:11" ht="12" customHeight="1" x14ac:dyDescent="0.25">
      <c r="A21" s="14">
        <v>41988</v>
      </c>
      <c r="B21" s="8">
        <v>93.347679139999997</v>
      </c>
      <c r="C21" s="8">
        <v>1.02009404</v>
      </c>
      <c r="D21" s="10">
        <v>0.36238198999999999</v>
      </c>
      <c r="E21" s="10">
        <f t="shared" ref="E21:E36" si="0">C21+D21</f>
        <v>1.3824760300000001</v>
      </c>
      <c r="F21" s="8">
        <v>5.4304590199999998</v>
      </c>
      <c r="G21" s="10">
        <v>231.56771913003928</v>
      </c>
      <c r="H21" s="10">
        <v>69.186042790000002</v>
      </c>
      <c r="I21" s="10">
        <v>39.195839860573621</v>
      </c>
      <c r="J21" s="10">
        <v>50.743301267705462</v>
      </c>
      <c r="K21" s="10">
        <v>3.4764967000000002</v>
      </c>
    </row>
    <row r="22" spans="1:11" ht="12" customHeight="1" x14ac:dyDescent="0.25">
      <c r="A22" s="14">
        <v>41989</v>
      </c>
      <c r="B22" s="8">
        <v>93.332260129999995</v>
      </c>
      <c r="C22" s="8">
        <v>1.0215539899999999</v>
      </c>
      <c r="D22" s="10">
        <v>0.31460800999999999</v>
      </c>
      <c r="E22" s="10">
        <f t="shared" si="0"/>
        <v>1.3361619999999998</v>
      </c>
      <c r="F22" s="8">
        <v>5.5373363500000004</v>
      </c>
      <c r="G22" s="10">
        <v>240.96367826267138</v>
      </c>
      <c r="H22" s="8">
        <v>52.104206089999998</v>
      </c>
      <c r="I22" s="10">
        <v>39.155688269066218</v>
      </c>
      <c r="J22" s="10">
        <v>50.736789367582112</v>
      </c>
      <c r="K22" s="10">
        <v>4.5297570199999999</v>
      </c>
    </row>
    <row r="23" spans="1:11" ht="12" customHeight="1" x14ac:dyDescent="0.25">
      <c r="A23" s="14">
        <v>41990</v>
      </c>
      <c r="B23" s="8">
        <v>93.340232850000007</v>
      </c>
      <c r="C23" s="8">
        <v>1.0135114199999999</v>
      </c>
      <c r="D23" s="10">
        <v>0.29010089999999999</v>
      </c>
      <c r="E23" s="10">
        <f t="shared" si="0"/>
        <v>1.30361232</v>
      </c>
      <c r="F23" s="8">
        <v>5.3199434300000004</v>
      </c>
      <c r="G23" s="10">
        <v>235.05495961935048</v>
      </c>
      <c r="H23" s="10">
        <v>49.596801759999998</v>
      </c>
      <c r="I23" s="10">
        <v>39.096925405540276</v>
      </c>
      <c r="J23" s="10">
        <v>50.702884771453377</v>
      </c>
      <c r="K23" s="10">
        <v>3.53540397</v>
      </c>
    </row>
    <row r="24" spans="1:11" ht="12" customHeight="1" x14ac:dyDescent="0.25">
      <c r="A24" s="14">
        <v>41991</v>
      </c>
      <c r="B24" s="8">
        <v>93.565406800000005</v>
      </c>
      <c r="C24" s="8">
        <v>1.05159914</v>
      </c>
      <c r="D24" s="10">
        <v>0.30442807</v>
      </c>
      <c r="E24" s="10">
        <f t="shared" si="0"/>
        <v>1.3560272099999999</v>
      </c>
      <c r="F24" s="8">
        <v>5.2105159800000003</v>
      </c>
      <c r="G24" s="10">
        <v>238.42762100461749</v>
      </c>
      <c r="H24" s="8">
        <v>51.647621149999999</v>
      </c>
      <c r="I24" s="10">
        <v>39.115122790829368</v>
      </c>
      <c r="J24" s="10">
        <v>50.726112960614465</v>
      </c>
      <c r="K24" s="10">
        <v>4.3007745699999997</v>
      </c>
    </row>
    <row r="25" spans="1:11" ht="12" customHeight="1" x14ac:dyDescent="0.25">
      <c r="A25" s="14">
        <v>41992</v>
      </c>
      <c r="B25" s="8">
        <v>93.045982359999996</v>
      </c>
      <c r="C25" s="8">
        <v>1.1066587000000001</v>
      </c>
      <c r="D25" s="10">
        <v>0.31708941000000002</v>
      </c>
      <c r="E25" s="10">
        <f t="shared" si="0"/>
        <v>1.42374811</v>
      </c>
      <c r="F25" s="8">
        <v>5.4851079</v>
      </c>
      <c r="G25" s="10">
        <v>239.17038878563778</v>
      </c>
      <c r="H25" s="10">
        <v>50.795146940000002</v>
      </c>
      <c r="I25" s="10">
        <v>39.212372601431838</v>
      </c>
      <c r="J25" s="10">
        <v>50.685786487574681</v>
      </c>
      <c r="K25" s="10">
        <v>4.1358027499999999</v>
      </c>
    </row>
    <row r="26" spans="1:11" ht="12" customHeight="1" x14ac:dyDescent="0.25">
      <c r="A26" s="14">
        <v>41993</v>
      </c>
      <c r="B26" s="8">
        <v>93.633888240000005</v>
      </c>
      <c r="C26" s="8">
        <v>1.0867844799999999</v>
      </c>
      <c r="D26" s="10">
        <v>0.29156974000000002</v>
      </c>
      <c r="E26" s="10">
        <f t="shared" si="0"/>
        <v>1.3783542199999999</v>
      </c>
      <c r="F26" s="8">
        <v>5.3792190599999996</v>
      </c>
      <c r="G26" s="10">
        <v>236.61346004931139</v>
      </c>
      <c r="H26" s="8">
        <v>51.83514023</v>
      </c>
      <c r="I26" s="10">
        <v>39.18654332077331</v>
      </c>
      <c r="J26" s="10">
        <v>50.739295542589581</v>
      </c>
      <c r="K26" s="10">
        <v>5.1652989399999996</v>
      </c>
    </row>
    <row r="27" spans="1:11" ht="12" customHeight="1" x14ac:dyDescent="0.25">
      <c r="A27" s="14">
        <v>41994</v>
      </c>
      <c r="B27" s="8">
        <v>93.876190190000003</v>
      </c>
      <c r="C27" s="8">
        <v>1.1076746</v>
      </c>
      <c r="D27" s="10">
        <v>0.25185758000000003</v>
      </c>
      <c r="E27" s="10">
        <f t="shared" si="0"/>
        <v>1.35953218</v>
      </c>
      <c r="F27" s="8">
        <v>4.9220738400000004</v>
      </c>
      <c r="G27" s="10">
        <v>239.15327429768456</v>
      </c>
      <c r="H27" s="10">
        <v>53.203224179999999</v>
      </c>
      <c r="I27" s="10">
        <v>39.090421466163669</v>
      </c>
      <c r="J27" s="10">
        <v>50.739187848632938</v>
      </c>
      <c r="K27" s="10">
        <v>3.2069213400000001</v>
      </c>
    </row>
    <row r="28" spans="1:11" ht="12" customHeight="1" x14ac:dyDescent="0.25">
      <c r="A28" s="14">
        <v>41995</v>
      </c>
      <c r="B28" s="8">
        <v>93.870079039999993</v>
      </c>
      <c r="C28" s="8">
        <v>1.0636315300000001</v>
      </c>
      <c r="D28" s="10">
        <v>0.15721740000000001</v>
      </c>
      <c r="E28" s="10">
        <f t="shared" si="0"/>
        <v>1.2208489300000001</v>
      </c>
      <c r="F28" s="8">
        <v>5.0361867</v>
      </c>
      <c r="G28" s="10">
        <v>234.99842822461449</v>
      </c>
      <c r="H28" s="10">
        <v>51.692810059999999</v>
      </c>
      <c r="I28" s="10">
        <v>39.112102779779036</v>
      </c>
      <c r="J28" s="10">
        <v>50.805944360992846</v>
      </c>
      <c r="K28" s="10">
        <v>5.01076078</v>
      </c>
    </row>
    <row r="29" spans="1:11" ht="12" customHeight="1" x14ac:dyDescent="0.25">
      <c r="A29" s="14">
        <v>41996</v>
      </c>
      <c r="B29" s="8">
        <v>94.145889280000006</v>
      </c>
      <c r="C29" s="8">
        <v>1.15632069</v>
      </c>
      <c r="D29" s="10">
        <v>4.3776540000000003E-2</v>
      </c>
      <c r="E29" s="10">
        <f t="shared" si="0"/>
        <v>1.2000972300000001</v>
      </c>
      <c r="F29" s="8">
        <v>5.08298016</v>
      </c>
      <c r="G29" s="10">
        <v>238.49196805676149</v>
      </c>
      <c r="H29" s="8">
        <v>50.187969209999999</v>
      </c>
      <c r="I29" s="10">
        <v>39.17631894642107</v>
      </c>
      <c r="J29" s="10">
        <v>50.89705764733197</v>
      </c>
      <c r="K29" s="10">
        <v>0.27493068999999998</v>
      </c>
    </row>
    <row r="30" spans="1:11" ht="12" customHeight="1" x14ac:dyDescent="0.25">
      <c r="A30" s="14">
        <v>41997</v>
      </c>
      <c r="B30" s="8">
        <v>94.152351379999999</v>
      </c>
      <c r="C30" s="8">
        <v>1.17675459</v>
      </c>
      <c r="D30" s="10">
        <v>0.17697787000000001</v>
      </c>
      <c r="E30" s="10">
        <f t="shared" si="0"/>
        <v>1.35373246</v>
      </c>
      <c r="F30" s="8">
        <v>4.6751470599999996</v>
      </c>
      <c r="G30" s="10">
        <v>240.72961622768509</v>
      </c>
      <c r="H30" s="10">
        <v>48.336067200000002</v>
      </c>
      <c r="I30" s="10">
        <v>38.96915256240284</v>
      </c>
      <c r="J30" s="10">
        <v>50.686175666487742</v>
      </c>
      <c r="K30" s="10">
        <v>1.22245157</v>
      </c>
    </row>
    <row r="31" spans="1:11" ht="12" customHeight="1" x14ac:dyDescent="0.25">
      <c r="A31" s="14">
        <v>41998</v>
      </c>
      <c r="B31" s="8">
        <v>94.210685729999994</v>
      </c>
      <c r="C31" s="8">
        <v>1.0911716199999999</v>
      </c>
      <c r="D31" s="10">
        <v>0</v>
      </c>
      <c r="E31" s="10">
        <f t="shared" si="0"/>
        <v>1.0911716199999999</v>
      </c>
      <c r="F31" s="8">
        <v>4.6586580299999998</v>
      </c>
      <c r="G31" s="10">
        <v>231.74645633320068</v>
      </c>
      <c r="H31" s="8">
        <v>48.00923538</v>
      </c>
      <c r="I31" s="10">
        <v>38.975406350164683</v>
      </c>
      <c r="J31" s="10">
        <v>50.685569413420346</v>
      </c>
      <c r="K31" s="10">
        <v>1.47734666</v>
      </c>
    </row>
    <row r="32" spans="1:11" ht="12" customHeight="1" x14ac:dyDescent="0.25">
      <c r="A32" s="14">
        <v>41999</v>
      </c>
      <c r="B32" s="8">
        <v>94.255912780000003</v>
      </c>
      <c r="C32" s="8">
        <v>1.07359421</v>
      </c>
      <c r="D32" s="10">
        <v>0</v>
      </c>
      <c r="E32" s="10">
        <f t="shared" si="0"/>
        <v>1.07359421</v>
      </c>
      <c r="F32" s="8">
        <v>4.88633966</v>
      </c>
      <c r="G32" s="10">
        <v>225.75658264160157</v>
      </c>
      <c r="H32" s="10">
        <v>48.80495071</v>
      </c>
      <c r="I32" s="10">
        <v>39.026792018506185</v>
      </c>
      <c r="J32" s="10">
        <v>50.761884729116829</v>
      </c>
      <c r="K32" s="10">
        <v>1.36756134</v>
      </c>
    </row>
    <row r="33" spans="1:11" ht="12" customHeight="1" x14ac:dyDescent="0.25">
      <c r="A33" s="14">
        <v>42000</v>
      </c>
      <c r="B33" s="8">
        <v>93.859130859999993</v>
      </c>
      <c r="C33" s="8">
        <v>1.0995323699999999</v>
      </c>
      <c r="D33" s="10">
        <v>0</v>
      </c>
      <c r="E33" s="10">
        <f t="shared" si="0"/>
        <v>1.0995323699999999</v>
      </c>
      <c r="F33" s="8">
        <v>4.9502911599999999</v>
      </c>
      <c r="G33" s="10">
        <v>227.34079704712548</v>
      </c>
      <c r="H33" s="8">
        <v>51.677577970000002</v>
      </c>
      <c r="I33" s="10">
        <v>39.059816566071362</v>
      </c>
      <c r="J33" s="10">
        <v>50.710375684742097</v>
      </c>
      <c r="K33" s="10">
        <v>1.33654666</v>
      </c>
    </row>
    <row r="34" spans="1:11" ht="12" customHeight="1" x14ac:dyDescent="0.25">
      <c r="A34" s="14">
        <v>42001</v>
      </c>
      <c r="B34" s="8">
        <v>93.895034789999997</v>
      </c>
      <c r="C34" s="8">
        <v>1.09566319</v>
      </c>
      <c r="D34" s="10">
        <v>0</v>
      </c>
      <c r="E34" s="10">
        <f t="shared" si="0"/>
        <v>1.09566319</v>
      </c>
      <c r="F34" s="8">
        <v>5.0332078899999999</v>
      </c>
      <c r="G34" s="10">
        <v>228.33568871761537</v>
      </c>
      <c r="H34" s="10">
        <v>49.373481750000003</v>
      </c>
      <c r="I34" s="10">
        <v>39.133456622419907</v>
      </c>
      <c r="J34" s="10">
        <v>50.821626075796686</v>
      </c>
      <c r="K34" s="10">
        <v>1.5320869699999999</v>
      </c>
    </row>
    <row r="35" spans="1:11" ht="12" customHeight="1" x14ac:dyDescent="0.25">
      <c r="A35" s="14">
        <v>42002</v>
      </c>
      <c r="B35" s="8">
        <v>93.671714780000002</v>
      </c>
      <c r="C35" s="8">
        <v>1.01287007</v>
      </c>
      <c r="D35" s="10">
        <v>0</v>
      </c>
      <c r="E35" s="10">
        <f t="shared" si="0"/>
        <v>1.01287007</v>
      </c>
      <c r="F35" s="8">
        <v>5.2604084000000002</v>
      </c>
      <c r="G35" s="10">
        <v>228.94925603451418</v>
      </c>
      <c r="H35" s="8">
        <v>46.172180179999998</v>
      </c>
      <c r="I35" s="10">
        <v>39.252842567518471</v>
      </c>
      <c r="J35" s="10">
        <v>50.936884568098684</v>
      </c>
      <c r="K35" s="10">
        <v>1.4670175299999999</v>
      </c>
    </row>
    <row r="36" spans="1:11" ht="12" customHeight="1" x14ac:dyDescent="0.25">
      <c r="A36" s="14">
        <v>42003</v>
      </c>
      <c r="B36" s="8">
        <v>93.116470340000006</v>
      </c>
      <c r="C36" s="8">
        <v>1.1391850699999999</v>
      </c>
      <c r="D36" s="10">
        <v>0</v>
      </c>
      <c r="E36" s="10">
        <f t="shared" si="0"/>
        <v>1.1391850699999999</v>
      </c>
      <c r="F36" s="8">
        <v>5.6248922300000004</v>
      </c>
      <c r="G36" s="10">
        <v>231.37430611024649</v>
      </c>
      <c r="H36" s="10">
        <v>49.164653780000002</v>
      </c>
      <c r="I36" s="10">
        <v>39.279731580832774</v>
      </c>
      <c r="J36" s="10">
        <v>50.849867206150492</v>
      </c>
      <c r="K36" s="10">
        <v>1.4719810499999999</v>
      </c>
    </row>
    <row r="37" spans="1:11" ht="12" customHeight="1" x14ac:dyDescent="0.25">
      <c r="A37" s="14">
        <v>42004</v>
      </c>
      <c r="B37" s="8">
        <v>93.057090759999994</v>
      </c>
      <c r="C37" s="8">
        <v>1.13590741</v>
      </c>
      <c r="D37" s="10">
        <v>0</v>
      </c>
      <c r="E37" s="10">
        <f>C37+D37</f>
        <v>1.13590741</v>
      </c>
      <c r="F37" s="8">
        <v>5.6003689799999998</v>
      </c>
      <c r="G37" s="10">
        <v>237.00277753529238</v>
      </c>
      <c r="H37" s="10">
        <v>48.646965029999997</v>
      </c>
      <c r="I37" s="10">
        <v>39.282783429266509</v>
      </c>
      <c r="J37" s="10">
        <v>50.850937187132679</v>
      </c>
      <c r="K37" s="10">
        <v>1.72384632</v>
      </c>
    </row>
    <row r="38" spans="1:11" ht="12" customHeight="1" thickBot="1" x14ac:dyDescent="0.3">
      <c r="A38" s="14"/>
      <c r="B38" s="9"/>
      <c r="C38" s="9"/>
      <c r="D38" s="10"/>
      <c r="E38" s="9"/>
      <c r="F38" s="9"/>
      <c r="G38" s="10"/>
      <c r="H38" s="10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94.255912780000003</v>
      </c>
      <c r="C40" s="34">
        <f t="shared" si="1"/>
        <v>1.17675459</v>
      </c>
      <c r="D40" s="34">
        <f t="shared" si="1"/>
        <v>0.36238198999999999</v>
      </c>
      <c r="E40" s="34">
        <f t="shared" si="1"/>
        <v>1.42374811</v>
      </c>
      <c r="F40" s="34">
        <f t="shared" si="1"/>
        <v>5.6248922300000004</v>
      </c>
      <c r="G40" s="34">
        <f t="shared" si="1"/>
        <v>240.96367826267138</v>
      </c>
      <c r="H40" s="34">
        <f t="shared" si="1"/>
        <v>69.186042790000002</v>
      </c>
      <c r="I40" s="34">
        <f t="shared" si="1"/>
        <v>39.282783429266509</v>
      </c>
      <c r="J40" s="34">
        <f t="shared" si="1"/>
        <v>50.936884568098684</v>
      </c>
      <c r="K40" s="34">
        <f t="shared" si="1"/>
        <v>5.1652989399999996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 t="s">
        <v>33</v>
      </c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10" sqref="M10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41974</v>
      </c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>
        <v>41975</v>
      </c>
      <c r="B8" s="12"/>
      <c r="C8" s="8"/>
      <c r="D8" s="7"/>
      <c r="E8" s="10"/>
      <c r="F8" s="8"/>
      <c r="G8" s="10"/>
      <c r="H8" s="8"/>
      <c r="I8" s="10"/>
      <c r="J8" s="10"/>
      <c r="K8" s="10"/>
    </row>
    <row r="9" spans="1:13" ht="12" customHeight="1" x14ac:dyDescent="0.25">
      <c r="A9" s="14">
        <v>41976</v>
      </c>
      <c r="B9" s="12"/>
      <c r="C9" s="8"/>
      <c r="D9" s="7"/>
      <c r="E9" s="10"/>
      <c r="F9" s="8"/>
      <c r="G9" s="10"/>
      <c r="H9" s="10"/>
      <c r="I9" s="10"/>
      <c r="J9" s="10"/>
      <c r="K9" s="10"/>
    </row>
    <row r="10" spans="1:13" ht="12" customHeight="1" x14ac:dyDescent="0.25">
      <c r="A10" s="14">
        <v>41977</v>
      </c>
      <c r="B10" s="12"/>
      <c r="C10" s="8"/>
      <c r="D10" s="7"/>
      <c r="E10" s="10"/>
      <c r="F10" s="8"/>
      <c r="G10" s="10"/>
      <c r="H10" s="8"/>
      <c r="I10" s="10"/>
      <c r="J10" s="10"/>
      <c r="K10" s="10"/>
    </row>
    <row r="11" spans="1:13" ht="12" customHeight="1" x14ac:dyDescent="0.25">
      <c r="A11" s="14">
        <v>41978</v>
      </c>
      <c r="B11" s="12"/>
      <c r="C11" s="8"/>
      <c r="D11" s="7"/>
      <c r="E11" s="10"/>
      <c r="F11" s="8"/>
      <c r="G11" s="10"/>
      <c r="H11" s="10"/>
      <c r="I11" s="10"/>
      <c r="J11" s="10"/>
      <c r="K11" s="10"/>
    </row>
    <row r="12" spans="1:13" ht="12" customHeight="1" x14ac:dyDescent="0.25">
      <c r="A12" s="14">
        <v>41979</v>
      </c>
      <c r="B12" s="12"/>
      <c r="C12" s="8"/>
      <c r="D12" s="7"/>
      <c r="E12" s="10"/>
      <c r="F12" s="8"/>
      <c r="G12" s="10"/>
      <c r="H12" s="8"/>
      <c r="I12" s="10"/>
      <c r="J12" s="10"/>
      <c r="K12" s="10"/>
    </row>
    <row r="13" spans="1:13" ht="12" customHeight="1" x14ac:dyDescent="0.25">
      <c r="A13" s="14">
        <v>41980</v>
      </c>
      <c r="B13" s="12"/>
      <c r="C13" s="8"/>
      <c r="D13" s="8"/>
      <c r="E13" s="10"/>
      <c r="F13" s="8"/>
      <c r="G13" s="10"/>
      <c r="H13" s="10"/>
      <c r="I13" s="10"/>
      <c r="J13" s="10"/>
      <c r="K13" s="10"/>
    </row>
    <row r="14" spans="1:13" ht="12" customHeight="1" x14ac:dyDescent="0.25">
      <c r="A14" s="14">
        <v>41981</v>
      </c>
      <c r="B14" s="12"/>
      <c r="C14" s="8"/>
      <c r="D14" s="8"/>
      <c r="E14" s="10"/>
      <c r="F14" s="8"/>
      <c r="G14" s="10"/>
      <c r="H14" s="8"/>
      <c r="I14" s="10"/>
      <c r="J14" s="10"/>
      <c r="K14" s="10"/>
    </row>
    <row r="15" spans="1:13" ht="12" customHeight="1" x14ac:dyDescent="0.25">
      <c r="A15" s="14">
        <v>41982</v>
      </c>
      <c r="B15" s="12"/>
      <c r="C15" s="8"/>
      <c r="D15" s="8"/>
      <c r="E15" s="10"/>
      <c r="F15" s="8"/>
      <c r="G15" s="10"/>
      <c r="H15" s="10"/>
      <c r="I15" s="10"/>
      <c r="J15" s="10"/>
      <c r="K15" s="10"/>
    </row>
    <row r="16" spans="1:13" ht="12" customHeight="1" x14ac:dyDescent="0.25">
      <c r="A16" s="14">
        <v>41983</v>
      </c>
      <c r="B16" s="12"/>
      <c r="C16" s="8"/>
      <c r="D16" s="8"/>
      <c r="E16" s="10"/>
      <c r="F16" s="8"/>
      <c r="G16" s="10"/>
      <c r="H16" s="8"/>
      <c r="I16" s="10"/>
      <c r="J16" s="10"/>
      <c r="K16" s="10"/>
    </row>
    <row r="17" spans="1:11" ht="12" customHeight="1" x14ac:dyDescent="0.25">
      <c r="A17" s="14">
        <v>41984</v>
      </c>
      <c r="B17" s="12"/>
      <c r="C17" s="8"/>
      <c r="D17" s="8"/>
      <c r="E17" s="10"/>
      <c r="F17" s="8"/>
      <c r="G17" s="10"/>
      <c r="H17" s="10"/>
      <c r="I17" s="10"/>
      <c r="J17" s="10"/>
      <c r="K17" s="10"/>
    </row>
    <row r="18" spans="1:11" ht="12" customHeight="1" x14ac:dyDescent="0.25">
      <c r="A18" s="14">
        <v>41985</v>
      </c>
      <c r="B18" s="12"/>
      <c r="C18" s="8"/>
      <c r="D18" s="8"/>
      <c r="E18" s="10"/>
      <c r="F18" s="8"/>
      <c r="G18" s="10"/>
      <c r="H18" s="8"/>
      <c r="I18" s="10"/>
      <c r="J18" s="10"/>
      <c r="K18" s="10"/>
    </row>
    <row r="19" spans="1:11" ht="12" customHeight="1" x14ac:dyDescent="0.25">
      <c r="A19" s="14">
        <v>41986</v>
      </c>
      <c r="B19" s="12"/>
      <c r="C19" s="8"/>
      <c r="D19" s="8"/>
      <c r="E19" s="10"/>
      <c r="F19" s="8"/>
      <c r="G19" s="10"/>
      <c r="H19" s="10"/>
      <c r="I19" s="10"/>
      <c r="J19" s="10"/>
      <c r="K19" s="10"/>
    </row>
    <row r="20" spans="1:11" ht="12" customHeight="1" x14ac:dyDescent="0.25">
      <c r="A20" s="14">
        <v>41987</v>
      </c>
      <c r="B20" s="12"/>
      <c r="C20" s="8"/>
      <c r="D20" s="8"/>
      <c r="E20" s="10"/>
      <c r="F20" s="8"/>
      <c r="G20" s="10"/>
      <c r="H20" s="8"/>
      <c r="I20" s="10"/>
      <c r="J20" s="10"/>
      <c r="K20" s="10"/>
    </row>
    <row r="21" spans="1:11" ht="12" customHeight="1" x14ac:dyDescent="0.25">
      <c r="A21" s="14">
        <v>41988</v>
      </c>
      <c r="B21" s="12">
        <v>92.830390929999993</v>
      </c>
      <c r="C21" s="8">
        <v>0.89582132999999997</v>
      </c>
      <c r="D21" s="8">
        <v>0.27020863000000001</v>
      </c>
      <c r="E21" s="10">
        <f t="shared" ref="E21:E36" si="0">C21+D21</f>
        <v>1.1660299599999999</v>
      </c>
      <c r="F21" s="8">
        <v>5.0766797099999996</v>
      </c>
      <c r="G21" s="10">
        <v>220.87030647122486</v>
      </c>
      <c r="H21" s="10">
        <v>47.196216579999998</v>
      </c>
      <c r="I21" s="10">
        <v>39.038244409199088</v>
      </c>
      <c r="J21" s="10">
        <v>50.618648469181842</v>
      </c>
      <c r="K21" s="10">
        <v>0.95242494</v>
      </c>
    </row>
    <row r="22" spans="1:11" ht="12" customHeight="1" x14ac:dyDescent="0.25">
      <c r="A22" s="14">
        <v>41989</v>
      </c>
      <c r="B22" s="12">
        <v>92.803947449999995</v>
      </c>
      <c r="C22" s="8">
        <v>0.88821422999999999</v>
      </c>
      <c r="D22" s="8">
        <v>0.21407804999999999</v>
      </c>
      <c r="E22" s="10">
        <f t="shared" si="0"/>
        <v>1.1022922799999999</v>
      </c>
      <c r="F22" s="8">
        <v>5.03373194</v>
      </c>
      <c r="G22" s="10">
        <v>230.19659469122789</v>
      </c>
      <c r="H22" s="8">
        <v>47.589324949999998</v>
      </c>
      <c r="I22" s="10">
        <v>39.030225916285964</v>
      </c>
      <c r="J22" s="10">
        <v>50.62185113794483</v>
      </c>
      <c r="K22" s="10">
        <v>0.84263337000000005</v>
      </c>
    </row>
    <row r="23" spans="1:11" ht="12" customHeight="1" x14ac:dyDescent="0.25">
      <c r="A23" s="14">
        <v>41990</v>
      </c>
      <c r="B23" s="12">
        <v>93.031639100000007</v>
      </c>
      <c r="C23" s="8">
        <v>0.90074699999999996</v>
      </c>
      <c r="D23" s="8">
        <v>0.22785348</v>
      </c>
      <c r="E23" s="10">
        <f t="shared" si="0"/>
        <v>1.12860048</v>
      </c>
      <c r="F23" s="8">
        <v>5.0508675600000004</v>
      </c>
      <c r="G23" s="10">
        <v>224.36596005407338</v>
      </c>
      <c r="H23" s="10">
        <v>47.753120420000002</v>
      </c>
      <c r="I23" s="10">
        <v>39.012442418098935</v>
      </c>
      <c r="J23" s="10">
        <v>50.578973673719815</v>
      </c>
      <c r="K23" s="10">
        <v>0.97049171000000001</v>
      </c>
    </row>
    <row r="24" spans="1:11" ht="12" customHeight="1" x14ac:dyDescent="0.25">
      <c r="A24" s="14">
        <v>41991</v>
      </c>
      <c r="B24" s="12">
        <v>93.13049316</v>
      </c>
      <c r="C24" s="8">
        <v>0.89777189000000002</v>
      </c>
      <c r="D24" s="8">
        <v>0.24660884999999999</v>
      </c>
      <c r="E24" s="10">
        <f t="shared" si="0"/>
        <v>1.1443807399999999</v>
      </c>
      <c r="F24" s="8">
        <v>4.7765831900000002</v>
      </c>
      <c r="G24" s="10">
        <v>230.89279224078916</v>
      </c>
      <c r="H24" s="8">
        <v>49.515186309999997</v>
      </c>
      <c r="I24" s="10">
        <v>38.931461552147006</v>
      </c>
      <c r="J24" s="10">
        <v>50.512941240243329</v>
      </c>
      <c r="K24" s="10">
        <v>1.34965336</v>
      </c>
    </row>
    <row r="25" spans="1:11" ht="12" customHeight="1" x14ac:dyDescent="0.25">
      <c r="A25" s="14">
        <v>41992</v>
      </c>
      <c r="B25" s="12">
        <v>92.645965579999995</v>
      </c>
      <c r="C25" s="8">
        <v>0.99467002999999998</v>
      </c>
      <c r="D25" s="8">
        <v>0.21383634000000001</v>
      </c>
      <c r="E25" s="10">
        <f t="shared" si="0"/>
        <v>1.2085063700000001</v>
      </c>
      <c r="F25" s="8">
        <v>5.1388454399999999</v>
      </c>
      <c r="G25" s="10">
        <v>234.10626214164529</v>
      </c>
      <c r="H25" s="10">
        <v>48.675224299999996</v>
      </c>
      <c r="I25" s="10">
        <v>39.015571586264969</v>
      </c>
      <c r="J25" s="10">
        <v>50.516505391928746</v>
      </c>
      <c r="K25" s="10">
        <v>1.27370286</v>
      </c>
    </row>
    <row r="26" spans="1:11" ht="12" customHeight="1" x14ac:dyDescent="0.25">
      <c r="A26" s="14">
        <v>41993</v>
      </c>
      <c r="B26" s="12">
        <v>92.872650149999998</v>
      </c>
      <c r="C26" s="8">
        <v>0.96671443999999995</v>
      </c>
      <c r="D26" s="8">
        <v>0.16119699000000001</v>
      </c>
      <c r="E26" s="10">
        <f t="shared" si="0"/>
        <v>1.1279114299999999</v>
      </c>
      <c r="F26" s="8">
        <v>4.8009080900000001</v>
      </c>
      <c r="G26" s="10">
        <v>231.26940745660789</v>
      </c>
      <c r="H26" s="8">
        <v>48.081153870000001</v>
      </c>
      <c r="I26" s="10">
        <v>38.962339344842242</v>
      </c>
      <c r="J26" s="10">
        <v>50.559120925275806</v>
      </c>
      <c r="K26" s="10">
        <v>1.26496685</v>
      </c>
    </row>
    <row r="27" spans="1:11" ht="12" customHeight="1" x14ac:dyDescent="0.25">
      <c r="A27" s="14">
        <v>41994</v>
      </c>
      <c r="B27" s="12">
        <v>93.49638367</v>
      </c>
      <c r="C27" s="8">
        <v>0.97479563999999996</v>
      </c>
      <c r="D27" s="8">
        <v>0</v>
      </c>
      <c r="E27" s="10">
        <f t="shared" si="0"/>
        <v>0.97479563999999996</v>
      </c>
      <c r="F27" s="8">
        <v>4.60471773</v>
      </c>
      <c r="G27" s="10">
        <v>228.83782286266757</v>
      </c>
      <c r="H27" s="10">
        <v>50.459072110000001</v>
      </c>
      <c r="I27" s="10">
        <v>38.88179055841028</v>
      </c>
      <c r="J27" s="10">
        <v>50.471952536306418</v>
      </c>
      <c r="K27" s="10">
        <v>1.1816694700000001</v>
      </c>
    </row>
    <row r="28" spans="1:11" ht="12" customHeight="1" x14ac:dyDescent="0.25">
      <c r="A28" s="14">
        <v>41995</v>
      </c>
      <c r="B28" s="12">
        <v>93.483322139999999</v>
      </c>
      <c r="C28" s="8">
        <v>0.94109547000000005</v>
      </c>
      <c r="D28" s="8">
        <v>0</v>
      </c>
      <c r="E28" s="10">
        <f t="shared" si="0"/>
        <v>0.94109547000000005</v>
      </c>
      <c r="F28" s="8">
        <v>4.7674627300000001</v>
      </c>
      <c r="G28" s="10">
        <v>226.95135723370237</v>
      </c>
      <c r="H28" s="10">
        <v>50.340053560000001</v>
      </c>
      <c r="I28" s="10">
        <v>38.952342380744064</v>
      </c>
      <c r="J28" s="10">
        <v>50.600299658380465</v>
      </c>
      <c r="K28" s="10">
        <v>1.23008871</v>
      </c>
    </row>
    <row r="29" spans="1:11" ht="12" customHeight="1" x14ac:dyDescent="0.25">
      <c r="A29" s="14">
        <v>41996</v>
      </c>
      <c r="B29" s="12">
        <v>93.454704280000001</v>
      </c>
      <c r="C29" s="8">
        <v>0.97920244999999995</v>
      </c>
      <c r="D29" s="8">
        <v>0</v>
      </c>
      <c r="E29" s="10">
        <f t="shared" si="0"/>
        <v>0.97920244999999995</v>
      </c>
      <c r="F29" s="8">
        <v>4.3487134000000003</v>
      </c>
      <c r="G29" s="10">
        <v>233.37615351248638</v>
      </c>
      <c r="H29" s="8">
        <v>48.510791779999998</v>
      </c>
      <c r="I29" s="10">
        <v>38.824542248420848</v>
      </c>
      <c r="J29" s="10">
        <v>50.485848156894519</v>
      </c>
      <c r="K29" s="10">
        <v>0.17088543</v>
      </c>
    </row>
    <row r="30" spans="1:11" ht="12" customHeight="1" x14ac:dyDescent="0.25">
      <c r="A30" s="14">
        <v>41997</v>
      </c>
      <c r="B30" s="12">
        <v>93.828872680000003</v>
      </c>
      <c r="C30" s="8">
        <v>0.99199258999999995</v>
      </c>
      <c r="D30" s="8">
        <v>0</v>
      </c>
      <c r="E30" s="10">
        <f t="shared" si="0"/>
        <v>0.99199258999999995</v>
      </c>
      <c r="F30" s="8">
        <v>4.4575676900000003</v>
      </c>
      <c r="G30" s="10">
        <v>224.02273211879307</v>
      </c>
      <c r="H30" s="10">
        <v>47.253238680000003</v>
      </c>
      <c r="I30" s="10">
        <v>38.8673272530623</v>
      </c>
      <c r="J30" s="10">
        <v>50.512820075982177</v>
      </c>
      <c r="K30" s="10">
        <v>0</v>
      </c>
    </row>
    <row r="31" spans="1:11" ht="12" customHeight="1" x14ac:dyDescent="0.25">
      <c r="A31" s="14">
        <v>41998</v>
      </c>
      <c r="B31" s="12">
        <v>93.901435849999999</v>
      </c>
      <c r="C31" s="8">
        <v>0.99892806999999995</v>
      </c>
      <c r="D31" s="8">
        <v>0</v>
      </c>
      <c r="E31" s="10">
        <f t="shared" si="0"/>
        <v>0.99892806999999995</v>
      </c>
      <c r="F31" s="8">
        <v>4.4232640300000003</v>
      </c>
      <c r="G31" s="10">
        <v>223.30624006194216</v>
      </c>
      <c r="H31" s="8">
        <v>46.443740839999997</v>
      </c>
      <c r="I31" s="10">
        <v>38.91557010901748</v>
      </c>
      <c r="J31" s="10">
        <v>50.612272944470369</v>
      </c>
      <c r="K31" s="10">
        <v>0.63317942999999999</v>
      </c>
    </row>
    <row r="32" spans="1:11" ht="12" customHeight="1" x14ac:dyDescent="0.25">
      <c r="A32" s="14">
        <v>41999</v>
      </c>
      <c r="B32" s="12">
        <v>93.747993469999997</v>
      </c>
      <c r="C32" s="8">
        <v>0.92458021999999995</v>
      </c>
      <c r="D32" s="8">
        <v>0</v>
      </c>
      <c r="E32" s="10">
        <f t="shared" si="0"/>
        <v>0.92458021999999995</v>
      </c>
      <c r="F32" s="8">
        <v>4.4295582800000002</v>
      </c>
      <c r="G32" s="10">
        <v>225.75658264160157</v>
      </c>
      <c r="H32" s="10">
        <v>47.237735749999999</v>
      </c>
      <c r="I32" s="10">
        <v>38.917762345863707</v>
      </c>
      <c r="J32" s="10">
        <v>50.655290137764872</v>
      </c>
      <c r="K32" s="10">
        <v>0.82641279999999995</v>
      </c>
    </row>
    <row r="33" spans="1:11" ht="12" customHeight="1" x14ac:dyDescent="0.25">
      <c r="A33" s="14">
        <v>42000</v>
      </c>
      <c r="B33" s="12">
        <v>93.637275700000004</v>
      </c>
      <c r="C33" s="8">
        <v>1.0289945599999999</v>
      </c>
      <c r="D33" s="8">
        <v>0</v>
      </c>
      <c r="E33" s="10">
        <f t="shared" si="0"/>
        <v>1.0289945599999999</v>
      </c>
      <c r="F33" s="8">
        <v>4.7314996699999998</v>
      </c>
      <c r="G33" s="10">
        <v>221.74850550973258</v>
      </c>
      <c r="H33" s="8">
        <v>48.688400270000002</v>
      </c>
      <c r="I33" s="10">
        <v>38.990642850972613</v>
      </c>
      <c r="J33" s="10">
        <v>50.636689332908993</v>
      </c>
      <c r="K33" s="10">
        <v>0.84356629999999999</v>
      </c>
    </row>
    <row r="34" spans="1:11" ht="12" customHeight="1" x14ac:dyDescent="0.25">
      <c r="A34" s="14">
        <v>42001</v>
      </c>
      <c r="B34" s="12">
        <v>93.561218260000004</v>
      </c>
      <c r="C34" s="8">
        <v>0.91775191</v>
      </c>
      <c r="D34" s="8">
        <v>0</v>
      </c>
      <c r="E34" s="10">
        <f t="shared" si="0"/>
        <v>0.91775191</v>
      </c>
      <c r="F34" s="8">
        <v>4.6778783800000001</v>
      </c>
      <c r="G34" s="10">
        <v>221.10621426891328</v>
      </c>
      <c r="H34" s="10">
        <v>45.110988620000001</v>
      </c>
      <c r="I34" s="10">
        <v>38.971472149155296</v>
      </c>
      <c r="J34" s="10">
        <v>50.629969353444316</v>
      </c>
      <c r="K34" s="10">
        <v>0.76389258999999998</v>
      </c>
    </row>
    <row r="35" spans="1:11" ht="12" customHeight="1" x14ac:dyDescent="0.25">
      <c r="A35" s="14">
        <v>42002</v>
      </c>
      <c r="B35" s="12">
        <v>93.328506469999994</v>
      </c>
      <c r="C35" s="8">
        <v>0.87201576999999997</v>
      </c>
      <c r="D35" s="8">
        <v>0</v>
      </c>
      <c r="E35" s="10">
        <f t="shared" si="0"/>
        <v>0.87201576999999997</v>
      </c>
      <c r="F35" s="8">
        <v>4.9466710100000002</v>
      </c>
      <c r="G35" s="10">
        <v>219.99669494628907</v>
      </c>
      <c r="H35" s="8">
        <v>41.617252350000001</v>
      </c>
      <c r="I35" s="10">
        <v>39.101532741289184</v>
      </c>
      <c r="J35" s="10">
        <v>50.766288907306397</v>
      </c>
      <c r="K35" s="10">
        <v>0.77414744999999996</v>
      </c>
    </row>
    <row r="36" spans="1:11" ht="12" customHeight="1" x14ac:dyDescent="0.25">
      <c r="A36" s="14">
        <v>42003</v>
      </c>
      <c r="B36" s="12">
        <v>92.938827509999996</v>
      </c>
      <c r="C36" s="8">
        <v>1.0164730500000001</v>
      </c>
      <c r="D36" s="8">
        <v>0</v>
      </c>
      <c r="E36" s="10">
        <f t="shared" si="0"/>
        <v>1.0164730500000001</v>
      </c>
      <c r="F36" s="8">
        <v>5.4538922300000001</v>
      </c>
      <c r="G36" s="10">
        <v>227.07312105712469</v>
      </c>
      <c r="H36" s="10">
        <v>46.365734099999997</v>
      </c>
      <c r="I36" s="10">
        <v>39.193242833020598</v>
      </c>
      <c r="J36" s="10">
        <v>50.723357075723278</v>
      </c>
      <c r="K36" s="10">
        <v>0.82441723</v>
      </c>
    </row>
    <row r="37" spans="1:11" ht="12" customHeight="1" x14ac:dyDescent="0.25">
      <c r="A37" s="14">
        <v>42004</v>
      </c>
      <c r="B37" s="12">
        <v>92.889762880000006</v>
      </c>
      <c r="C37" s="8">
        <v>1.0270820899999999</v>
      </c>
      <c r="D37" s="8">
        <v>0</v>
      </c>
      <c r="E37" s="10">
        <f>C37+D37</f>
        <v>1.0270820899999999</v>
      </c>
      <c r="F37" s="8">
        <v>5.49281883</v>
      </c>
      <c r="G37" s="10">
        <v>230.34810098140088</v>
      </c>
      <c r="H37" s="10">
        <v>44.857967379999998</v>
      </c>
      <c r="I37" s="10">
        <v>39.227863802052198</v>
      </c>
      <c r="J37" s="10">
        <v>50.745193941783825</v>
      </c>
      <c r="K37" s="10">
        <v>0.71749662999999997</v>
      </c>
    </row>
    <row r="38" spans="1:11" ht="12" customHeight="1" thickBot="1" x14ac:dyDescent="0.3">
      <c r="A38" s="14"/>
      <c r="B38" s="13"/>
      <c r="C38" s="9"/>
      <c r="D38" s="9"/>
      <c r="E38" s="10"/>
      <c r="F38" s="9"/>
      <c r="G38" s="9"/>
      <c r="H38" s="9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J40" si="1">MIN(B7:B37)</f>
        <v>92.645965579999995</v>
      </c>
      <c r="C40" s="34">
        <f t="shared" si="1"/>
        <v>0.87201576999999997</v>
      </c>
      <c r="D40" s="34">
        <f t="shared" si="1"/>
        <v>0</v>
      </c>
      <c r="E40" s="34">
        <f t="shared" si="1"/>
        <v>0.87201576999999997</v>
      </c>
      <c r="F40" s="34">
        <f t="shared" si="1"/>
        <v>4.3487134000000003</v>
      </c>
      <c r="G40" s="34">
        <f t="shared" si="1"/>
        <v>219.99669494628907</v>
      </c>
      <c r="H40" s="34">
        <f t="shared" si="1"/>
        <v>41.617252350000001</v>
      </c>
      <c r="I40" s="34">
        <f t="shared" si="1"/>
        <v>38.824542248420848</v>
      </c>
      <c r="J40" s="34">
        <f t="shared" si="1"/>
        <v>50.471952536306418</v>
      </c>
      <c r="K40" s="34">
        <f>MIN(K7:K37)</f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 t="s">
        <v>33</v>
      </c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PromediosNaran</vt:lpstr>
      <vt:lpstr>MáximosNaran</vt:lpstr>
      <vt:lpstr>MínimosNaran</vt:lpstr>
      <vt:lpstr>PromedioTam</vt:lpstr>
      <vt:lpstr>MáximosTam</vt:lpstr>
      <vt:lpstr>MínimosTam</vt:lpstr>
      <vt:lpstr>PromediosSauz</vt:lpstr>
      <vt:lpstr>MáximosSauz</vt:lpstr>
      <vt:lpstr>MínimosSauz</vt:lpstr>
      <vt:lpstr>PromedioEscob</vt:lpstr>
      <vt:lpstr>MáximosEscob</vt:lpstr>
      <vt:lpstr>Mínimos Escob</vt:lpstr>
      <vt:lpstr>MáximosNaran!Área_de_impresión</vt:lpstr>
      <vt:lpstr>MínimosNaran!Área_de_impresión</vt:lpstr>
      <vt:lpstr>PromediosNaran!Área_de_impresión</vt:lpstr>
      <vt:lpstr>MáximosNaran!regiones</vt:lpstr>
      <vt:lpstr>MínimosNaran!regiones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2015-08-19T21:09:47Z</dcterms:modified>
</cp:coreProperties>
</file>