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lobera.CRE\Desktop\Informes mensuales calidad del gas\Tarahumara\"/>
    </mc:Choice>
  </mc:AlternateContent>
  <bookViews>
    <workbookView xWindow="0" yWindow="0" windowWidth="20490" windowHeight="7755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B40" i="1" l="1"/>
  <c r="K39" i="5"/>
  <c r="J39" i="5"/>
  <c r="I39" i="5"/>
  <c r="H39" i="5"/>
  <c r="G39" i="5"/>
  <c r="F39" i="5"/>
  <c r="E39" i="5"/>
  <c r="D39" i="5"/>
  <c r="C39" i="5"/>
  <c r="B39" i="5"/>
  <c r="K39" i="4"/>
  <c r="J39" i="4"/>
  <c r="I39" i="4"/>
  <c r="H39" i="4"/>
  <c r="G39" i="4"/>
  <c r="F39" i="4"/>
  <c r="E39" i="4"/>
  <c r="D39" i="4"/>
  <c r="C39" i="4"/>
  <c r="B39" i="4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L41" i="1"/>
  <c r="K41" i="1"/>
  <c r="J41" i="1"/>
  <c r="I41" i="1"/>
  <c r="H41" i="1"/>
  <c r="G41" i="1"/>
  <c r="F41" i="1"/>
  <c r="E41" i="1"/>
  <c r="D41" i="1"/>
  <c r="C41" i="1"/>
  <c r="B41" i="1"/>
  <c r="K40" i="1"/>
  <c r="J40" i="1"/>
  <c r="I40" i="1"/>
  <c r="H40" i="1"/>
  <c r="G40" i="1"/>
  <c r="F40" i="1"/>
  <c r="E40" i="1"/>
  <c r="D40" i="1"/>
  <c r="C40" i="1"/>
</calcChain>
</file>

<file path=xl/sharedStrings.xml><?xml version="1.0" encoding="utf-8"?>
<sst xmlns="http://schemas.openxmlformats.org/spreadsheetml/2006/main" count="75" uniqueCount="32">
  <si>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</si>
  <si>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</si>
  <si>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</si>
  <si>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</si>
  <si>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</si>
  <si>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</si>
  <si>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</si>
  <si>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</si>
  <si>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</si>
  <si>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</si>
  <si>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</si>
  <si>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</si>
  <si>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</si>
  <si>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</si>
  <si>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</si>
  <si>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</si>
  <si>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</si>
  <si>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</si>
  <si>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</si>
  <si>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</si>
  <si>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</si>
  <si>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</si>
  <si>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</si>
  <si>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</si>
  <si>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</si>
  <si>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</si>
  <si>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</si>
  <si>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TARAHUMARA PIPELINE</t>
  </si>
  <si>
    <t>EL ENCINO</t>
  </si>
  <si>
    <t>**34.882</t>
  </si>
  <si>
    <t>**0.083</t>
  </si>
  <si>
    <t>Falta de datos de H2O y H2S por falla en la comunicación con el computador de flujo, imposibilitando el resguardo de datos históricos; su corrección se está llevando a cabo mediante el Plan de Acción Correctivo PAC-005 Habilitación de Datos H2O y H2S.                                                                                                                                                                                                             **Los datos son tomados del informe de ensayo 17025 por parte del  laboratorio  Praxair con No. de Control: GN1400560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</si>
</sst>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91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0" xfId="1" applyNumberFormat="1" applyFont="1" applyBorder="1" applyAlignment="1" applyProtection="1">
      <alignment horizontal="center" vertical="center"/>
      <protection locked="0"/>
    </xf>
    <xf numFmtId="165" fontId="5" fillId="0" borderId="31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5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3" xfId="1" applyNumberFormat="1" applyFont="1" applyFill="1" applyBorder="1" applyAlignment="1" applyProtection="1">
      <alignment horizontal="center" vertical="center"/>
    </xf>
    <xf numFmtId="165" fontId="6" fillId="0" borderId="34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1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workbookViewId="0">
      <selection activeCell="O45" sqref="O45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3"/>
      <c r="E2" s="63"/>
      <c r="F2" s="63"/>
      <c r="G2" s="63"/>
      <c r="H2" s="63"/>
      <c r="I2" s="63"/>
      <c r="J2" s="63"/>
      <c r="K2" s="63"/>
      <c r="L2" s="37"/>
      <c r="M2" s="29"/>
      <c r="N2" s="29"/>
    </row>
    <row r="3" spans="1:17" x14ac:dyDescent="0.25">
      <c r="A3" s="59" t="s">
        <v>1</v>
      </c>
      <c r="B3" s="61"/>
      <c r="C3" s="64" t="s">
        <v>28</v>
      </c>
      <c r="D3" s="65"/>
      <c r="E3" s="65"/>
      <c r="F3" s="65"/>
      <c r="G3" s="65"/>
      <c r="H3" s="65"/>
      <c r="I3" s="65"/>
      <c r="J3" s="65"/>
      <c r="K3" s="65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41944</v>
      </c>
      <c r="B7" s="11">
        <v>90.172060000000002</v>
      </c>
      <c r="C7" s="10">
        <v>0.16580990000000001</v>
      </c>
      <c r="D7" s="10">
        <v>2.8437329999999998</v>
      </c>
      <c r="E7" s="10">
        <v>3.0095429</v>
      </c>
      <c r="F7" s="10">
        <v>5.9746360000000003</v>
      </c>
      <c r="G7" s="10">
        <v>264.03584870674894</v>
      </c>
      <c r="H7" s="10"/>
      <c r="I7" s="10">
        <v>38.872599999999998</v>
      </c>
      <c r="J7" s="10">
        <v>49.909645081562331</v>
      </c>
      <c r="K7" s="10"/>
      <c r="L7" s="39"/>
      <c r="M7" s="30">
        <v>0.27900000000000003</v>
      </c>
      <c r="N7" s="30">
        <v>5.0000000000000001E-3</v>
      </c>
    </row>
    <row r="8" spans="1:17" ht="12" customHeight="1" x14ac:dyDescent="0.25">
      <c r="A8" s="14">
        <v>41945</v>
      </c>
      <c r="B8" s="12">
        <v>90.47663</v>
      </c>
      <c r="C8" s="8">
        <v>0.14620649999999999</v>
      </c>
      <c r="D8" s="7">
        <v>2.8300360000000002</v>
      </c>
      <c r="E8" s="10">
        <v>2.9762425000000001</v>
      </c>
      <c r="F8" s="8">
        <v>5.8639749999999999</v>
      </c>
      <c r="G8" s="8">
        <v>263.54891345895959</v>
      </c>
      <c r="H8" s="8"/>
      <c r="I8" s="8">
        <v>38.748600000000003</v>
      </c>
      <c r="J8" s="7">
        <v>49.861859801937449</v>
      </c>
      <c r="K8" s="7"/>
      <c r="L8" s="40"/>
      <c r="M8" s="36"/>
      <c r="N8" s="36"/>
    </row>
    <row r="9" spans="1:17" ht="12" customHeight="1" x14ac:dyDescent="0.25">
      <c r="A9" s="14">
        <v>41946</v>
      </c>
      <c r="B9" s="12">
        <v>90.819879999999998</v>
      </c>
      <c r="C9" s="8">
        <v>0.1368607</v>
      </c>
      <c r="D9" s="7">
        <v>2.7921119999999999</v>
      </c>
      <c r="E9" s="10">
        <v>2.9289727000000001</v>
      </c>
      <c r="F9" s="8">
        <v>5.5479089999999998</v>
      </c>
      <c r="G9" s="8">
        <v>260.7059758002647</v>
      </c>
      <c r="H9" s="8"/>
      <c r="I9" s="8">
        <v>38.708109999999998</v>
      </c>
      <c r="J9" s="7">
        <v>49.862916823177891</v>
      </c>
      <c r="K9" s="7"/>
      <c r="L9" s="40"/>
      <c r="M9" s="36"/>
      <c r="N9" s="36"/>
    </row>
    <row r="10" spans="1:17" ht="12" customHeight="1" x14ac:dyDescent="0.25">
      <c r="A10" s="14">
        <v>41947</v>
      </c>
      <c r="B10" s="12">
        <v>90.739350000000002</v>
      </c>
      <c r="C10" s="8">
        <v>0.17275760000000001</v>
      </c>
      <c r="D10" s="7">
        <v>2.8891140000000002</v>
      </c>
      <c r="E10" s="10">
        <v>3.0618716000000004</v>
      </c>
      <c r="F10" s="8">
        <v>5.4427700000000003</v>
      </c>
      <c r="G10" s="8">
        <v>261.35930383446367</v>
      </c>
      <c r="H10" s="8"/>
      <c r="I10" s="8">
        <v>38.655880000000003</v>
      </c>
      <c r="J10" s="7">
        <v>49.76091708134831</v>
      </c>
      <c r="K10" s="7"/>
      <c r="L10" s="40"/>
      <c r="M10" s="36"/>
      <c r="N10" s="36"/>
    </row>
    <row r="11" spans="1:17" ht="12" customHeight="1" x14ac:dyDescent="0.25">
      <c r="A11" s="14">
        <v>41948</v>
      </c>
      <c r="B11" s="12">
        <v>90.658860000000004</v>
      </c>
      <c r="C11" s="8">
        <v>0.20000409999999999</v>
      </c>
      <c r="D11" s="7">
        <v>2.7207780000000001</v>
      </c>
      <c r="E11" s="10">
        <v>2.9207821000000003</v>
      </c>
      <c r="F11" s="8">
        <v>5.7564919999999997</v>
      </c>
      <c r="G11" s="8">
        <v>260.88856312489867</v>
      </c>
      <c r="H11" s="8"/>
      <c r="I11" s="8">
        <v>38.731619999999999</v>
      </c>
      <c r="J11" s="7">
        <v>49.862980991623282</v>
      </c>
      <c r="K11" s="7"/>
      <c r="L11" s="40"/>
      <c r="M11" s="36"/>
      <c r="N11" s="36"/>
    </row>
    <row r="12" spans="1:17" ht="12" customHeight="1" x14ac:dyDescent="0.25">
      <c r="A12" s="14">
        <v>41949</v>
      </c>
      <c r="B12" s="12">
        <v>90.653360000000006</v>
      </c>
      <c r="C12" s="8">
        <v>0.2109451</v>
      </c>
      <c r="D12" s="7">
        <v>2.792519</v>
      </c>
      <c r="E12" s="10">
        <v>3.0034641</v>
      </c>
      <c r="F12" s="8">
        <v>5.7446820000000001</v>
      </c>
      <c r="G12" s="8">
        <v>260.92072384204431</v>
      </c>
      <c r="H12" s="8"/>
      <c r="I12" s="8">
        <v>38.658450000000002</v>
      </c>
      <c r="J12" s="7">
        <v>49.780288847648627</v>
      </c>
      <c r="K12" s="7"/>
      <c r="L12" s="40"/>
      <c r="M12" s="36"/>
      <c r="N12" s="36"/>
    </row>
    <row r="13" spans="1:17" ht="12" customHeight="1" x14ac:dyDescent="0.25">
      <c r="A13" s="14">
        <v>41950</v>
      </c>
      <c r="B13" s="12">
        <v>90.657859999999999</v>
      </c>
      <c r="C13" s="8">
        <v>0.1955616</v>
      </c>
      <c r="D13" s="8">
        <v>2.7686839999999999</v>
      </c>
      <c r="E13" s="10">
        <v>2.9642455999999999</v>
      </c>
      <c r="F13" s="8">
        <v>5.7901610000000003</v>
      </c>
      <c r="G13" s="8">
        <v>262.60119749255279</v>
      </c>
      <c r="H13" s="8"/>
      <c r="I13" s="8">
        <v>38.67886</v>
      </c>
      <c r="J13" s="7">
        <v>49.813112893070617</v>
      </c>
      <c r="K13" s="7"/>
      <c r="L13" s="40"/>
      <c r="M13" s="36"/>
      <c r="N13" s="36"/>
    </row>
    <row r="14" spans="1:17" ht="12" customHeight="1" x14ac:dyDescent="0.25">
      <c r="A14" s="14">
        <v>41951</v>
      </c>
      <c r="B14" s="12">
        <v>91.089560000000006</v>
      </c>
      <c r="C14" s="8">
        <v>0.14613660000000001</v>
      </c>
      <c r="D14" s="8">
        <v>2.6233040000000001</v>
      </c>
      <c r="E14" s="10">
        <v>2.7694406000000003</v>
      </c>
      <c r="F14" s="8">
        <v>5.4963639999999998</v>
      </c>
      <c r="G14" s="8">
        <v>262.29704718265555</v>
      </c>
      <c r="H14" s="8"/>
      <c r="I14" s="8">
        <v>38.71922</v>
      </c>
      <c r="J14" s="7">
        <v>49.935942969668325</v>
      </c>
      <c r="K14" s="7"/>
      <c r="L14" s="40"/>
      <c r="M14" s="36"/>
      <c r="N14" s="36"/>
    </row>
    <row r="15" spans="1:17" ht="12" customHeight="1" x14ac:dyDescent="0.25">
      <c r="A15" s="14">
        <v>41952</v>
      </c>
      <c r="B15" s="12">
        <v>90.944310000000002</v>
      </c>
      <c r="C15" s="8">
        <v>0.1365778</v>
      </c>
      <c r="D15" s="8">
        <v>2.7512880000000002</v>
      </c>
      <c r="E15" s="10">
        <v>2.8878658000000001</v>
      </c>
      <c r="F15" s="8">
        <v>5.5437890000000003</v>
      </c>
      <c r="G15" s="8">
        <v>260.7289605696854</v>
      </c>
      <c r="H15" s="8"/>
      <c r="I15" s="8">
        <v>38.659970000000001</v>
      </c>
      <c r="J15" s="7">
        <v>49.847553411176008</v>
      </c>
      <c r="K15" s="7"/>
      <c r="L15" s="40"/>
      <c r="M15" s="36"/>
      <c r="N15" s="36"/>
    </row>
    <row r="16" spans="1:17" ht="12" customHeight="1" x14ac:dyDescent="0.25">
      <c r="A16" s="14">
        <v>41953</v>
      </c>
      <c r="B16" s="12">
        <v>90.8613</v>
      </c>
      <c r="C16" s="8">
        <v>0.1605665</v>
      </c>
      <c r="D16" s="8">
        <v>2.6975530000000001</v>
      </c>
      <c r="E16" s="10">
        <v>2.8581194999999999</v>
      </c>
      <c r="F16" s="8">
        <v>5.5781580000000002</v>
      </c>
      <c r="G16" s="8">
        <v>260.36057471076157</v>
      </c>
      <c r="H16" s="8"/>
      <c r="I16" s="8">
        <v>38.650260000000003</v>
      </c>
      <c r="J16" s="7">
        <v>49.812264992067156</v>
      </c>
      <c r="K16" s="7"/>
      <c r="L16" s="40"/>
      <c r="M16" s="36"/>
      <c r="N16" s="36"/>
    </row>
    <row r="17" spans="1:14" ht="12" customHeight="1" x14ac:dyDescent="0.25">
      <c r="A17" s="14">
        <v>41954</v>
      </c>
      <c r="B17" s="12">
        <v>90.779619999999994</v>
      </c>
      <c r="C17" s="8">
        <v>0.16908590000000001</v>
      </c>
      <c r="D17" s="8">
        <v>2.649454</v>
      </c>
      <c r="E17" s="10">
        <v>2.8185399000000002</v>
      </c>
      <c r="F17" s="8">
        <v>5.6371580000000003</v>
      </c>
      <c r="G17" s="8">
        <v>254.4299384388631</v>
      </c>
      <c r="H17" s="8"/>
      <c r="I17" s="8">
        <v>38.81785</v>
      </c>
      <c r="J17" s="7">
        <v>49.942734906509457</v>
      </c>
      <c r="K17" s="7"/>
      <c r="L17" s="40"/>
      <c r="M17" s="36"/>
      <c r="N17" s="36"/>
    </row>
    <row r="18" spans="1:14" ht="12" customHeight="1" x14ac:dyDescent="0.25">
      <c r="A18" s="14">
        <v>41955</v>
      </c>
      <c r="B18" s="12">
        <v>90.604100000000003</v>
      </c>
      <c r="C18" s="8">
        <v>0.1614073</v>
      </c>
      <c r="D18" s="8">
        <v>2.736094</v>
      </c>
      <c r="E18" s="10">
        <v>2.8975013000000001</v>
      </c>
      <c r="F18" s="8">
        <v>5.721584</v>
      </c>
      <c r="G18" s="8">
        <v>260.03668929986964</v>
      </c>
      <c r="H18" s="8"/>
      <c r="I18" s="8">
        <v>38.801310000000001</v>
      </c>
      <c r="J18" s="7">
        <v>49.919442611794956</v>
      </c>
      <c r="K18" s="7"/>
      <c r="L18" s="40"/>
      <c r="M18" s="36"/>
      <c r="N18" s="36"/>
    </row>
    <row r="19" spans="1:14" ht="12" customHeight="1" x14ac:dyDescent="0.25">
      <c r="A19" s="14">
        <v>41956</v>
      </c>
      <c r="B19" s="12">
        <v>90.818280000000001</v>
      </c>
      <c r="C19" s="8">
        <v>0.1445726</v>
      </c>
      <c r="D19" s="8">
        <v>2.7624010000000001</v>
      </c>
      <c r="E19" s="10">
        <v>2.9069736000000002</v>
      </c>
      <c r="F19" s="8">
        <v>5.6678160000000002</v>
      </c>
      <c r="G19" s="8">
        <v>261.8850541677092</v>
      </c>
      <c r="H19" s="8"/>
      <c r="I19" s="8">
        <v>38.666919999999998</v>
      </c>
      <c r="J19" s="7">
        <v>49.843204162257308</v>
      </c>
      <c r="K19" s="7"/>
      <c r="L19" s="40"/>
      <c r="M19" s="36"/>
      <c r="N19" s="36"/>
    </row>
    <row r="20" spans="1:14" ht="12" customHeight="1" x14ac:dyDescent="0.25">
      <c r="A20" s="14">
        <v>41957</v>
      </c>
      <c r="B20" s="12">
        <v>90.897919999999999</v>
      </c>
      <c r="C20" s="8">
        <v>0.1795128</v>
      </c>
      <c r="D20" s="8">
        <v>2.715087</v>
      </c>
      <c r="E20" s="10">
        <v>2.8945997999999999</v>
      </c>
      <c r="F20" s="8">
        <v>5.5931150000000001</v>
      </c>
      <c r="G20" s="8">
        <v>264.42503595168745</v>
      </c>
      <c r="H20" s="8"/>
      <c r="I20" s="8">
        <v>38.656529999999997</v>
      </c>
      <c r="J20" s="7">
        <v>49.834605756937641</v>
      </c>
      <c r="K20" s="7"/>
      <c r="L20" s="40"/>
      <c r="M20" s="36"/>
      <c r="N20" s="36"/>
    </row>
    <row r="21" spans="1:14" ht="12" customHeight="1" x14ac:dyDescent="0.25">
      <c r="A21" s="14">
        <v>41958</v>
      </c>
      <c r="B21" s="12">
        <v>90.640230000000003</v>
      </c>
      <c r="C21" s="8">
        <v>0.16956499999999999</v>
      </c>
      <c r="D21" s="8">
        <v>2.720167</v>
      </c>
      <c r="E21" s="10">
        <v>2.889732</v>
      </c>
      <c r="F21" s="8">
        <v>5.7759010000000002</v>
      </c>
      <c r="G21" s="8">
        <v>265.76228114620324</v>
      </c>
      <c r="H21" s="8"/>
      <c r="I21" s="8">
        <v>38.759180000000001</v>
      </c>
      <c r="J21" s="7">
        <v>49.897647071989134</v>
      </c>
      <c r="K21" s="8"/>
      <c r="L21" s="40"/>
      <c r="M21" s="36"/>
      <c r="N21" s="36"/>
    </row>
    <row r="22" spans="1:14" ht="12" customHeight="1" x14ac:dyDescent="0.25">
      <c r="A22" s="14">
        <v>41959</v>
      </c>
      <c r="B22" s="12">
        <v>90.814869999999999</v>
      </c>
      <c r="C22" s="8">
        <v>0.1565821</v>
      </c>
      <c r="D22" s="8">
        <v>2.7206869999999999</v>
      </c>
      <c r="E22" s="10">
        <v>2.8772690999999999</v>
      </c>
      <c r="F22" s="8">
        <v>5.6696030000000004</v>
      </c>
      <c r="G22" s="8">
        <v>264.0440134189152</v>
      </c>
      <c r="H22" s="8"/>
      <c r="I22" s="8">
        <v>38.697989999999997</v>
      </c>
      <c r="J22" s="7">
        <v>49.871513662129985</v>
      </c>
      <c r="K22" s="8"/>
      <c r="L22" s="40"/>
      <c r="M22" s="36"/>
      <c r="N22" s="36"/>
    </row>
    <row r="23" spans="1:14" ht="12" customHeight="1" x14ac:dyDescent="0.25">
      <c r="A23" s="14">
        <v>41960</v>
      </c>
      <c r="B23" s="12">
        <v>90.919520000000006</v>
      </c>
      <c r="C23" s="8">
        <v>0.16243959999999999</v>
      </c>
      <c r="D23" s="8">
        <v>2.7351320000000001</v>
      </c>
      <c r="E23" s="10">
        <v>2.8975716</v>
      </c>
      <c r="F23" s="8">
        <v>5.5784690000000001</v>
      </c>
      <c r="G23" s="8">
        <v>262.67417768324509</v>
      </c>
      <c r="H23" s="8"/>
      <c r="I23" s="8">
        <v>38.638570000000001</v>
      </c>
      <c r="J23" s="7">
        <v>49.825908580185803</v>
      </c>
      <c r="K23" s="8"/>
      <c r="L23" s="40"/>
      <c r="M23" s="36"/>
      <c r="N23" s="36"/>
    </row>
    <row r="24" spans="1:14" ht="12" customHeight="1" x14ac:dyDescent="0.25">
      <c r="A24" s="14">
        <v>41961</v>
      </c>
      <c r="B24" s="12">
        <v>90.828400000000002</v>
      </c>
      <c r="C24" s="8">
        <v>0.16322619999999999</v>
      </c>
      <c r="D24" s="8">
        <v>2.745339</v>
      </c>
      <c r="E24" s="10">
        <v>2.9085652</v>
      </c>
      <c r="F24" s="8">
        <v>5.6773069999999999</v>
      </c>
      <c r="G24" s="8">
        <v>263.24310049546375</v>
      </c>
      <c r="H24" s="8"/>
      <c r="I24" s="8">
        <v>38.644289999999998</v>
      </c>
      <c r="J24" s="7">
        <v>49.825799283916766</v>
      </c>
      <c r="K24" s="8"/>
      <c r="L24" s="40"/>
      <c r="M24" s="36"/>
      <c r="N24" s="36"/>
    </row>
    <row r="25" spans="1:14" ht="12" customHeight="1" x14ac:dyDescent="0.25">
      <c r="A25" s="14">
        <v>41962</v>
      </c>
      <c r="B25" s="12">
        <v>90.691569999999999</v>
      </c>
      <c r="C25" s="8">
        <v>0.17734610000000001</v>
      </c>
      <c r="D25" s="8">
        <v>2.6489240000000001</v>
      </c>
      <c r="E25" s="10">
        <v>2.8262700999999999</v>
      </c>
      <c r="F25" s="8">
        <v>5.9157700000000002</v>
      </c>
      <c r="G25" s="8">
        <v>262.96604603885964</v>
      </c>
      <c r="H25" s="8"/>
      <c r="I25" s="8">
        <v>38.741520000000001</v>
      </c>
      <c r="J25" s="7">
        <v>49.915671753679653</v>
      </c>
      <c r="K25" s="7"/>
      <c r="L25" s="40"/>
      <c r="M25" s="36"/>
      <c r="N25" s="36"/>
    </row>
    <row r="26" spans="1:14" ht="12" customHeight="1" x14ac:dyDescent="0.25">
      <c r="A26" s="14">
        <v>41963</v>
      </c>
      <c r="B26" s="12">
        <v>90.840779999999995</v>
      </c>
      <c r="C26" s="8">
        <v>0.13865479999999999</v>
      </c>
      <c r="D26" s="8">
        <v>2.7041200000000001</v>
      </c>
      <c r="E26" s="10">
        <v>2.8427747999999999</v>
      </c>
      <c r="F26" s="8">
        <v>5.7300829999999996</v>
      </c>
      <c r="G26" s="8">
        <v>263.51779283122647</v>
      </c>
      <c r="H26" s="8"/>
      <c r="I26" s="8">
        <v>38.695079999999997</v>
      </c>
      <c r="J26" s="7">
        <v>49.889390021883585</v>
      </c>
      <c r="K26" s="7"/>
      <c r="L26" s="40"/>
      <c r="M26" s="36"/>
      <c r="N26" s="36"/>
    </row>
    <row r="27" spans="1:14" ht="12" customHeight="1" x14ac:dyDescent="0.25">
      <c r="A27" s="14">
        <v>41964</v>
      </c>
      <c r="B27" s="12">
        <v>90.870230000000006</v>
      </c>
      <c r="C27" s="8">
        <v>0.1462929</v>
      </c>
      <c r="D27" s="8">
        <v>2.71834</v>
      </c>
      <c r="E27" s="10">
        <v>2.8646329000000001</v>
      </c>
      <c r="F27" s="8">
        <v>5.6593109999999998</v>
      </c>
      <c r="G27" s="8">
        <v>263.55624363587145</v>
      </c>
      <c r="H27" s="8"/>
      <c r="I27" s="8">
        <v>38.676720000000003</v>
      </c>
      <c r="J27" s="7">
        <v>49.867252110446621</v>
      </c>
      <c r="K27" s="8"/>
      <c r="L27" s="40"/>
      <c r="M27" s="36"/>
      <c r="N27" s="36"/>
    </row>
    <row r="28" spans="1:14" ht="12" customHeight="1" x14ac:dyDescent="0.25">
      <c r="A28" s="14">
        <v>41965</v>
      </c>
      <c r="B28" s="12">
        <v>91.116979999999998</v>
      </c>
      <c r="C28" s="8">
        <v>0.1543863</v>
      </c>
      <c r="D28" s="8">
        <v>2.6939869999999999</v>
      </c>
      <c r="E28" s="10">
        <v>2.8483733</v>
      </c>
      <c r="F28" s="8">
        <v>5.4626390000000002</v>
      </c>
      <c r="G28" s="8">
        <v>263.69097294457316</v>
      </c>
      <c r="H28" s="8"/>
      <c r="I28" s="8">
        <v>38.606490000000001</v>
      </c>
      <c r="J28" s="7">
        <v>49.833718158850033</v>
      </c>
      <c r="K28" s="7"/>
      <c r="L28" s="40"/>
      <c r="M28" s="36"/>
      <c r="N28" s="36"/>
    </row>
    <row r="29" spans="1:14" ht="12" customHeight="1" x14ac:dyDescent="0.25">
      <c r="A29" s="14">
        <v>41966</v>
      </c>
      <c r="B29" s="12">
        <v>90.958119999999994</v>
      </c>
      <c r="C29" s="8">
        <v>0.14461570000000001</v>
      </c>
      <c r="D29" s="8">
        <v>2.697003</v>
      </c>
      <c r="E29" s="10">
        <v>2.8416187000000002</v>
      </c>
      <c r="F29" s="8">
        <v>5.5559620000000001</v>
      </c>
      <c r="G29" s="8">
        <v>263.33061872392767</v>
      </c>
      <c r="H29" s="8"/>
      <c r="I29" s="8">
        <v>38.68139</v>
      </c>
      <c r="J29" s="7">
        <v>49.880409119561513</v>
      </c>
      <c r="K29" s="7"/>
      <c r="L29" s="40"/>
      <c r="M29" s="36"/>
      <c r="N29" s="36"/>
    </row>
    <row r="30" spans="1:14" ht="12" customHeight="1" x14ac:dyDescent="0.25">
      <c r="A30" s="14">
        <v>41967</v>
      </c>
      <c r="B30" s="12">
        <v>90.878579999999999</v>
      </c>
      <c r="C30" s="8">
        <v>0.1450438</v>
      </c>
      <c r="D30" s="8">
        <v>2.7024949999999999</v>
      </c>
      <c r="E30" s="10">
        <v>2.8475387999999997</v>
      </c>
      <c r="F30" s="8">
        <v>5.6596719999999996</v>
      </c>
      <c r="G30" s="8">
        <v>263.35707553000123</v>
      </c>
      <c r="H30" s="8"/>
      <c r="I30" s="8">
        <v>38.688310000000001</v>
      </c>
      <c r="J30" s="7">
        <v>49.881532130052079</v>
      </c>
      <c r="K30" s="7"/>
      <c r="L30" s="40"/>
      <c r="M30" s="36"/>
      <c r="N30" s="36"/>
    </row>
    <row r="31" spans="1:14" ht="12" customHeight="1" x14ac:dyDescent="0.25">
      <c r="A31" s="14">
        <v>41968</v>
      </c>
      <c r="B31" s="12">
        <v>90.85033</v>
      </c>
      <c r="C31" s="8">
        <v>0.12611169999999999</v>
      </c>
      <c r="D31" s="8">
        <v>2.6452049999999998</v>
      </c>
      <c r="E31" s="10">
        <v>2.7713166999999999</v>
      </c>
      <c r="F31" s="8">
        <v>5.6304259999999999</v>
      </c>
      <c r="G31" s="8">
        <v>264.39787063594258</v>
      </c>
      <c r="H31" s="8" t="s">
        <v>29</v>
      </c>
      <c r="I31" s="8">
        <v>38.794930000000001</v>
      </c>
      <c r="J31" s="7">
        <v>49.9805665263805</v>
      </c>
      <c r="K31" s="7" t="s">
        <v>30</v>
      </c>
      <c r="L31" s="40"/>
      <c r="M31" s="36"/>
      <c r="N31" s="36"/>
    </row>
    <row r="32" spans="1:14" ht="12" customHeight="1" x14ac:dyDescent="0.25">
      <c r="A32" s="14">
        <v>41969</v>
      </c>
      <c r="B32" s="12">
        <v>91.374889999999994</v>
      </c>
      <c r="C32" s="8">
        <v>0.13433120000000001</v>
      </c>
      <c r="D32" s="8">
        <v>2.5277970000000001</v>
      </c>
      <c r="E32" s="10">
        <v>2.6621282000000002</v>
      </c>
      <c r="F32" s="8">
        <v>5.3399359999999998</v>
      </c>
      <c r="G32" s="8">
        <v>262.9447125894078</v>
      </c>
      <c r="H32" s="8"/>
      <c r="I32" s="8">
        <v>38.679580000000001</v>
      </c>
      <c r="J32" s="7">
        <v>49.961160313328413</v>
      </c>
      <c r="K32" s="7"/>
      <c r="L32" s="40"/>
      <c r="M32" s="36"/>
      <c r="N32" s="36"/>
    </row>
    <row r="33" spans="1:14" ht="12" customHeight="1" x14ac:dyDescent="0.25">
      <c r="A33" s="14">
        <v>41970</v>
      </c>
      <c r="B33" s="12">
        <v>91.291300000000007</v>
      </c>
      <c r="C33" s="8">
        <v>0.14044139999999999</v>
      </c>
      <c r="D33" s="8">
        <v>2.5969380000000002</v>
      </c>
      <c r="E33" s="10">
        <v>2.7373794</v>
      </c>
      <c r="F33" s="8">
        <v>5.3737370000000002</v>
      </c>
      <c r="G33" s="8">
        <v>262.62370719150897</v>
      </c>
      <c r="H33" s="8"/>
      <c r="I33" s="8">
        <v>38.646790000000003</v>
      </c>
      <c r="J33" s="7">
        <v>49.907579367027139</v>
      </c>
      <c r="K33" s="7"/>
      <c r="L33" s="40"/>
      <c r="M33" s="36"/>
      <c r="N33" s="36"/>
    </row>
    <row r="34" spans="1:14" ht="12" customHeight="1" x14ac:dyDescent="0.25">
      <c r="A34" s="14">
        <v>41971</v>
      </c>
      <c r="B34" s="12">
        <v>91.485320000000002</v>
      </c>
      <c r="C34" s="8">
        <v>0.15401819999999999</v>
      </c>
      <c r="D34" s="8">
        <v>2.6842999999999999</v>
      </c>
      <c r="E34" s="10">
        <v>2.8383181999999998</v>
      </c>
      <c r="F34" s="8">
        <v>5.162509</v>
      </c>
      <c r="G34" s="8">
        <v>261.92417170734575</v>
      </c>
      <c r="H34" s="8"/>
      <c r="I34" s="8">
        <v>38.498730000000002</v>
      </c>
      <c r="J34" s="7">
        <v>49.775020098610938</v>
      </c>
      <c r="K34" s="7"/>
      <c r="L34" s="40"/>
      <c r="M34" s="36"/>
      <c r="N34" s="36"/>
    </row>
    <row r="35" spans="1:14" ht="12" customHeight="1" x14ac:dyDescent="0.25">
      <c r="A35" s="14">
        <v>41972</v>
      </c>
      <c r="B35" s="12">
        <v>91.387039999999999</v>
      </c>
      <c r="C35" s="8">
        <v>0.14828669999999999</v>
      </c>
      <c r="D35" s="8">
        <v>2.781031</v>
      </c>
      <c r="E35" s="10">
        <v>2.9293176999999999</v>
      </c>
      <c r="F35" s="8">
        <v>5.2443929999999996</v>
      </c>
      <c r="G35" s="8">
        <v>260.66002789851092</v>
      </c>
      <c r="H35" s="8"/>
      <c r="I35" s="8">
        <v>38.406460000000003</v>
      </c>
      <c r="J35" s="7">
        <v>49.681251008068763</v>
      </c>
      <c r="K35" s="7"/>
      <c r="L35" s="40"/>
      <c r="M35" s="36"/>
      <c r="N35" s="36"/>
    </row>
    <row r="36" spans="1:14" ht="12" customHeight="1" x14ac:dyDescent="0.25">
      <c r="A36" s="14">
        <v>41973</v>
      </c>
      <c r="B36" s="12">
        <v>91.473730000000003</v>
      </c>
      <c r="C36" s="8">
        <v>0.15247949999999999</v>
      </c>
      <c r="D36" s="8">
        <v>2.7087080000000001</v>
      </c>
      <c r="E36" s="10">
        <v>2.8611875000000002</v>
      </c>
      <c r="F36" s="8">
        <v>5.2495760000000002</v>
      </c>
      <c r="G36" s="8">
        <v>258.45910849711646</v>
      </c>
      <c r="H36" s="8"/>
      <c r="I36" s="8">
        <v>38.440840000000001</v>
      </c>
      <c r="J36" s="7">
        <v>49.729847169575294</v>
      </c>
      <c r="K36" s="7"/>
      <c r="L36" s="40"/>
      <c r="M36" s="36"/>
      <c r="N36" s="36"/>
    </row>
    <row r="37" spans="1:14" ht="12" customHeight="1" thickBot="1" x14ac:dyDescent="0.3">
      <c r="A37" s="14"/>
      <c r="B37" s="26"/>
      <c r="C37" s="27"/>
      <c r="D37" s="27"/>
      <c r="E37" s="27"/>
      <c r="F37" s="27"/>
      <c r="G37" s="27"/>
      <c r="H37" s="27"/>
      <c r="I37" s="27"/>
      <c r="J37" s="47"/>
      <c r="K37" s="47"/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90.172060000000002</v>
      </c>
      <c r="C40" s="31">
        <f t="shared" ref="C40:K40" si="0">MIN(C7:C37)</f>
        <v>0.12611169999999999</v>
      </c>
      <c r="D40" s="31">
        <f t="shared" si="0"/>
        <v>2.5277970000000001</v>
      </c>
      <c r="E40" s="31">
        <f t="shared" si="0"/>
        <v>2.6621282000000002</v>
      </c>
      <c r="F40" s="31">
        <f t="shared" si="0"/>
        <v>5.162509</v>
      </c>
      <c r="G40" s="31">
        <f t="shared" si="0"/>
        <v>254.4299384388631</v>
      </c>
      <c r="H40" s="31">
        <f t="shared" si="0"/>
        <v>0</v>
      </c>
      <c r="I40" s="31">
        <f t="shared" si="0"/>
        <v>38.406460000000003</v>
      </c>
      <c r="J40" s="31">
        <f t="shared" si="0"/>
        <v>49.681251008068763</v>
      </c>
      <c r="K40" s="31">
        <f t="shared" si="0"/>
        <v>0</v>
      </c>
      <c r="L40" s="28"/>
    </row>
    <row r="41" spans="1:14" x14ac:dyDescent="0.25">
      <c r="A41" s="20" t="s">
        <v>18</v>
      </c>
      <c r="B41" s="32">
        <f>AVERAGE(B7:B37)</f>
        <v>90.886499333333333</v>
      </c>
      <c r="C41" s="32">
        <f t="shared" ref="C41:L41" si="1">AVERAGE(C7:C37)</f>
        <v>0.15799420666666669</v>
      </c>
      <c r="D41" s="32">
        <f t="shared" si="1"/>
        <v>2.7200776666666666</v>
      </c>
      <c r="E41" s="32">
        <f t="shared" si="1"/>
        <v>2.8780718733333335</v>
      </c>
      <c r="F41" s="32">
        <f t="shared" si="1"/>
        <v>5.6014634333333326</v>
      </c>
      <c r="G41" s="32">
        <f t="shared" si="1"/>
        <v>262.17919158497614</v>
      </c>
      <c r="H41" s="32" t="e">
        <f t="shared" si="1"/>
        <v>#DIV/0!</v>
      </c>
      <c r="I41" s="32">
        <f t="shared" si="1"/>
        <v>38.677434999999988</v>
      </c>
      <c r="J41" s="32">
        <f t="shared" si="1"/>
        <v>49.857057890215529</v>
      </c>
      <c r="K41" s="32" t="e">
        <f t="shared" si="1"/>
        <v>#DIV/0!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91.485320000000002</v>
      </c>
      <c r="C42" s="33">
        <f t="shared" ref="C42:K42" si="2">MAX(C7:C37)</f>
        <v>0.2109451</v>
      </c>
      <c r="D42" s="33">
        <f t="shared" si="2"/>
        <v>2.8891140000000002</v>
      </c>
      <c r="E42" s="33">
        <f t="shared" si="2"/>
        <v>3.0618716000000004</v>
      </c>
      <c r="F42" s="33">
        <f t="shared" si="2"/>
        <v>5.9746360000000003</v>
      </c>
      <c r="G42" s="33">
        <f t="shared" si="2"/>
        <v>265.76228114620324</v>
      </c>
      <c r="H42" s="33">
        <f t="shared" si="2"/>
        <v>0</v>
      </c>
      <c r="I42" s="33">
        <f t="shared" si="2"/>
        <v>38.872599999999998</v>
      </c>
      <c r="J42" s="33">
        <f t="shared" si="2"/>
        <v>49.9805665263805</v>
      </c>
      <c r="K42" s="33">
        <f t="shared" si="2"/>
        <v>0</v>
      </c>
      <c r="L42" s="28"/>
    </row>
    <row r="43" spans="1:14" ht="15.75" thickBot="1" x14ac:dyDescent="0.3">
      <c r="A43" s="24" t="s">
        <v>25</v>
      </c>
      <c r="B43" s="34">
        <f>STDEV(B7:B37)</f>
        <v>0.29540738151696971</v>
      </c>
      <c r="C43" s="34">
        <f t="shared" ref="C43:K43" si="3">STDEV(C7:C37)</f>
        <v>2.0070090120855297E-2</v>
      </c>
      <c r="D43" s="34">
        <f t="shared" si="3"/>
        <v>7.3633585065574506E-2</v>
      </c>
      <c r="E43" s="34">
        <f t="shared" si="3"/>
        <v>8.2338121346219595E-2</v>
      </c>
      <c r="F43" s="34">
        <f t="shared" si="3"/>
        <v>0.19487624746059481</v>
      </c>
      <c r="G43" s="34">
        <f t="shared" si="3"/>
        <v>2.1632228564466516</v>
      </c>
      <c r="H43" s="34" t="e">
        <f t="shared" si="3"/>
        <v>#DIV/0!</v>
      </c>
      <c r="I43" s="34">
        <f t="shared" si="3"/>
        <v>9.8548944526267099E-2</v>
      </c>
      <c r="J43" s="34">
        <f t="shared" si="3"/>
        <v>6.7649264958460173E-2</v>
      </c>
      <c r="K43" s="34" t="e">
        <f t="shared" si="3"/>
        <v>#DIV/0!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 t="s">
        <v>31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topLeftCell="A3" workbookViewId="0">
      <selection activeCell="A37" sqref="A37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5" t="s">
        <v>21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59" t="s">
        <v>0</v>
      </c>
      <c r="B2" s="61"/>
      <c r="C2" s="62" t="s">
        <v>27</v>
      </c>
      <c r="D2" s="63"/>
      <c r="E2" s="63"/>
      <c r="F2" s="63"/>
      <c r="G2" s="63"/>
      <c r="H2" s="63"/>
      <c r="I2" s="63"/>
      <c r="J2" s="63"/>
      <c r="K2" s="63"/>
    </row>
    <row r="3" spans="1:13" x14ac:dyDescent="0.25">
      <c r="A3" s="59" t="s">
        <v>1</v>
      </c>
      <c r="B3" s="61"/>
      <c r="C3" s="64" t="s">
        <v>28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59" t="s">
        <v>2</v>
      </c>
      <c r="B4" s="59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41944</v>
      </c>
      <c r="B7" s="11">
        <v>90.361779999999996</v>
      </c>
      <c r="C7" s="10">
        <v>0.178006</v>
      </c>
      <c r="D7" s="10">
        <v>2.9126560000000001</v>
      </c>
      <c r="E7" s="10">
        <v>3.090662</v>
      </c>
      <c r="F7" s="10">
        <v>6.2789229999999998</v>
      </c>
      <c r="G7" s="10">
        <v>265.44190698559322</v>
      </c>
      <c r="H7" s="10"/>
      <c r="I7" s="10">
        <v>39.033900000000003</v>
      </c>
      <c r="J7" s="10">
        <v>50.02961227493153</v>
      </c>
      <c r="K7" s="10"/>
    </row>
    <row r="8" spans="1:13" ht="12" customHeight="1" x14ac:dyDescent="0.25">
      <c r="A8" s="14">
        <v>41945</v>
      </c>
      <c r="B8" s="12">
        <v>90.934100000000001</v>
      </c>
      <c r="C8" s="8">
        <v>0.15849569999999999</v>
      </c>
      <c r="D8" s="7">
        <v>2.9151370000000001</v>
      </c>
      <c r="E8" s="10">
        <v>3.0736327000000001</v>
      </c>
      <c r="F8" s="8">
        <v>6.0303769999999997</v>
      </c>
      <c r="G8" s="8">
        <v>264.86373844936861</v>
      </c>
      <c r="H8" s="8"/>
      <c r="I8" s="8">
        <v>38.818129999999996</v>
      </c>
      <c r="J8" s="7">
        <v>49.920293374314589</v>
      </c>
      <c r="K8" s="7"/>
    </row>
    <row r="9" spans="1:13" ht="12" customHeight="1" x14ac:dyDescent="0.25">
      <c r="A9" s="14">
        <v>41946</v>
      </c>
      <c r="B9" s="12">
        <v>91.076859999999996</v>
      </c>
      <c r="C9" s="8">
        <v>0.15801460000000001</v>
      </c>
      <c r="D9" s="7">
        <v>2.895051</v>
      </c>
      <c r="E9" s="10">
        <v>3.0530656</v>
      </c>
      <c r="F9" s="8">
        <v>5.7128860000000001</v>
      </c>
      <c r="G9" s="8">
        <v>262.04391054535063</v>
      </c>
      <c r="H9" s="8"/>
      <c r="I9" s="8">
        <v>38.797820000000002</v>
      </c>
      <c r="J9" s="7">
        <v>49.930161339716307</v>
      </c>
      <c r="K9" s="7"/>
    </row>
    <row r="10" spans="1:13" ht="12" customHeight="1" x14ac:dyDescent="0.25">
      <c r="A10" s="14">
        <v>41947</v>
      </c>
      <c r="B10" s="12">
        <v>91.093320000000006</v>
      </c>
      <c r="C10" s="8">
        <v>0.18583359999999999</v>
      </c>
      <c r="D10" s="7">
        <v>3.0125510000000002</v>
      </c>
      <c r="E10" s="10">
        <v>3.1983846000000002</v>
      </c>
      <c r="F10" s="8">
        <v>6.0324530000000003</v>
      </c>
      <c r="G10" s="8">
        <v>262.83878027579254</v>
      </c>
      <c r="H10" s="8"/>
      <c r="I10" s="8">
        <v>39.08231</v>
      </c>
      <c r="J10" s="7">
        <v>50.023774186918374</v>
      </c>
      <c r="K10" s="8"/>
    </row>
    <row r="11" spans="1:13" ht="12" customHeight="1" x14ac:dyDescent="0.25">
      <c r="A11" s="14">
        <v>41948</v>
      </c>
      <c r="B11" s="12">
        <v>91.016050000000007</v>
      </c>
      <c r="C11" s="8">
        <v>0.23252229999999999</v>
      </c>
      <c r="D11" s="7">
        <v>2.9064049999999999</v>
      </c>
      <c r="E11" s="10">
        <v>3.1389272999999998</v>
      </c>
      <c r="F11" s="8">
        <v>5.9629690000000002</v>
      </c>
      <c r="G11" s="8">
        <v>262.04893659944133</v>
      </c>
      <c r="H11" s="8"/>
      <c r="I11" s="8">
        <v>38.834060000000001</v>
      </c>
      <c r="J11" s="8">
        <v>49.937046667308536</v>
      </c>
      <c r="K11" s="8"/>
    </row>
    <row r="12" spans="1:13" ht="12" customHeight="1" x14ac:dyDescent="0.25">
      <c r="A12" s="14">
        <v>41949</v>
      </c>
      <c r="B12" s="12">
        <v>91.064390000000003</v>
      </c>
      <c r="C12" s="8">
        <v>0.24921840000000001</v>
      </c>
      <c r="D12" s="7">
        <v>2.987603</v>
      </c>
      <c r="E12" s="10">
        <v>3.2368214000000002</v>
      </c>
      <c r="F12" s="8">
        <v>6.0540609999999999</v>
      </c>
      <c r="G12" s="8">
        <v>262.1181438065679</v>
      </c>
      <c r="H12" s="8"/>
      <c r="I12" s="8">
        <v>38.798020000000001</v>
      </c>
      <c r="J12" s="7">
        <v>49.874186522311682</v>
      </c>
      <c r="K12" s="7"/>
    </row>
    <row r="13" spans="1:13" ht="12" customHeight="1" x14ac:dyDescent="0.25">
      <c r="A13" s="14">
        <v>41950</v>
      </c>
      <c r="B13" s="12">
        <v>91.27552</v>
      </c>
      <c r="C13" s="8">
        <v>0.22027289999999999</v>
      </c>
      <c r="D13" s="8">
        <v>2.9062209999999999</v>
      </c>
      <c r="E13" s="10">
        <v>3.1264938999999998</v>
      </c>
      <c r="F13" s="8">
        <v>6.2490220000000001</v>
      </c>
      <c r="G13" s="8">
        <v>263.91990647467986</v>
      </c>
      <c r="H13" s="8"/>
      <c r="I13" s="8">
        <v>38.899340000000002</v>
      </c>
      <c r="J13" s="7">
        <v>49.955923771755394</v>
      </c>
      <c r="K13" s="7"/>
    </row>
    <row r="14" spans="1:13" ht="12" customHeight="1" x14ac:dyDescent="0.25">
      <c r="A14" s="14">
        <v>41951</v>
      </c>
      <c r="B14" s="12">
        <v>91.296809999999994</v>
      </c>
      <c r="C14" s="8">
        <v>0.1634294</v>
      </c>
      <c r="D14" s="8">
        <v>2.6954500000000001</v>
      </c>
      <c r="E14" s="10">
        <v>2.8588794000000002</v>
      </c>
      <c r="F14" s="8">
        <v>5.7385950000000001</v>
      </c>
      <c r="G14" s="8">
        <v>263.01277670445199</v>
      </c>
      <c r="H14" s="8"/>
      <c r="I14" s="8">
        <v>38.843269999999997</v>
      </c>
      <c r="J14" s="7">
        <v>50.025838002838128</v>
      </c>
      <c r="K14" s="7"/>
    </row>
    <row r="15" spans="1:13" ht="12" customHeight="1" x14ac:dyDescent="0.25">
      <c r="A15" s="14">
        <v>41952</v>
      </c>
      <c r="B15" s="12">
        <v>91.147710000000004</v>
      </c>
      <c r="C15" s="8">
        <v>0.1485399</v>
      </c>
      <c r="D15" s="8">
        <v>2.8443309999999999</v>
      </c>
      <c r="E15" s="10">
        <v>2.9928708999999998</v>
      </c>
      <c r="F15" s="8">
        <v>5.8554300000000001</v>
      </c>
      <c r="G15" s="8">
        <v>262.83284763863628</v>
      </c>
      <c r="H15" s="8"/>
      <c r="I15" s="8">
        <v>38.75273</v>
      </c>
      <c r="J15" s="7">
        <v>49.875863285168826</v>
      </c>
      <c r="K15" s="7"/>
    </row>
    <row r="16" spans="1:13" ht="12" customHeight="1" x14ac:dyDescent="0.25">
      <c r="A16" s="14">
        <v>41953</v>
      </c>
      <c r="B16" s="12">
        <v>91.131029999999996</v>
      </c>
      <c r="C16" s="8">
        <v>0.16840579999999999</v>
      </c>
      <c r="D16" s="8">
        <v>2.9692820000000002</v>
      </c>
      <c r="E16" s="10">
        <v>3.1376878000000001</v>
      </c>
      <c r="F16" s="8">
        <v>5.7348280000000003</v>
      </c>
      <c r="G16" s="8">
        <v>261.81930997649158</v>
      </c>
      <c r="H16" s="8"/>
      <c r="I16" s="8">
        <v>38.786079999999998</v>
      </c>
      <c r="J16" s="7">
        <v>49.925914877390397</v>
      </c>
      <c r="K16" s="7"/>
    </row>
    <row r="17" spans="1:11" ht="12" customHeight="1" x14ac:dyDescent="0.25">
      <c r="A17" s="14">
        <v>41954</v>
      </c>
      <c r="B17" s="12">
        <v>90.879050000000007</v>
      </c>
      <c r="C17" s="8">
        <v>0.18092720000000001</v>
      </c>
      <c r="D17" s="8">
        <v>2.728043</v>
      </c>
      <c r="E17" s="10">
        <v>2.9089702000000002</v>
      </c>
      <c r="F17" s="8">
        <v>5.8246380000000002</v>
      </c>
      <c r="G17" s="8">
        <v>258.35803086150668</v>
      </c>
      <c r="H17" s="8"/>
      <c r="I17" s="8">
        <v>38.957070000000002</v>
      </c>
      <c r="J17" s="7">
        <v>50.030145215488815</v>
      </c>
      <c r="K17" s="7"/>
    </row>
    <row r="18" spans="1:11" ht="12" customHeight="1" x14ac:dyDescent="0.25">
      <c r="A18" s="14">
        <v>41955</v>
      </c>
      <c r="B18" s="12">
        <v>90.916319999999999</v>
      </c>
      <c r="C18" s="8">
        <v>0.17735600000000001</v>
      </c>
      <c r="D18" s="8">
        <v>2.8139029999999998</v>
      </c>
      <c r="E18" s="10">
        <v>2.9912589999999999</v>
      </c>
      <c r="F18" s="8">
        <v>5.906822</v>
      </c>
      <c r="G18" s="8">
        <v>261.98673386056839</v>
      </c>
      <c r="H18" s="8"/>
      <c r="I18" s="8">
        <v>38.924419999999998</v>
      </c>
      <c r="J18" s="7">
        <v>49.996011743832653</v>
      </c>
      <c r="K18" s="7"/>
    </row>
    <row r="19" spans="1:11" ht="12" customHeight="1" x14ac:dyDescent="0.25">
      <c r="A19" s="14">
        <v>41956</v>
      </c>
      <c r="B19" s="12">
        <v>90.979960000000005</v>
      </c>
      <c r="C19" s="8">
        <v>0.17135400000000001</v>
      </c>
      <c r="D19" s="8">
        <v>2.8396140000000001</v>
      </c>
      <c r="E19" s="10">
        <v>3.0109680000000001</v>
      </c>
      <c r="F19" s="8">
        <v>5.8544720000000003</v>
      </c>
      <c r="G19" s="8">
        <v>263.32959228181608</v>
      </c>
      <c r="H19" s="8"/>
      <c r="I19" s="8">
        <v>38.781529999999997</v>
      </c>
      <c r="J19" s="7">
        <v>49.877614160189921</v>
      </c>
      <c r="K19" s="7"/>
    </row>
    <row r="20" spans="1:11" ht="12" customHeight="1" x14ac:dyDescent="0.25">
      <c r="A20" s="14">
        <v>41957</v>
      </c>
      <c r="B20" s="12">
        <v>91.077010000000001</v>
      </c>
      <c r="C20" s="8">
        <v>0.1965605</v>
      </c>
      <c r="D20" s="8">
        <v>2.7454320000000001</v>
      </c>
      <c r="E20" s="10">
        <v>2.9419925</v>
      </c>
      <c r="F20" s="8">
        <v>5.7532540000000001</v>
      </c>
      <c r="G20" s="8">
        <v>265.73319427048585</v>
      </c>
      <c r="H20" s="8"/>
      <c r="I20" s="8">
        <v>38.727580000000003</v>
      </c>
      <c r="J20" s="7">
        <v>49.877086122684432</v>
      </c>
      <c r="K20" s="7"/>
    </row>
    <row r="21" spans="1:11" ht="12" customHeight="1" x14ac:dyDescent="0.25">
      <c r="A21" s="14">
        <v>41958</v>
      </c>
      <c r="B21" s="12">
        <v>91.130350000000007</v>
      </c>
      <c r="C21" s="8">
        <v>0.1930751</v>
      </c>
      <c r="D21" s="8">
        <v>2.7815829999999999</v>
      </c>
      <c r="E21" s="10">
        <v>2.9746581000000001</v>
      </c>
      <c r="F21" s="8">
        <v>6.1573989999999998</v>
      </c>
      <c r="G21" s="8">
        <v>266.83603206168436</v>
      </c>
      <c r="H21" s="8"/>
      <c r="I21" s="8">
        <v>38.969410000000003</v>
      </c>
      <c r="J21" s="7">
        <v>50.018826434621673</v>
      </c>
      <c r="K21" s="8"/>
    </row>
    <row r="22" spans="1:11" ht="12" customHeight="1" x14ac:dyDescent="0.25">
      <c r="A22" s="14">
        <v>41959</v>
      </c>
      <c r="B22" s="12">
        <v>90.962680000000006</v>
      </c>
      <c r="C22" s="8">
        <v>0.1799309</v>
      </c>
      <c r="D22" s="8">
        <v>2.7934999999999999</v>
      </c>
      <c r="E22" s="10">
        <v>2.9734308999999999</v>
      </c>
      <c r="F22" s="8">
        <v>5.811585</v>
      </c>
      <c r="G22" s="8">
        <v>265.33259741331801</v>
      </c>
      <c r="H22" s="8"/>
      <c r="I22" s="8">
        <v>38.747889999999998</v>
      </c>
      <c r="J22" s="7">
        <v>49.897313636811795</v>
      </c>
      <c r="K22" s="8"/>
    </row>
    <row r="23" spans="1:11" ht="12" customHeight="1" x14ac:dyDescent="0.25">
      <c r="A23" s="14">
        <v>41960</v>
      </c>
      <c r="B23" s="12">
        <v>91.010189999999994</v>
      </c>
      <c r="C23" s="8">
        <v>0.19530249999999999</v>
      </c>
      <c r="D23" s="8">
        <v>2.8037670000000001</v>
      </c>
      <c r="E23" s="10">
        <v>2.9990695000000001</v>
      </c>
      <c r="F23" s="8">
        <v>5.7100809999999997</v>
      </c>
      <c r="G23" s="8">
        <v>263.726042469871</v>
      </c>
      <c r="H23" s="8"/>
      <c r="I23" s="8">
        <v>38.701709999999999</v>
      </c>
      <c r="J23" s="7">
        <v>49.885360130760411</v>
      </c>
      <c r="K23" s="8"/>
    </row>
    <row r="24" spans="1:11" ht="12" customHeight="1" x14ac:dyDescent="0.25">
      <c r="A24" s="14">
        <v>41961</v>
      </c>
      <c r="B24" s="12">
        <v>91.399119999999996</v>
      </c>
      <c r="C24" s="8">
        <v>0.2245875</v>
      </c>
      <c r="D24" s="8">
        <v>2.8189129999999998</v>
      </c>
      <c r="E24" s="10">
        <v>3.0435004999999999</v>
      </c>
      <c r="F24" s="8">
        <v>6.2261319999999998</v>
      </c>
      <c r="G24" s="8">
        <v>264.56321447198076</v>
      </c>
      <c r="H24" s="8"/>
      <c r="I24" s="8">
        <v>38.870980000000003</v>
      </c>
      <c r="J24" s="7">
        <v>49.94193238067961</v>
      </c>
      <c r="K24" s="8"/>
    </row>
    <row r="25" spans="1:11" ht="12" customHeight="1" x14ac:dyDescent="0.25">
      <c r="A25" s="14">
        <v>41962</v>
      </c>
      <c r="B25" s="12">
        <v>91.003770000000003</v>
      </c>
      <c r="C25" s="8">
        <v>0.2445987</v>
      </c>
      <c r="D25" s="8">
        <v>2.7399589999999998</v>
      </c>
      <c r="E25" s="10">
        <v>2.9845576999999999</v>
      </c>
      <c r="F25" s="8">
        <v>6.3468590000000003</v>
      </c>
      <c r="G25" s="8">
        <v>264.44949677270978</v>
      </c>
      <c r="H25" s="8"/>
      <c r="I25" s="8">
        <v>38.848610000000001</v>
      </c>
      <c r="J25" s="7">
        <v>49.964126611778831</v>
      </c>
      <c r="K25" s="7"/>
    </row>
    <row r="26" spans="1:11" ht="12" customHeight="1" x14ac:dyDescent="0.25">
      <c r="A26" s="14">
        <v>41963</v>
      </c>
      <c r="B26" s="12">
        <v>91.175839999999994</v>
      </c>
      <c r="C26" s="8">
        <v>0.14514779999999999</v>
      </c>
      <c r="D26" s="8">
        <v>2.7468910000000002</v>
      </c>
      <c r="E26" s="10">
        <v>2.8920388000000004</v>
      </c>
      <c r="F26" s="8">
        <v>5.9344409999999996</v>
      </c>
      <c r="G26" s="8">
        <v>264.57204115906683</v>
      </c>
      <c r="H26" s="8"/>
      <c r="I26" s="8">
        <v>38.80742</v>
      </c>
      <c r="J26" s="7">
        <v>49.949779806543155</v>
      </c>
      <c r="K26" s="7"/>
    </row>
    <row r="27" spans="1:11" ht="12" customHeight="1" x14ac:dyDescent="0.25">
      <c r="A27" s="14">
        <v>41964</v>
      </c>
      <c r="B27" s="12">
        <v>91.094710000000006</v>
      </c>
      <c r="C27" s="8">
        <v>0.16766519999999999</v>
      </c>
      <c r="D27" s="8">
        <v>2.7586580000000001</v>
      </c>
      <c r="E27" s="10">
        <v>2.9263232000000001</v>
      </c>
      <c r="F27" s="8">
        <v>5.9229620000000001</v>
      </c>
      <c r="G27" s="8">
        <v>264.87067486905278</v>
      </c>
      <c r="H27" s="8"/>
      <c r="I27" s="8">
        <v>38.788499999999999</v>
      </c>
      <c r="J27" s="7">
        <v>49.942010904486509</v>
      </c>
      <c r="K27" s="7"/>
    </row>
    <row r="28" spans="1:11" ht="12" customHeight="1" x14ac:dyDescent="0.25">
      <c r="A28" s="14">
        <v>41965</v>
      </c>
      <c r="B28" s="12">
        <v>91.286969999999997</v>
      </c>
      <c r="C28" s="8">
        <v>0.1930694</v>
      </c>
      <c r="D28" s="8">
        <v>2.7585199999999999</v>
      </c>
      <c r="E28" s="10">
        <v>2.9515894</v>
      </c>
      <c r="F28" s="8">
        <v>5.5723719999999997</v>
      </c>
      <c r="G28" s="8">
        <v>264.73654873705146</v>
      </c>
      <c r="H28" s="8"/>
      <c r="I28" s="8">
        <v>38.671779999999998</v>
      </c>
      <c r="J28" s="7">
        <v>49.856295578570659</v>
      </c>
      <c r="K28" s="7"/>
    </row>
    <row r="29" spans="1:11" ht="12" customHeight="1" x14ac:dyDescent="0.25">
      <c r="A29" s="14">
        <v>41966</v>
      </c>
      <c r="B29" s="12">
        <v>91.121750000000006</v>
      </c>
      <c r="C29" s="8">
        <v>0.16906599999999999</v>
      </c>
      <c r="D29" s="8">
        <v>2.753374</v>
      </c>
      <c r="E29" s="10">
        <v>2.9224399999999999</v>
      </c>
      <c r="F29" s="8">
        <v>5.7302119999999999</v>
      </c>
      <c r="G29" s="8">
        <v>264.9910307420763</v>
      </c>
      <c r="H29" s="8"/>
      <c r="I29" s="8">
        <v>38.745570000000001</v>
      </c>
      <c r="J29" s="7">
        <v>49.920467251418344</v>
      </c>
      <c r="K29" s="7"/>
    </row>
    <row r="30" spans="1:11" ht="12" customHeight="1" x14ac:dyDescent="0.25">
      <c r="A30" s="14">
        <v>41967</v>
      </c>
      <c r="B30" s="12">
        <v>91.150559999999999</v>
      </c>
      <c r="C30" s="8">
        <v>0.15892980000000001</v>
      </c>
      <c r="D30" s="8">
        <v>2.745485</v>
      </c>
      <c r="E30" s="10">
        <v>2.9044148000000001</v>
      </c>
      <c r="F30" s="8">
        <v>5.8088139999999999</v>
      </c>
      <c r="G30" s="8">
        <v>265.26310402875652</v>
      </c>
      <c r="H30" s="8"/>
      <c r="I30" s="8">
        <v>38.762810000000002</v>
      </c>
      <c r="J30" s="7">
        <v>49.927792197013851</v>
      </c>
      <c r="K30" s="7"/>
    </row>
    <row r="31" spans="1:11" ht="12" customHeight="1" x14ac:dyDescent="0.25">
      <c r="A31" s="14">
        <v>41968</v>
      </c>
      <c r="B31" s="12">
        <v>91.239140000000006</v>
      </c>
      <c r="C31" s="8">
        <v>0.14568039999999999</v>
      </c>
      <c r="D31" s="8">
        <v>2.7370679999999998</v>
      </c>
      <c r="E31" s="10">
        <v>2.8827483999999997</v>
      </c>
      <c r="F31" s="8">
        <v>5.9623049999999997</v>
      </c>
      <c r="G31" s="8">
        <v>265.38918596367955</v>
      </c>
      <c r="H31" s="8"/>
      <c r="I31" s="8">
        <v>38.873750000000001</v>
      </c>
      <c r="J31" s="7">
        <v>50.004909701468208</v>
      </c>
      <c r="K31" s="7"/>
    </row>
    <row r="32" spans="1:11" ht="12" customHeight="1" x14ac:dyDescent="0.25">
      <c r="A32" s="14">
        <v>41969</v>
      </c>
      <c r="B32" s="12">
        <v>91.715459999999993</v>
      </c>
      <c r="C32" s="8">
        <v>0.1615201</v>
      </c>
      <c r="D32" s="8">
        <v>2.5962649999999998</v>
      </c>
      <c r="E32" s="10">
        <v>2.7577851</v>
      </c>
      <c r="F32" s="8">
        <v>5.5537789999999996</v>
      </c>
      <c r="G32" s="8">
        <v>264.1935488476953</v>
      </c>
      <c r="H32" s="8"/>
      <c r="I32" s="8">
        <v>38.835380000000001</v>
      </c>
      <c r="J32" s="7">
        <v>50.055340740437885</v>
      </c>
      <c r="K32" s="7"/>
    </row>
    <row r="33" spans="1:11" ht="12" customHeight="1" x14ac:dyDescent="0.25">
      <c r="A33" s="14">
        <v>41970</v>
      </c>
      <c r="B33" s="12">
        <v>91.669780000000003</v>
      </c>
      <c r="C33" s="8">
        <v>0.16532350000000001</v>
      </c>
      <c r="D33" s="8">
        <v>2.6457389999999998</v>
      </c>
      <c r="E33" s="10">
        <v>2.8110624999999998</v>
      </c>
      <c r="F33" s="8">
        <v>5.7705200000000003</v>
      </c>
      <c r="G33" s="8">
        <v>263.94237095965303</v>
      </c>
      <c r="H33" s="8"/>
      <c r="I33" s="8">
        <v>38.857700000000001</v>
      </c>
      <c r="J33" s="7">
        <v>50.030910090546257</v>
      </c>
      <c r="K33" s="7"/>
    </row>
    <row r="34" spans="1:11" ht="12" customHeight="1" x14ac:dyDescent="0.25">
      <c r="A34" s="14">
        <v>41971</v>
      </c>
      <c r="B34" s="12">
        <v>91.623990000000006</v>
      </c>
      <c r="C34" s="8">
        <v>0.16417889999999999</v>
      </c>
      <c r="D34" s="8">
        <v>2.7936480000000001</v>
      </c>
      <c r="E34" s="10">
        <v>2.9578269000000001</v>
      </c>
      <c r="F34" s="8">
        <v>5.357596</v>
      </c>
      <c r="G34" s="8">
        <v>263.23666824170675</v>
      </c>
      <c r="H34" s="8"/>
      <c r="I34" s="8">
        <v>38.59695</v>
      </c>
      <c r="J34" s="7">
        <v>49.864459879533946</v>
      </c>
      <c r="K34" s="7"/>
    </row>
    <row r="35" spans="1:11" ht="12" customHeight="1" x14ac:dyDescent="0.25">
      <c r="A35" s="14">
        <v>41972</v>
      </c>
      <c r="B35" s="12">
        <v>91.78707</v>
      </c>
      <c r="C35" s="8">
        <v>0.1788505</v>
      </c>
      <c r="D35" s="8">
        <v>2.8323399999999999</v>
      </c>
      <c r="E35" s="10">
        <v>3.0111904999999997</v>
      </c>
      <c r="F35" s="8">
        <v>5.7085030000000003</v>
      </c>
      <c r="G35" s="8">
        <v>261.94259674700805</v>
      </c>
      <c r="H35" s="8"/>
      <c r="I35" s="8">
        <v>38.661999999999999</v>
      </c>
      <c r="J35" s="7">
        <v>49.830263429822438</v>
      </c>
      <c r="K35" s="7"/>
    </row>
    <row r="36" spans="1:11" ht="12" customHeight="1" x14ac:dyDescent="0.25">
      <c r="A36" s="14">
        <v>41973</v>
      </c>
      <c r="B36" s="12">
        <v>91.769289999999998</v>
      </c>
      <c r="C36" s="8">
        <v>0.1706511</v>
      </c>
      <c r="D36" s="8">
        <v>2.7769349999999999</v>
      </c>
      <c r="E36" s="10">
        <v>2.9475861000000001</v>
      </c>
      <c r="F36" s="8">
        <v>5.5747869999999997</v>
      </c>
      <c r="G36" s="8">
        <v>260.15051044772844</v>
      </c>
      <c r="H36" s="8"/>
      <c r="I36" s="8">
        <v>38.541469999999997</v>
      </c>
      <c r="J36" s="7">
        <v>49.764994942731072</v>
      </c>
      <c r="K36" s="7"/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91.78707</v>
      </c>
      <c r="C39" s="35">
        <f t="shared" ref="C39:K39" si="0">MAX(C7:C37)</f>
        <v>0.24921840000000001</v>
      </c>
      <c r="D39" s="35">
        <f t="shared" si="0"/>
        <v>3.0125510000000002</v>
      </c>
      <c r="E39" s="35">
        <f t="shared" si="0"/>
        <v>3.2368214000000002</v>
      </c>
      <c r="F39" s="35">
        <f t="shared" si="0"/>
        <v>6.3468590000000003</v>
      </c>
      <c r="G39" s="35">
        <f t="shared" si="0"/>
        <v>266.83603206168436</v>
      </c>
      <c r="H39" s="35">
        <f>MAX(H7:H37)</f>
        <v>0</v>
      </c>
      <c r="I39" s="35">
        <f t="shared" si="0"/>
        <v>39.08231</v>
      </c>
      <c r="J39" s="35">
        <f t="shared" si="0"/>
        <v>50.055340740437885</v>
      </c>
      <c r="K39" s="35">
        <f t="shared" si="0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workbookViewId="0">
      <selection activeCell="A37" sqref="A37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8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59" t="s">
        <v>0</v>
      </c>
      <c r="B2" s="61"/>
      <c r="C2" s="62" t="s">
        <v>27</v>
      </c>
      <c r="D2" s="63"/>
      <c r="E2" s="63"/>
      <c r="F2" s="63"/>
      <c r="G2" s="63"/>
      <c r="H2" s="63"/>
      <c r="I2" s="63"/>
      <c r="J2" s="63"/>
      <c r="K2" s="63"/>
    </row>
    <row r="3" spans="1:13" x14ac:dyDescent="0.25">
      <c r="A3" s="59" t="s">
        <v>1</v>
      </c>
      <c r="B3" s="61"/>
      <c r="C3" s="64" t="s">
        <v>28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59" t="s">
        <v>2</v>
      </c>
      <c r="B4" s="59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41944</v>
      </c>
      <c r="B7" s="11">
        <v>89.828869999999995</v>
      </c>
      <c r="C7" s="10">
        <v>0.1549239</v>
      </c>
      <c r="D7" s="10">
        <v>2.7663350000000002</v>
      </c>
      <c r="E7" s="10">
        <v>2.9212589000000002</v>
      </c>
      <c r="F7" s="10">
        <v>5.7641020000000003</v>
      </c>
      <c r="G7" s="10">
        <v>262.73517709899693</v>
      </c>
      <c r="H7" s="10"/>
      <c r="I7" s="10">
        <v>38.794809999999998</v>
      </c>
      <c r="J7" s="10">
        <v>49.887057336134468</v>
      </c>
      <c r="K7" s="10"/>
    </row>
    <row r="8" spans="1:13" ht="12" customHeight="1" x14ac:dyDescent="0.25">
      <c r="A8" s="14">
        <v>41945</v>
      </c>
      <c r="B8" s="12">
        <v>90.352440000000001</v>
      </c>
      <c r="C8" s="8">
        <v>0.1187737</v>
      </c>
      <c r="D8" s="7">
        <v>2.743795</v>
      </c>
      <c r="E8" s="10">
        <v>2.8625687000000002</v>
      </c>
      <c r="F8" s="8">
        <v>5.5531870000000003</v>
      </c>
      <c r="G8" s="8">
        <v>261.08896369093708</v>
      </c>
      <c r="H8" s="8"/>
      <c r="I8" s="8">
        <v>38.67295</v>
      </c>
      <c r="J8" s="7">
        <v>49.865346625760857</v>
      </c>
      <c r="K8" s="10"/>
    </row>
    <row r="9" spans="1:13" ht="12" customHeight="1" x14ac:dyDescent="0.25">
      <c r="A9" s="14">
        <v>41946</v>
      </c>
      <c r="B9" s="12">
        <v>90.610119999999995</v>
      </c>
      <c r="C9" s="8">
        <v>0.1158627</v>
      </c>
      <c r="D9" s="7">
        <v>2.700224</v>
      </c>
      <c r="E9" s="10">
        <v>2.8160867000000001</v>
      </c>
      <c r="F9" s="8">
        <v>5.239865</v>
      </c>
      <c r="G9" s="8">
        <v>259.74029005003462</v>
      </c>
      <c r="H9" s="8"/>
      <c r="I9" s="8">
        <v>38.533900000000003</v>
      </c>
      <c r="J9" s="7">
        <v>49.711839180937957</v>
      </c>
      <c r="K9" s="10"/>
    </row>
    <row r="10" spans="1:13" ht="12" customHeight="1" x14ac:dyDescent="0.25">
      <c r="A10" s="14">
        <v>41947</v>
      </c>
      <c r="B10" s="12">
        <v>89.830129999999997</v>
      </c>
      <c r="C10" s="8">
        <v>0.16030749999999999</v>
      </c>
      <c r="D10" s="7">
        <v>2.8118050000000001</v>
      </c>
      <c r="E10" s="10">
        <v>2.9721125000000002</v>
      </c>
      <c r="F10" s="8">
        <v>5.1956030000000002</v>
      </c>
      <c r="G10" s="8">
        <v>259.61561215973325</v>
      </c>
      <c r="H10" s="8"/>
      <c r="I10" s="8">
        <v>38.508940000000003</v>
      </c>
      <c r="J10" s="7">
        <v>49.676488874526598</v>
      </c>
      <c r="K10" s="10"/>
    </row>
    <row r="11" spans="1:13" ht="12" customHeight="1" x14ac:dyDescent="0.25">
      <c r="A11" s="14">
        <v>41948</v>
      </c>
      <c r="B11" s="12">
        <v>90.445220000000006</v>
      </c>
      <c r="C11" s="8">
        <v>0.1773566</v>
      </c>
      <c r="D11" s="7">
        <v>2.6219169999999998</v>
      </c>
      <c r="E11" s="10">
        <v>2.7992735999999998</v>
      </c>
      <c r="F11" s="8">
        <v>5.365659</v>
      </c>
      <c r="G11" s="8">
        <v>259.32246440477212</v>
      </c>
      <c r="H11" s="8"/>
      <c r="I11" s="8">
        <v>38.495199999999997</v>
      </c>
      <c r="J11" s="7">
        <v>49.658223026615268</v>
      </c>
      <c r="K11" s="7"/>
    </row>
    <row r="12" spans="1:13" ht="12" customHeight="1" x14ac:dyDescent="0.25">
      <c r="A12" s="14">
        <v>41949</v>
      </c>
      <c r="B12" s="12">
        <v>90.308459999999997</v>
      </c>
      <c r="C12" s="8">
        <v>0.17971780000000001</v>
      </c>
      <c r="D12" s="7">
        <v>2.706197</v>
      </c>
      <c r="E12" s="10">
        <v>2.8859148000000001</v>
      </c>
      <c r="F12" s="8">
        <v>5.3828810000000002</v>
      </c>
      <c r="G12" s="8">
        <v>259.46270499475582</v>
      </c>
      <c r="H12" s="8"/>
      <c r="I12" s="8">
        <v>38.505279999999999</v>
      </c>
      <c r="J12" s="7">
        <v>49.683964118904072</v>
      </c>
      <c r="K12" s="7"/>
    </row>
    <row r="13" spans="1:13" ht="12" customHeight="1" x14ac:dyDescent="0.25">
      <c r="A13" s="14">
        <v>41950</v>
      </c>
      <c r="B13" s="12">
        <v>90.108770000000007</v>
      </c>
      <c r="C13" s="8">
        <v>0.1603483</v>
      </c>
      <c r="D13" s="8">
        <v>2.6309110000000002</v>
      </c>
      <c r="E13" s="10">
        <v>2.7912593000000001</v>
      </c>
      <c r="F13" s="8">
        <v>5.3032139999999997</v>
      </c>
      <c r="G13" s="8">
        <v>261.52507734367458</v>
      </c>
      <c r="H13" s="8"/>
      <c r="I13" s="8">
        <v>38.521940000000001</v>
      </c>
      <c r="J13" s="7">
        <v>49.75235001092075</v>
      </c>
      <c r="K13" s="7"/>
    </row>
    <row r="14" spans="1:13" ht="12" customHeight="1" x14ac:dyDescent="0.25">
      <c r="A14" s="14">
        <v>41951</v>
      </c>
      <c r="B14" s="12">
        <v>90.837739999999997</v>
      </c>
      <c r="C14" s="8">
        <v>0.11618829999999999</v>
      </c>
      <c r="D14" s="8">
        <v>2.5610300000000001</v>
      </c>
      <c r="E14" s="10">
        <v>2.6772183000000003</v>
      </c>
      <c r="F14" s="8">
        <v>5.3751509999999998</v>
      </c>
      <c r="G14" s="8">
        <v>260.67862998979439</v>
      </c>
      <c r="H14" s="7"/>
      <c r="I14" s="8">
        <v>38.613959999999999</v>
      </c>
      <c r="J14" s="7">
        <v>49.865200088617726</v>
      </c>
      <c r="K14" s="7"/>
    </row>
    <row r="15" spans="1:13" ht="12" customHeight="1" x14ac:dyDescent="0.25">
      <c r="A15" s="14">
        <v>41952</v>
      </c>
      <c r="B15" s="12">
        <v>90.523399999999995</v>
      </c>
      <c r="C15" s="8">
        <v>0.12773190000000001</v>
      </c>
      <c r="D15" s="8">
        <v>2.68662</v>
      </c>
      <c r="E15" s="10">
        <v>2.8143519000000001</v>
      </c>
      <c r="F15" s="8">
        <v>5.351604</v>
      </c>
      <c r="G15" s="8">
        <v>259.03661289038916</v>
      </c>
      <c r="H15" s="8"/>
      <c r="I15" s="8">
        <v>38.572539999999996</v>
      </c>
      <c r="J15" s="7">
        <v>49.779706623216093</v>
      </c>
      <c r="K15" s="7"/>
    </row>
    <row r="16" spans="1:13" ht="12" customHeight="1" x14ac:dyDescent="0.25">
      <c r="A16" s="14">
        <v>41953</v>
      </c>
      <c r="B16" s="12">
        <v>90.507900000000006</v>
      </c>
      <c r="C16" s="8">
        <v>0.14003260000000001</v>
      </c>
      <c r="D16" s="8">
        <v>2.6255299999999999</v>
      </c>
      <c r="E16" s="10">
        <v>2.7655626</v>
      </c>
      <c r="F16" s="8">
        <v>5.4002999999999997</v>
      </c>
      <c r="G16" s="8">
        <v>251.62464087010321</v>
      </c>
      <c r="H16" s="8"/>
      <c r="I16" s="8">
        <v>38.60624</v>
      </c>
      <c r="J16" s="7">
        <v>49.823351600016927</v>
      </c>
      <c r="K16" s="7"/>
    </row>
    <row r="17" spans="1:11" ht="12" customHeight="1" x14ac:dyDescent="0.25">
      <c r="A17" s="14">
        <v>41954</v>
      </c>
      <c r="B17" s="12">
        <v>90.403809999999993</v>
      </c>
      <c r="C17" s="8">
        <v>0.1636705</v>
      </c>
      <c r="D17" s="8">
        <v>2.6269610000000001</v>
      </c>
      <c r="E17" s="10">
        <v>2.7906314999999999</v>
      </c>
      <c r="F17" s="8">
        <v>5.4914339999999999</v>
      </c>
      <c r="G17" s="8">
        <v>246.19595560240322</v>
      </c>
      <c r="H17" s="8"/>
      <c r="I17" s="8">
        <v>38.701549999999997</v>
      </c>
      <c r="J17" s="7">
        <v>49.854503606596531</v>
      </c>
      <c r="K17" s="7"/>
    </row>
    <row r="18" spans="1:11" ht="12" customHeight="1" x14ac:dyDescent="0.25">
      <c r="A18" s="14">
        <v>41955</v>
      </c>
      <c r="B18" s="12">
        <v>90.282740000000004</v>
      </c>
      <c r="C18" s="8">
        <v>0.1498234</v>
      </c>
      <c r="D18" s="8">
        <v>2.6616849999999999</v>
      </c>
      <c r="E18" s="10">
        <v>2.8115083999999997</v>
      </c>
      <c r="F18" s="8">
        <v>5.4936389999999999</v>
      </c>
      <c r="G18" s="8">
        <v>256.8354049000024</v>
      </c>
      <c r="H18" s="8"/>
      <c r="I18" s="8">
        <v>38.646619999999999</v>
      </c>
      <c r="J18" s="7">
        <v>49.822020585543918</v>
      </c>
      <c r="K18" s="7"/>
    </row>
    <row r="19" spans="1:11" ht="12" customHeight="1" x14ac:dyDescent="0.25">
      <c r="A19" s="14">
        <v>41956</v>
      </c>
      <c r="B19" s="12">
        <v>90.434269999999998</v>
      </c>
      <c r="C19" s="8">
        <v>0.1261504</v>
      </c>
      <c r="D19" s="8">
        <v>2.6845110000000001</v>
      </c>
      <c r="E19" s="10">
        <v>2.8106613999999999</v>
      </c>
      <c r="F19" s="8">
        <v>5.5733069999999998</v>
      </c>
      <c r="G19" s="8">
        <v>260.82518996103573</v>
      </c>
      <c r="H19" s="8"/>
      <c r="I19" s="8">
        <v>38.591050000000003</v>
      </c>
      <c r="J19" s="7">
        <v>49.783935058117784</v>
      </c>
      <c r="K19" s="7"/>
    </row>
    <row r="20" spans="1:11" ht="12" customHeight="1" x14ac:dyDescent="0.25">
      <c r="A20" s="14">
        <v>41957</v>
      </c>
      <c r="B20" s="12">
        <v>90.716170000000005</v>
      </c>
      <c r="C20" s="8">
        <v>0.1543059</v>
      </c>
      <c r="D20" s="8">
        <v>2.6925979999999998</v>
      </c>
      <c r="E20" s="10">
        <v>2.8469039</v>
      </c>
      <c r="F20" s="8">
        <v>5.4182410000000001</v>
      </c>
      <c r="G20" s="8">
        <v>263.39043198833065</v>
      </c>
      <c r="H20" s="8"/>
      <c r="I20" s="8">
        <v>38.598590000000002</v>
      </c>
      <c r="J20" s="7">
        <v>49.81660697428407</v>
      </c>
      <c r="K20" s="7"/>
    </row>
    <row r="21" spans="1:11" ht="12" customHeight="1" x14ac:dyDescent="0.25">
      <c r="A21" s="14">
        <v>41958</v>
      </c>
      <c r="B21" s="12">
        <v>90.115899999999996</v>
      </c>
      <c r="C21" s="8">
        <v>0.12796950000000001</v>
      </c>
      <c r="D21" s="8">
        <v>2.6834600000000002</v>
      </c>
      <c r="E21" s="10">
        <v>2.8114295</v>
      </c>
      <c r="F21" s="8">
        <v>5.3313730000000001</v>
      </c>
      <c r="G21" s="8">
        <v>264.55096159506832</v>
      </c>
      <c r="H21" s="8"/>
      <c r="I21" s="8">
        <v>38.586320000000001</v>
      </c>
      <c r="J21" s="7">
        <v>49.798800850284415</v>
      </c>
      <c r="K21" s="7"/>
    </row>
    <row r="22" spans="1:11" ht="12" customHeight="1" x14ac:dyDescent="0.25">
      <c r="A22" s="14">
        <v>41959</v>
      </c>
      <c r="B22" s="12">
        <v>90.645709999999994</v>
      </c>
      <c r="C22" s="8">
        <v>0.12659339999999999</v>
      </c>
      <c r="D22" s="8">
        <v>2.6732649999999998</v>
      </c>
      <c r="E22" s="10">
        <v>2.7998583999999997</v>
      </c>
      <c r="F22" s="8">
        <v>5.5180030000000002</v>
      </c>
      <c r="G22" s="8">
        <v>262.75570464610701</v>
      </c>
      <c r="H22" s="8"/>
      <c r="I22" s="8">
        <v>38.631529999999998</v>
      </c>
      <c r="J22" s="7">
        <v>49.820918930160929</v>
      </c>
      <c r="K22" s="7"/>
    </row>
    <row r="23" spans="1:11" ht="12" customHeight="1" x14ac:dyDescent="0.25">
      <c r="A23" s="14">
        <v>41960</v>
      </c>
      <c r="B23" s="12">
        <v>90.791300000000007</v>
      </c>
      <c r="C23" s="8">
        <v>0.13590070000000001</v>
      </c>
      <c r="D23" s="8">
        <v>2.6831320000000001</v>
      </c>
      <c r="E23" s="10">
        <v>2.8190327000000002</v>
      </c>
      <c r="F23" s="8">
        <v>5.4879470000000001</v>
      </c>
      <c r="G23" s="8">
        <v>261.52706351533226</v>
      </c>
      <c r="H23" s="8"/>
      <c r="I23" s="8">
        <v>38.564599999999999</v>
      </c>
      <c r="J23" s="7">
        <v>49.753481704903251</v>
      </c>
      <c r="K23" s="7"/>
    </row>
    <row r="24" spans="1:11" ht="12" customHeight="1" x14ac:dyDescent="0.25">
      <c r="A24" s="14">
        <v>41961</v>
      </c>
      <c r="B24" s="12">
        <v>90.173159999999996</v>
      </c>
      <c r="C24" s="8">
        <v>0.1209026</v>
      </c>
      <c r="D24" s="8">
        <v>2.6257890000000002</v>
      </c>
      <c r="E24" s="10">
        <v>2.7466916000000001</v>
      </c>
      <c r="F24" s="8">
        <v>5.1827769999999997</v>
      </c>
      <c r="G24" s="8">
        <v>262.16992335010434</v>
      </c>
      <c r="H24" s="8"/>
      <c r="I24" s="8">
        <v>38.451990000000002</v>
      </c>
      <c r="J24" s="8">
        <v>49.722785867784388</v>
      </c>
      <c r="K24" s="7"/>
    </row>
    <row r="25" spans="1:11" ht="12" customHeight="1" x14ac:dyDescent="0.25">
      <c r="A25" s="14">
        <v>41962</v>
      </c>
      <c r="B25" s="12">
        <v>90.22739</v>
      </c>
      <c r="C25" s="8">
        <v>0.1401415</v>
      </c>
      <c r="D25" s="8">
        <v>2.5028380000000001</v>
      </c>
      <c r="E25" s="10">
        <v>2.6429795</v>
      </c>
      <c r="F25" s="8">
        <v>5.6710719999999997</v>
      </c>
      <c r="G25" s="8">
        <v>261.28403134585341</v>
      </c>
      <c r="H25" s="8"/>
      <c r="I25" s="8">
        <v>38.637500000000003</v>
      </c>
      <c r="J25" s="8">
        <v>49.864657646846368</v>
      </c>
      <c r="K25" s="7"/>
    </row>
    <row r="26" spans="1:11" ht="12" customHeight="1" x14ac:dyDescent="0.25">
      <c r="A26" s="14">
        <v>41963</v>
      </c>
      <c r="B26" s="12">
        <v>90.545929999999998</v>
      </c>
      <c r="C26" s="8">
        <v>0.1299168</v>
      </c>
      <c r="D26" s="8">
        <v>2.6272609999999998</v>
      </c>
      <c r="E26" s="10">
        <v>2.7571778</v>
      </c>
      <c r="F26" s="8">
        <v>5.413106</v>
      </c>
      <c r="G26" s="8">
        <v>262.27213689227068</v>
      </c>
      <c r="H26" s="8"/>
      <c r="I26" s="8">
        <v>38.578740000000003</v>
      </c>
      <c r="J26" s="7">
        <v>49.8197385427424</v>
      </c>
      <c r="K26" s="7"/>
    </row>
    <row r="27" spans="1:11" ht="12" customHeight="1" x14ac:dyDescent="0.25">
      <c r="A27" s="14">
        <v>41964</v>
      </c>
      <c r="B27" s="12">
        <v>90.575789999999998</v>
      </c>
      <c r="C27" s="8">
        <v>0.13079579999999999</v>
      </c>
      <c r="D27" s="8">
        <v>2.672412</v>
      </c>
      <c r="E27" s="10">
        <v>2.8032078</v>
      </c>
      <c r="F27" s="8">
        <v>5.4570670000000003</v>
      </c>
      <c r="G27" s="8">
        <v>262.13003516643255</v>
      </c>
      <c r="H27" s="8"/>
      <c r="I27" s="8">
        <v>38.589759999999998</v>
      </c>
      <c r="J27" s="7">
        <v>49.808048235678591</v>
      </c>
      <c r="K27" s="7"/>
    </row>
    <row r="28" spans="1:11" ht="12" customHeight="1" x14ac:dyDescent="0.25">
      <c r="A28" s="14">
        <v>41965</v>
      </c>
      <c r="B28" s="12">
        <v>90.913089999999997</v>
      </c>
      <c r="C28" s="8">
        <v>0.1414445</v>
      </c>
      <c r="D28" s="8">
        <v>2.6413129999999998</v>
      </c>
      <c r="E28" s="10">
        <v>2.7827574999999998</v>
      </c>
      <c r="F28" s="8">
        <v>5.300262</v>
      </c>
      <c r="G28" s="8">
        <v>262.56959519625411</v>
      </c>
      <c r="H28" s="8"/>
      <c r="I28" s="8">
        <v>38.513159999999999</v>
      </c>
      <c r="J28" s="7">
        <v>49.762522044214258</v>
      </c>
      <c r="K28" s="7"/>
    </row>
    <row r="29" spans="1:11" ht="12" customHeight="1" x14ac:dyDescent="0.25">
      <c r="A29" s="14">
        <v>41966</v>
      </c>
      <c r="B29" s="12">
        <v>90.749520000000004</v>
      </c>
      <c r="C29" s="8">
        <v>0.129603</v>
      </c>
      <c r="D29" s="8">
        <v>2.5961720000000001</v>
      </c>
      <c r="E29" s="10">
        <v>2.7257750000000001</v>
      </c>
      <c r="F29" s="8">
        <v>5.3850699999999998</v>
      </c>
      <c r="G29" s="8">
        <v>261.70618656952348</v>
      </c>
      <c r="H29" s="8"/>
      <c r="I29" s="8">
        <v>38.617930000000001</v>
      </c>
      <c r="J29" s="7">
        <v>49.842327488468719</v>
      </c>
      <c r="K29" s="7"/>
    </row>
    <row r="30" spans="1:11" ht="12" customHeight="1" x14ac:dyDescent="0.25">
      <c r="A30" s="14">
        <v>41967</v>
      </c>
      <c r="B30" s="12">
        <v>90.683689999999999</v>
      </c>
      <c r="C30" s="8">
        <v>0.13442950000000001</v>
      </c>
      <c r="D30" s="8">
        <v>2.6382319999999999</v>
      </c>
      <c r="E30" s="10">
        <v>2.7726614999999999</v>
      </c>
      <c r="F30" s="8">
        <v>5.3685799999999997</v>
      </c>
      <c r="G30" s="8">
        <v>261.64256212643539</v>
      </c>
      <c r="H30" s="8"/>
      <c r="I30" s="8">
        <v>38.619860000000003</v>
      </c>
      <c r="J30" s="7">
        <v>49.864300560929266</v>
      </c>
      <c r="K30" s="7"/>
    </row>
    <row r="31" spans="1:11" ht="12" customHeight="1" x14ac:dyDescent="0.25">
      <c r="A31" s="14">
        <v>41968</v>
      </c>
      <c r="B31" s="12">
        <v>90.449920000000006</v>
      </c>
      <c r="C31" s="8">
        <v>0.1066756</v>
      </c>
      <c r="D31" s="8">
        <v>2.5788639999999998</v>
      </c>
      <c r="E31" s="10">
        <v>2.6855395999999998</v>
      </c>
      <c r="F31" s="8">
        <v>5.424874</v>
      </c>
      <c r="G31" s="8">
        <v>263.58516394819105</v>
      </c>
      <c r="H31" s="8"/>
      <c r="I31" s="8">
        <v>38.676600000000001</v>
      </c>
      <c r="J31" s="7">
        <v>49.942939639229358</v>
      </c>
      <c r="K31" s="7"/>
    </row>
    <row r="32" spans="1:11" ht="12" customHeight="1" x14ac:dyDescent="0.25">
      <c r="A32" s="14">
        <v>41969</v>
      </c>
      <c r="B32" s="12">
        <v>91.002849999999995</v>
      </c>
      <c r="C32" s="8">
        <v>0.1013056</v>
      </c>
      <c r="D32" s="8">
        <v>2.4554170000000002</v>
      </c>
      <c r="E32" s="10">
        <v>2.5567226000000001</v>
      </c>
      <c r="F32" s="8">
        <v>5.1201689999999997</v>
      </c>
      <c r="G32" s="8">
        <v>261.87174746856851</v>
      </c>
      <c r="H32" s="8"/>
      <c r="I32" s="8">
        <v>38.500979999999998</v>
      </c>
      <c r="J32" s="7">
        <v>49.83771785815631</v>
      </c>
      <c r="K32" s="7"/>
    </row>
    <row r="33" spans="1:11" ht="12" customHeight="1" x14ac:dyDescent="0.25">
      <c r="A33" s="14">
        <v>41970</v>
      </c>
      <c r="B33" s="12">
        <v>90.755099999999999</v>
      </c>
      <c r="C33" s="8">
        <v>0.1238684</v>
      </c>
      <c r="D33" s="8">
        <v>2.4752339999999999</v>
      </c>
      <c r="E33" s="10">
        <v>2.5991024</v>
      </c>
      <c r="F33" s="8">
        <v>5.0929719999999996</v>
      </c>
      <c r="G33" s="8">
        <v>261.34874784831936</v>
      </c>
      <c r="H33" s="8"/>
      <c r="I33" s="8">
        <v>38.49483</v>
      </c>
      <c r="J33" s="7">
        <v>49.80588199061588</v>
      </c>
      <c r="K33" s="7"/>
    </row>
    <row r="34" spans="1:11" ht="12" customHeight="1" x14ac:dyDescent="0.25">
      <c r="A34" s="14">
        <v>41971</v>
      </c>
      <c r="B34" s="12">
        <v>91.332520000000002</v>
      </c>
      <c r="C34" s="8">
        <v>0.14669109999999999</v>
      </c>
      <c r="D34" s="8">
        <v>2.6150440000000001</v>
      </c>
      <c r="E34" s="10">
        <v>2.7617351000000001</v>
      </c>
      <c r="F34" s="8">
        <v>5.0642760000000004</v>
      </c>
      <c r="G34" s="8">
        <v>260.89078122240289</v>
      </c>
      <c r="H34" s="8"/>
      <c r="I34" s="8">
        <v>38.41534</v>
      </c>
      <c r="J34" s="7">
        <v>49.704624459070772</v>
      </c>
      <c r="K34" s="7"/>
    </row>
    <row r="35" spans="1:11" ht="12" customHeight="1" x14ac:dyDescent="0.25">
      <c r="A35" s="14">
        <v>41972</v>
      </c>
      <c r="B35" s="12">
        <v>90.775700000000001</v>
      </c>
      <c r="C35" s="8">
        <v>0.1197125</v>
      </c>
      <c r="D35" s="8">
        <v>2.7254779999999998</v>
      </c>
      <c r="E35" s="10">
        <v>2.8451904999999997</v>
      </c>
      <c r="F35" s="8">
        <v>4.8680099999999999</v>
      </c>
      <c r="G35" s="8">
        <v>258.76421560099783</v>
      </c>
      <c r="H35" s="8"/>
      <c r="I35" s="8">
        <v>38.27346</v>
      </c>
      <c r="J35" s="7">
        <v>49.587764119622484</v>
      </c>
      <c r="K35" s="7"/>
    </row>
    <row r="36" spans="1:11" ht="12" customHeight="1" x14ac:dyDescent="0.25">
      <c r="A36" s="14">
        <v>41973</v>
      </c>
      <c r="B36" s="12">
        <v>91.057810000000003</v>
      </c>
      <c r="C36" s="8">
        <v>0.1407159</v>
      </c>
      <c r="D36" s="8">
        <v>2.6547049999999999</v>
      </c>
      <c r="E36" s="10">
        <v>2.7954208999999999</v>
      </c>
      <c r="F36" s="8">
        <v>5.0193810000000001</v>
      </c>
      <c r="G36" s="8">
        <v>256.91840708158725</v>
      </c>
      <c r="H36" s="8"/>
      <c r="I36" s="8">
        <v>38.395659999999999</v>
      </c>
      <c r="J36" s="7">
        <v>49.732532906009517</v>
      </c>
      <c r="K36" s="7"/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 t="shared" ref="B39:K39" si="0">MIN(B7:B37)</f>
        <v>89.828869999999995</v>
      </c>
      <c r="C39" s="35">
        <f t="shared" si="0"/>
        <v>0.1013056</v>
      </c>
      <c r="D39" s="35">
        <f t="shared" si="0"/>
        <v>2.4554170000000002</v>
      </c>
      <c r="E39" s="35">
        <f t="shared" si="0"/>
        <v>2.5567226000000001</v>
      </c>
      <c r="F39" s="35">
        <f t="shared" si="0"/>
        <v>4.8680099999999999</v>
      </c>
      <c r="G39" s="35">
        <f t="shared" si="0"/>
        <v>246.19595560240322</v>
      </c>
      <c r="H39" s="35">
        <f t="shared" si="0"/>
        <v>0</v>
      </c>
      <c r="I39" s="35">
        <f t="shared" si="0"/>
        <v>38.27346</v>
      </c>
      <c r="J39" s="35">
        <f t="shared" si="0"/>
        <v>49.587764119622484</v>
      </c>
      <c r="K39" s="35">
        <f t="shared" si="0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9"/>
      <c r="C41" s="80"/>
      <c r="D41" s="80"/>
      <c r="E41" s="80"/>
      <c r="F41" s="80"/>
      <c r="G41" s="80"/>
      <c r="H41" s="80"/>
      <c r="I41" s="80"/>
      <c r="J41" s="80"/>
      <c r="K41" s="81"/>
    </row>
    <row r="42" spans="1:11" x14ac:dyDescent="0.25">
      <c r="A42" s="2"/>
      <c r="B42" s="82"/>
      <c r="C42" s="83"/>
      <c r="D42" s="83"/>
      <c r="E42" s="83"/>
      <c r="F42" s="83"/>
      <c r="G42" s="83"/>
      <c r="H42" s="83"/>
      <c r="I42" s="83"/>
      <c r="J42" s="83"/>
      <c r="K42" s="84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5"/>
      <c r="C45" s="86"/>
      <c r="D45" s="86"/>
      <c r="E45" s="86"/>
      <c r="F45" s="86"/>
      <c r="G45" s="86"/>
      <c r="H45" s="86"/>
      <c r="I45" s="86"/>
      <c r="J45" s="86"/>
      <c r="K45" s="8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C7:F37 B16:B37 B7:B14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Felipe Lobera Frutos</cp:lastModifiedBy>
  <cp:lastPrinted>2012-06-06T22:59:24Z</cp:lastPrinted>
  <dcterms:created xsi:type="dcterms:W3CDTF">2012-05-21T15:11:37Z</dcterms:created>
  <dcterms:modified xsi:type="dcterms:W3CDTF">2015-08-18T21:49:44Z</dcterms:modified>
</cp:coreProperties>
</file>