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lobera.CRE\Desktop\Informes mensuales calidad del gas\Tarahumara\"/>
    </mc:Choice>
  </mc:AlternateContent>
  <bookViews>
    <workbookView xWindow="0" yWindow="0" windowWidth="20490" windowHeight="7755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H40" i="1" l="1"/>
  <c r="H41" i="1"/>
  <c r="H42" i="1"/>
  <c r="H43" i="1"/>
  <c r="C43" i="1"/>
  <c r="D43" i="1"/>
  <c r="E43" i="1"/>
  <c r="F43" i="1"/>
  <c r="G43" i="1"/>
  <c r="I43" i="1"/>
  <c r="J43" i="1"/>
  <c r="K43" i="1"/>
  <c r="B43" i="1"/>
  <c r="C42" i="1"/>
  <c r="D42" i="1"/>
  <c r="E42" i="1"/>
  <c r="F42" i="1"/>
  <c r="G42" i="1"/>
  <c r="I42" i="1"/>
  <c r="J42" i="1"/>
  <c r="K42" i="1"/>
  <c r="B42" i="1"/>
  <c r="C41" i="1"/>
  <c r="D41" i="1"/>
  <c r="E41" i="1"/>
  <c r="F41" i="1"/>
  <c r="G41" i="1"/>
  <c r="I41" i="1"/>
  <c r="J41" i="1"/>
  <c r="K41" i="1"/>
  <c r="L41" i="1"/>
  <c r="B41" i="1"/>
  <c r="C40" i="1"/>
  <c r="D40" i="1"/>
  <c r="E40" i="1"/>
  <c r="F40" i="1"/>
  <c r="G40" i="1"/>
  <c r="I40" i="1"/>
  <c r="J40" i="1"/>
  <c r="K40" i="1"/>
  <c r="B40" i="1"/>
  <c r="C39" i="4"/>
  <c r="D39" i="4"/>
  <c r="E39" i="4"/>
  <c r="F39" i="4"/>
  <c r="G39" i="4"/>
  <c r="H39" i="4"/>
  <c r="I39" i="4"/>
  <c r="J39" i="4"/>
  <c r="K39" i="4"/>
  <c r="B39" i="4"/>
  <c r="C39" i="5"/>
  <c r="D39" i="5"/>
  <c r="E39" i="5"/>
  <c r="F39" i="5"/>
  <c r="G39" i="5"/>
  <c r="H39" i="5"/>
  <c r="I39" i="5"/>
  <c r="J39" i="5"/>
  <c r="K39" i="5"/>
  <c r="B39" i="5"/>
</calcChain>
</file>

<file path=xl/sharedStrings.xml><?xml version="1.0" encoding="utf-8"?>
<sst xmlns="http://schemas.openxmlformats.org/spreadsheetml/2006/main" count="73" uniqueCount="31">
  <si>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</si>
  <si>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</si>
  <si>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</si>
  <si>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</si>
  <si>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</si>
  <si>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</si>
  <si>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</si>
  <si>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</si>
  <si>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</si>
  <si>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</si>
  <si>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</si>
  <si>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</si>
  <si>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</si>
  <si>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</si>
  <si>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</si>
  <si>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</si>
  <si>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</si>
  <si>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</si>
  <si>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</si>
  <si>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</si>
  <si>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</si>
  <si>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</si>
  <si>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</si>
  <si>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</si>
  <si>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</si>
  <si>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</si>
  <si>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</si>
  <si>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TARAHUMARA PIPELINE</t>
  </si>
  <si>
    <t>EL ENCINO</t>
  </si>
  <si>
    <t xml:space="preserve">TARAHUMARA PIPELINE </t>
  </si>
  <si>
    <t xml:space="preserve">Falta de datos de H2O y H2S por falla en la comunicación con el computador de flujo, imposibilitando el resguardo de datos históricos; su corrección se está llevando a cabo mediante el Plan de Acción Correctivo PAC-005 Habilitación de Datos H2O y H2S.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</si>
</sst>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88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0" xfId="1" applyNumberFormat="1" applyFont="1" applyBorder="1" applyAlignment="1" applyProtection="1">
      <alignment horizontal="center" vertical="center"/>
      <protection locked="0"/>
    </xf>
    <xf numFmtId="165" fontId="5" fillId="0" borderId="31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5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3" xfId="1" applyNumberFormat="1" applyFont="1" applyFill="1" applyBorder="1" applyAlignment="1" applyProtection="1">
      <alignment horizontal="center" vertical="center"/>
    </xf>
    <xf numFmtId="165" fontId="6" fillId="0" borderId="34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1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2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workbookViewId="0">
      <selection activeCell="M4" sqref="M4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2" t="s">
        <v>28</v>
      </c>
      <c r="D3" s="62"/>
      <c r="E3" s="62"/>
      <c r="F3" s="62"/>
      <c r="G3" s="62"/>
      <c r="H3" s="62"/>
      <c r="I3" s="62"/>
      <c r="J3" s="62"/>
      <c r="K3" s="62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42005</v>
      </c>
      <c r="B7" s="11">
        <v>91.719759999999994</v>
      </c>
      <c r="C7" s="10">
        <v>0.16011420000000001</v>
      </c>
      <c r="D7" s="10">
        <v>2.5451199999999998</v>
      </c>
      <c r="E7" s="10">
        <v>2.7052342</v>
      </c>
      <c r="F7" s="10">
        <v>5.0719620000000001</v>
      </c>
      <c r="G7" s="10">
        <v>256.8873579391996</v>
      </c>
      <c r="H7" s="8"/>
      <c r="I7" s="10">
        <v>38.512725416666669</v>
      </c>
      <c r="J7" s="10">
        <v>49.839233721349473</v>
      </c>
      <c r="K7" s="10"/>
      <c r="L7" s="39"/>
      <c r="M7" s="30"/>
      <c r="N7" s="30"/>
    </row>
    <row r="8" spans="1:17" ht="12" customHeight="1" x14ac:dyDescent="0.25">
      <c r="A8" s="14">
        <v>42006</v>
      </c>
      <c r="B8" s="12">
        <v>91.56026</v>
      </c>
      <c r="C8" s="8">
        <v>0.1285695</v>
      </c>
      <c r="D8" s="7">
        <v>2.5781740000000002</v>
      </c>
      <c r="E8" s="10">
        <v>2.7067435</v>
      </c>
      <c r="F8" s="8">
        <v>5.1951489999999998</v>
      </c>
      <c r="G8" s="8">
        <v>256.69402273375215</v>
      </c>
      <c r="H8" s="8"/>
      <c r="I8" s="8">
        <v>38.570166666666672</v>
      </c>
      <c r="J8" s="7">
        <v>49.879160266033502</v>
      </c>
      <c r="K8" s="7"/>
      <c r="L8" s="40"/>
      <c r="M8" s="36"/>
      <c r="N8" s="36"/>
    </row>
    <row r="9" spans="1:17" ht="12" customHeight="1" x14ac:dyDescent="0.25">
      <c r="A9" s="14">
        <v>42007</v>
      </c>
      <c r="B9" s="12">
        <v>91.391480000000001</v>
      </c>
      <c r="C9" s="8">
        <v>0.1431518</v>
      </c>
      <c r="D9" s="7">
        <v>2.6672889999999998</v>
      </c>
      <c r="E9" s="10">
        <v>2.8104407999999999</v>
      </c>
      <c r="F9" s="8">
        <v>5.27597</v>
      </c>
      <c r="G9" s="8">
        <v>259.63972655613236</v>
      </c>
      <c r="H9" s="8"/>
      <c r="I9" s="8">
        <v>38.539571250000002</v>
      </c>
      <c r="J9" s="7">
        <v>49.812375635827344</v>
      </c>
      <c r="K9" s="7"/>
      <c r="L9" s="40"/>
      <c r="M9" s="36"/>
      <c r="N9" s="36"/>
    </row>
    <row r="10" spans="1:17" ht="12" customHeight="1" x14ac:dyDescent="0.25">
      <c r="A10" s="14">
        <v>42008</v>
      </c>
      <c r="B10" s="12">
        <v>91.393379999999993</v>
      </c>
      <c r="C10" s="8">
        <v>0.14567269999999999</v>
      </c>
      <c r="D10" s="7">
        <v>2.7692019999999999</v>
      </c>
      <c r="E10" s="10">
        <v>2.9148746999999999</v>
      </c>
      <c r="F10" s="8">
        <v>5.1959379999999999</v>
      </c>
      <c r="G10" s="8">
        <v>259.6991487956534</v>
      </c>
      <c r="H10" s="8"/>
      <c r="I10" s="8">
        <v>38.459317083333332</v>
      </c>
      <c r="J10" s="7">
        <v>49.719102215884384</v>
      </c>
      <c r="K10" s="7"/>
      <c r="L10" s="40"/>
      <c r="M10" s="36"/>
      <c r="N10" s="36"/>
    </row>
    <row r="11" spans="1:17" ht="12" customHeight="1" x14ac:dyDescent="0.25">
      <c r="A11" s="14">
        <v>42009</v>
      </c>
      <c r="B11" s="12">
        <v>91.582310000000007</v>
      </c>
      <c r="C11" s="8">
        <v>0.15114040000000001</v>
      </c>
      <c r="D11" s="7">
        <v>2.7350759999999998</v>
      </c>
      <c r="E11" s="10">
        <v>2.8862163999999999</v>
      </c>
      <c r="F11" s="8">
        <v>5.0472039999999998</v>
      </c>
      <c r="G11" s="8">
        <v>259.5127922287441</v>
      </c>
      <c r="H11" s="8"/>
      <c r="I11" s="8">
        <v>38.4205775</v>
      </c>
      <c r="J11" s="7">
        <v>49.707943241115387</v>
      </c>
      <c r="K11" s="7"/>
      <c r="L11" s="40"/>
      <c r="M11" s="36"/>
      <c r="N11" s="36"/>
    </row>
    <row r="12" spans="1:17" ht="12" customHeight="1" x14ac:dyDescent="0.25">
      <c r="A12" s="14">
        <v>42010</v>
      </c>
      <c r="B12" s="12">
        <v>91.490300000000005</v>
      </c>
      <c r="C12" s="8">
        <v>0.1536768</v>
      </c>
      <c r="D12" s="7">
        <v>2.616409</v>
      </c>
      <c r="E12" s="10">
        <v>2.7700857999999999</v>
      </c>
      <c r="F12" s="8">
        <v>5.206836</v>
      </c>
      <c r="G12" s="8">
        <v>258.73640198624901</v>
      </c>
      <c r="H12" s="8"/>
      <c r="I12" s="8">
        <v>38.543291250000003</v>
      </c>
      <c r="J12" s="7">
        <v>49.829761310588587</v>
      </c>
      <c r="K12" s="7"/>
      <c r="L12" s="40"/>
      <c r="M12" s="36"/>
      <c r="N12" s="36"/>
    </row>
    <row r="13" spans="1:17" ht="12" customHeight="1" x14ac:dyDescent="0.25">
      <c r="A13" s="14">
        <v>42011</v>
      </c>
      <c r="B13" s="12">
        <v>90.883920000000003</v>
      </c>
      <c r="C13" s="8">
        <v>0.16677939999999999</v>
      </c>
      <c r="D13" s="8">
        <v>2.5736680000000001</v>
      </c>
      <c r="E13" s="10">
        <v>2.7404473999999999</v>
      </c>
      <c r="F13" s="8">
        <v>5.7288680000000003</v>
      </c>
      <c r="G13" s="8">
        <v>256.79416810280469</v>
      </c>
      <c r="H13" s="8"/>
      <c r="I13" s="8">
        <v>38.773305833333332</v>
      </c>
      <c r="J13" s="7">
        <v>49.973020270838667</v>
      </c>
      <c r="K13" s="7"/>
      <c r="L13" s="40"/>
      <c r="M13" s="36"/>
      <c r="N13" s="36"/>
    </row>
    <row r="14" spans="1:17" ht="12" customHeight="1" x14ac:dyDescent="0.25">
      <c r="A14" s="14">
        <v>42012</v>
      </c>
      <c r="B14" s="12">
        <v>90.602400000000003</v>
      </c>
      <c r="C14" s="8">
        <v>0.1489877</v>
      </c>
      <c r="D14" s="8">
        <v>2.6746430000000001</v>
      </c>
      <c r="E14" s="10">
        <v>2.8236307000000003</v>
      </c>
      <c r="F14" s="8">
        <v>5.8054829999999997</v>
      </c>
      <c r="G14" s="8">
        <v>258.11978286903008</v>
      </c>
      <c r="H14" s="8"/>
      <c r="I14" s="8">
        <v>38.837112916666669</v>
      </c>
      <c r="J14" s="7">
        <v>49.976978021707254</v>
      </c>
      <c r="K14" s="7"/>
      <c r="L14" s="40"/>
      <c r="M14" s="36"/>
      <c r="N14" s="36"/>
    </row>
    <row r="15" spans="1:17" ht="12" customHeight="1" x14ac:dyDescent="0.25">
      <c r="A15" s="14">
        <v>42013</v>
      </c>
      <c r="B15" s="12">
        <v>90.956000000000003</v>
      </c>
      <c r="C15" s="8">
        <v>0.22760949999999999</v>
      </c>
      <c r="D15" s="8">
        <v>2.4596789999999999</v>
      </c>
      <c r="E15" s="10">
        <v>2.6872884999999997</v>
      </c>
      <c r="F15" s="8">
        <v>5.6810700000000001</v>
      </c>
      <c r="G15" s="8">
        <v>258.30348289299701</v>
      </c>
      <c r="H15" s="8"/>
      <c r="I15" s="8">
        <v>38.792347916666671</v>
      </c>
      <c r="J15" s="7">
        <v>49.993397757714021</v>
      </c>
      <c r="K15" s="7"/>
      <c r="L15" s="40"/>
      <c r="M15" s="36"/>
      <c r="N15" s="36"/>
    </row>
    <row r="16" spans="1:17" ht="12" customHeight="1" x14ac:dyDescent="0.25">
      <c r="A16" s="14">
        <v>42014</v>
      </c>
      <c r="B16" s="12">
        <v>90.96163</v>
      </c>
      <c r="C16" s="8">
        <v>0.25532850000000001</v>
      </c>
      <c r="D16" s="8">
        <v>2.3915549999999999</v>
      </c>
      <c r="E16" s="10">
        <v>2.6468834999999999</v>
      </c>
      <c r="F16" s="8">
        <v>5.61104</v>
      </c>
      <c r="G16" s="8">
        <v>256.41464301338465</v>
      </c>
      <c r="H16" s="8"/>
      <c r="I16" s="8">
        <v>38.846480833333317</v>
      </c>
      <c r="J16" s="7">
        <v>50.035809791517472</v>
      </c>
      <c r="K16" s="7"/>
      <c r="L16" s="40"/>
      <c r="M16" s="36"/>
      <c r="N16" s="36"/>
    </row>
    <row r="17" spans="1:14" ht="12" customHeight="1" x14ac:dyDescent="0.25">
      <c r="A17" s="14">
        <v>42015</v>
      </c>
      <c r="B17" s="12">
        <v>90.784970000000001</v>
      </c>
      <c r="C17" s="8">
        <v>0.26046409999999998</v>
      </c>
      <c r="D17" s="8">
        <v>2.3965420000000002</v>
      </c>
      <c r="E17" s="10">
        <v>2.6570061000000003</v>
      </c>
      <c r="F17" s="8">
        <v>5.8442670000000003</v>
      </c>
      <c r="G17" s="8">
        <v>255.04161282575234</v>
      </c>
      <c r="H17" s="8"/>
      <c r="I17" s="8">
        <v>38.870336666666667</v>
      </c>
      <c r="J17" s="7">
        <v>50.044250644339876</v>
      </c>
      <c r="K17" s="7"/>
      <c r="L17" s="40"/>
      <c r="M17" s="36"/>
      <c r="N17" s="36"/>
    </row>
    <row r="18" spans="1:14" ht="12" customHeight="1" x14ac:dyDescent="0.25">
      <c r="A18" s="14">
        <v>42016</v>
      </c>
      <c r="B18" s="12">
        <v>90.971469999999997</v>
      </c>
      <c r="C18" s="8">
        <v>0.22215950000000001</v>
      </c>
      <c r="D18" s="8">
        <v>2.4317989999999998</v>
      </c>
      <c r="E18" s="10">
        <v>2.6539584999999999</v>
      </c>
      <c r="F18" s="8">
        <v>5.7726100000000002</v>
      </c>
      <c r="G18" s="8">
        <v>255.21020803886344</v>
      </c>
      <c r="H18" s="8"/>
      <c r="I18" s="8">
        <v>38.789142500000004</v>
      </c>
      <c r="J18" s="7">
        <v>50.007692488030592</v>
      </c>
      <c r="K18" s="7"/>
      <c r="L18" s="40"/>
      <c r="M18" s="36"/>
      <c r="N18" s="36"/>
    </row>
    <row r="19" spans="1:14" ht="12" customHeight="1" x14ac:dyDescent="0.25">
      <c r="A19" s="14">
        <v>42017</v>
      </c>
      <c r="B19" s="12">
        <v>90.110519999999994</v>
      </c>
      <c r="C19" s="8">
        <v>0.1880677</v>
      </c>
      <c r="D19" s="8">
        <v>2.465363</v>
      </c>
      <c r="E19" s="10">
        <v>2.6534306999999999</v>
      </c>
      <c r="F19" s="8">
        <v>6.3829120000000001</v>
      </c>
      <c r="G19" s="8">
        <v>256.49137373347298</v>
      </c>
      <c r="H19" s="8"/>
      <c r="I19" s="8">
        <v>39.113525416666668</v>
      </c>
      <c r="J19" s="7">
        <v>50.202467170014998</v>
      </c>
      <c r="K19" s="7"/>
      <c r="L19" s="40"/>
      <c r="M19" s="36"/>
      <c r="N19" s="36"/>
    </row>
    <row r="20" spans="1:14" ht="12" customHeight="1" x14ac:dyDescent="0.25">
      <c r="A20" s="14">
        <v>42018</v>
      </c>
      <c r="B20" s="12">
        <v>90.665019999999998</v>
      </c>
      <c r="C20" s="8">
        <v>0.28592240000000002</v>
      </c>
      <c r="D20" s="8">
        <v>2.4354990000000001</v>
      </c>
      <c r="E20" s="10">
        <v>2.7214214000000001</v>
      </c>
      <c r="F20" s="8">
        <v>5.9765480000000002</v>
      </c>
      <c r="G20" s="8">
        <v>257.31298277305302</v>
      </c>
      <c r="H20" s="8"/>
      <c r="I20" s="8">
        <v>38.833239583333338</v>
      </c>
      <c r="J20" s="7">
        <v>49.988993179893605</v>
      </c>
      <c r="K20" s="7"/>
      <c r="L20" s="40"/>
      <c r="M20" s="36"/>
      <c r="N20" s="36"/>
    </row>
    <row r="21" spans="1:14" ht="12" customHeight="1" x14ac:dyDescent="0.25">
      <c r="A21" s="14">
        <v>42019</v>
      </c>
      <c r="B21" s="12">
        <v>90.081670000000003</v>
      </c>
      <c r="C21" s="8">
        <v>0.17909359999999999</v>
      </c>
      <c r="D21" s="8">
        <v>2.5875249999999999</v>
      </c>
      <c r="E21" s="10">
        <v>2.7666185999999997</v>
      </c>
      <c r="F21" s="8">
        <v>6.3732530000000001</v>
      </c>
      <c r="G21" s="8">
        <v>257.54792728043333</v>
      </c>
      <c r="H21" s="8"/>
      <c r="I21" s="8">
        <v>39.01497791666668</v>
      </c>
      <c r="J21" s="7">
        <v>50.098323263910743</v>
      </c>
      <c r="K21" s="8"/>
      <c r="L21" s="40"/>
      <c r="M21" s="36"/>
      <c r="N21" s="36"/>
    </row>
    <row r="22" spans="1:14" ht="12" customHeight="1" x14ac:dyDescent="0.25">
      <c r="A22" s="14">
        <v>42020</v>
      </c>
      <c r="B22" s="12">
        <v>90.491399999999999</v>
      </c>
      <c r="C22" s="8">
        <v>0.16587009999999999</v>
      </c>
      <c r="D22" s="8">
        <v>2.612565</v>
      </c>
      <c r="E22" s="10">
        <v>2.7784350999999998</v>
      </c>
      <c r="F22" s="8">
        <v>6.0691050000000004</v>
      </c>
      <c r="G22" s="8">
        <v>258.29806292536858</v>
      </c>
      <c r="H22" s="8"/>
      <c r="I22" s="8">
        <v>38.855847499999996</v>
      </c>
      <c r="J22" s="7">
        <v>50.004416240675987</v>
      </c>
      <c r="K22" s="8"/>
      <c r="L22" s="40"/>
      <c r="M22" s="36"/>
      <c r="N22" s="36"/>
    </row>
    <row r="23" spans="1:14" ht="12" customHeight="1" x14ac:dyDescent="0.25">
      <c r="A23" s="14">
        <v>42021</v>
      </c>
      <c r="B23" s="12">
        <v>90.837329999999994</v>
      </c>
      <c r="C23" s="8">
        <v>0.1595037</v>
      </c>
      <c r="D23" s="8">
        <v>2.64988</v>
      </c>
      <c r="E23" s="10">
        <v>2.8093837000000002</v>
      </c>
      <c r="F23" s="8">
        <v>5.7758289999999999</v>
      </c>
      <c r="G23" s="8">
        <v>256.81152882594262</v>
      </c>
      <c r="H23" s="8"/>
      <c r="I23" s="8">
        <v>38.709697499999997</v>
      </c>
      <c r="J23" s="7">
        <v>49.907828049363502</v>
      </c>
      <c r="K23" s="8"/>
      <c r="L23" s="40"/>
      <c r="M23" s="36"/>
      <c r="N23" s="36"/>
    </row>
    <row r="24" spans="1:14" ht="12" customHeight="1" x14ac:dyDescent="0.25">
      <c r="A24" s="14">
        <v>42022</v>
      </c>
      <c r="B24" s="12">
        <v>91.261080000000007</v>
      </c>
      <c r="C24" s="8">
        <v>0.18883269999999999</v>
      </c>
      <c r="D24" s="8">
        <v>2.5975280000000001</v>
      </c>
      <c r="E24" s="10">
        <v>2.7863606999999999</v>
      </c>
      <c r="F24" s="8">
        <v>5.4844059999999999</v>
      </c>
      <c r="G24" s="8">
        <v>254.48768359620732</v>
      </c>
      <c r="H24" s="8"/>
      <c r="I24" s="8">
        <v>38.565062916666669</v>
      </c>
      <c r="J24" s="7">
        <v>49.827665142057732</v>
      </c>
      <c r="K24" s="8"/>
      <c r="L24" s="40"/>
      <c r="M24" s="36"/>
      <c r="N24" s="36"/>
    </row>
    <row r="25" spans="1:14" ht="12" customHeight="1" x14ac:dyDescent="0.25">
      <c r="A25" s="14">
        <v>42023</v>
      </c>
      <c r="B25" s="12">
        <v>91.376239999999996</v>
      </c>
      <c r="C25" s="8">
        <v>0.15119260000000001</v>
      </c>
      <c r="D25" s="8">
        <v>2.5217100000000001</v>
      </c>
      <c r="E25" s="10">
        <v>2.6729026</v>
      </c>
      <c r="F25" s="8">
        <v>5.3509929999999999</v>
      </c>
      <c r="G25" s="8">
        <v>255.01816438158895</v>
      </c>
      <c r="H25" s="8"/>
      <c r="I25" s="8">
        <v>38.655521666666679</v>
      </c>
      <c r="J25" s="7">
        <v>49.938285937434976</v>
      </c>
      <c r="K25" s="7"/>
      <c r="L25" s="40"/>
      <c r="M25" s="36"/>
      <c r="N25" s="36"/>
    </row>
    <row r="26" spans="1:14" ht="12" customHeight="1" x14ac:dyDescent="0.25">
      <c r="A26" s="14">
        <v>42024</v>
      </c>
      <c r="B26" s="12">
        <v>90.789119999999997</v>
      </c>
      <c r="C26" s="8">
        <v>0.1764831</v>
      </c>
      <c r="D26" s="8">
        <v>2.5245639999999998</v>
      </c>
      <c r="E26" s="10">
        <v>2.7010470999999998</v>
      </c>
      <c r="F26" s="8">
        <v>5.8444339999999997</v>
      </c>
      <c r="G26" s="8">
        <v>255.40848546291855</v>
      </c>
      <c r="H26" s="8"/>
      <c r="I26" s="8">
        <v>38.821641666666665</v>
      </c>
      <c r="J26" s="7">
        <v>50.016165296787555</v>
      </c>
      <c r="K26" s="7"/>
      <c r="L26" s="40"/>
      <c r="M26" s="36"/>
      <c r="N26" s="36"/>
    </row>
    <row r="27" spans="1:14" ht="12" customHeight="1" x14ac:dyDescent="0.25">
      <c r="A27" s="14">
        <v>42025</v>
      </c>
      <c r="B27" s="12">
        <v>90.742519999999999</v>
      </c>
      <c r="C27" s="8">
        <v>0.17265169999999999</v>
      </c>
      <c r="D27" s="8">
        <v>2.4798249999999999</v>
      </c>
      <c r="E27" s="10">
        <v>2.6524766999999998</v>
      </c>
      <c r="F27" s="8">
        <v>5.9190959999999997</v>
      </c>
      <c r="G27" s="8">
        <v>254.91769657903231</v>
      </c>
      <c r="H27" s="8"/>
      <c r="I27" s="8">
        <v>38.875521666666664</v>
      </c>
      <c r="J27" s="7">
        <v>50.069512588782707</v>
      </c>
      <c r="K27" s="7"/>
      <c r="L27" s="40"/>
      <c r="M27" s="36"/>
      <c r="N27" s="36"/>
    </row>
    <row r="28" spans="1:14" ht="12" customHeight="1" x14ac:dyDescent="0.25">
      <c r="A28" s="14">
        <v>42026</v>
      </c>
      <c r="B28" s="12">
        <v>90.723879999999994</v>
      </c>
      <c r="C28" s="8">
        <v>0.22004679999999999</v>
      </c>
      <c r="D28" s="8">
        <v>2.5472579999999998</v>
      </c>
      <c r="E28" s="10">
        <v>2.7673047999999998</v>
      </c>
      <c r="F28" s="8">
        <v>5.8663629999999998</v>
      </c>
      <c r="G28" s="8">
        <v>254.81317379627978</v>
      </c>
      <c r="H28" s="8"/>
      <c r="I28" s="8">
        <v>38.783204583333323</v>
      </c>
      <c r="J28" s="7">
        <v>49.955022294233082</v>
      </c>
      <c r="K28" s="7"/>
      <c r="L28" s="40"/>
      <c r="M28" s="36"/>
      <c r="N28" s="36"/>
    </row>
    <row r="29" spans="1:14" ht="12" customHeight="1" x14ac:dyDescent="0.25">
      <c r="A29" s="14">
        <v>42027</v>
      </c>
      <c r="B29" s="12">
        <v>90.674180000000007</v>
      </c>
      <c r="C29" s="8">
        <v>0.27855010000000002</v>
      </c>
      <c r="D29" s="8">
        <v>2.5473469999999998</v>
      </c>
      <c r="E29" s="10">
        <v>2.8258970999999997</v>
      </c>
      <c r="F29" s="8">
        <v>5.8530280000000001</v>
      </c>
      <c r="G29" s="8">
        <v>257.16323017640519</v>
      </c>
      <c r="H29" s="8"/>
      <c r="I29" s="8">
        <v>38.759159583333336</v>
      </c>
      <c r="J29" s="7">
        <v>49.901868677739358</v>
      </c>
      <c r="K29" s="7"/>
      <c r="L29" s="40"/>
      <c r="M29" s="36"/>
      <c r="N29" s="36"/>
    </row>
    <row r="30" spans="1:14" ht="12" customHeight="1" x14ac:dyDescent="0.25">
      <c r="A30" s="14">
        <v>42028</v>
      </c>
      <c r="B30" s="12">
        <v>90.277360000000002</v>
      </c>
      <c r="C30" s="8">
        <v>0.26956869999999999</v>
      </c>
      <c r="D30" s="8">
        <v>2.5015100000000001</v>
      </c>
      <c r="E30" s="10">
        <v>2.7710787000000003</v>
      </c>
      <c r="F30" s="8">
        <v>6.1610069999999997</v>
      </c>
      <c r="G30" s="8">
        <v>256.90079883859846</v>
      </c>
      <c r="H30" s="8"/>
      <c r="I30" s="8">
        <v>38.95445083333334</v>
      </c>
      <c r="J30" s="7">
        <v>50.040700888432859</v>
      </c>
      <c r="K30" s="7"/>
      <c r="L30" s="40"/>
      <c r="M30" s="36"/>
      <c r="N30" s="36"/>
    </row>
    <row r="31" spans="1:14" ht="12" customHeight="1" x14ac:dyDescent="0.25">
      <c r="A31" s="14">
        <v>42029</v>
      </c>
      <c r="B31" s="12">
        <v>90.245990000000006</v>
      </c>
      <c r="C31" s="8">
        <v>0.26793309999999998</v>
      </c>
      <c r="D31" s="8">
        <v>2.5286360000000001</v>
      </c>
      <c r="E31" s="10">
        <v>2.7965691000000001</v>
      </c>
      <c r="F31" s="8">
        <v>6.198855</v>
      </c>
      <c r="G31" s="8">
        <v>256.4484067532336</v>
      </c>
      <c r="H31" s="8"/>
      <c r="I31" s="8">
        <v>38.935636666666682</v>
      </c>
      <c r="J31" s="7">
        <v>50.019153728591881</v>
      </c>
      <c r="K31" s="7"/>
      <c r="L31" s="40"/>
      <c r="M31" s="36"/>
      <c r="N31" s="36"/>
    </row>
    <row r="32" spans="1:14" ht="12" customHeight="1" x14ac:dyDescent="0.25">
      <c r="A32" s="14">
        <v>42030</v>
      </c>
      <c r="B32" s="12">
        <v>90.134799999999998</v>
      </c>
      <c r="C32" s="8">
        <v>0.25079240000000003</v>
      </c>
      <c r="D32" s="8">
        <v>2.4982950000000002</v>
      </c>
      <c r="E32" s="10">
        <v>2.7490874000000001</v>
      </c>
      <c r="F32" s="8">
        <v>6.3581089999999998</v>
      </c>
      <c r="G32" s="8">
        <v>256.92642296817576</v>
      </c>
      <c r="H32" s="8"/>
      <c r="I32" s="8">
        <v>38.999562083333331</v>
      </c>
      <c r="J32" s="7">
        <v>50.080845118641491</v>
      </c>
      <c r="K32" s="7"/>
      <c r="L32" s="40"/>
      <c r="M32" s="36"/>
      <c r="N32" s="36"/>
    </row>
    <row r="33" spans="1:14" ht="12" customHeight="1" x14ac:dyDescent="0.25">
      <c r="A33" s="14">
        <v>42031</v>
      </c>
      <c r="B33" s="12">
        <v>89.959370000000007</v>
      </c>
      <c r="C33" s="8">
        <v>0.24431449999999999</v>
      </c>
      <c r="D33" s="8">
        <v>2.50407</v>
      </c>
      <c r="E33" s="10">
        <v>2.7483845000000002</v>
      </c>
      <c r="F33" s="8">
        <v>6.4819110000000002</v>
      </c>
      <c r="G33" s="8">
        <v>256.4212901743764</v>
      </c>
      <c r="H33" s="8"/>
      <c r="I33" s="8">
        <v>39.066656666666667</v>
      </c>
      <c r="J33" s="7">
        <v>50.121262668870102</v>
      </c>
      <c r="K33" s="7"/>
      <c r="L33" s="40"/>
      <c r="M33" s="36"/>
      <c r="N33" s="36"/>
    </row>
    <row r="34" spans="1:14" ht="12" customHeight="1" x14ac:dyDescent="0.25">
      <c r="A34" s="14">
        <v>42032</v>
      </c>
      <c r="B34" s="12">
        <v>90.022810000000007</v>
      </c>
      <c r="C34" s="8">
        <v>0.24265529999999999</v>
      </c>
      <c r="D34" s="8">
        <v>2.5496340000000002</v>
      </c>
      <c r="E34" s="10">
        <v>2.7922893000000002</v>
      </c>
      <c r="F34" s="8">
        <v>6.3729769999999997</v>
      </c>
      <c r="G34" s="8">
        <v>255.26689898613432</v>
      </c>
      <c r="H34" s="8"/>
      <c r="I34" s="8">
        <v>39.023676250000001</v>
      </c>
      <c r="J34" s="7">
        <v>50.077521429056709</v>
      </c>
      <c r="K34" s="7"/>
      <c r="L34" s="40"/>
      <c r="M34" s="36"/>
      <c r="N34" s="36"/>
    </row>
    <row r="35" spans="1:14" ht="12" customHeight="1" x14ac:dyDescent="0.25">
      <c r="A35" s="14">
        <v>42033</v>
      </c>
      <c r="B35" s="12">
        <v>90.266013999999998</v>
      </c>
      <c r="C35" s="8">
        <v>0.216081</v>
      </c>
      <c r="D35" s="8">
        <v>2.5733540000000001</v>
      </c>
      <c r="E35" s="10">
        <v>2.7894350000000001</v>
      </c>
      <c r="F35" s="8">
        <v>6.1998319999999998</v>
      </c>
      <c r="G35" s="8">
        <v>254.94019644670146</v>
      </c>
      <c r="H35" s="8"/>
      <c r="I35" s="8">
        <v>38.938483416666664</v>
      </c>
      <c r="J35" s="7">
        <v>50.035723397988114</v>
      </c>
      <c r="K35" s="7"/>
      <c r="L35" s="40"/>
      <c r="M35" s="36"/>
      <c r="N35" s="36"/>
    </row>
    <row r="36" spans="1:14" ht="12" customHeight="1" x14ac:dyDescent="0.25">
      <c r="A36" s="14">
        <v>42034</v>
      </c>
      <c r="B36" s="12">
        <v>90.203415000000007</v>
      </c>
      <c r="C36" s="8">
        <v>0.22894300000000001</v>
      </c>
      <c r="D36" s="8">
        <v>2.5981550000000002</v>
      </c>
      <c r="E36" s="10">
        <v>2.8270980000000003</v>
      </c>
      <c r="F36" s="8">
        <v>6.236561</v>
      </c>
      <c r="G36" s="8">
        <v>255.95035710630339</v>
      </c>
      <c r="H36" s="27"/>
      <c r="I36" s="8">
        <v>38.923690416666666</v>
      </c>
      <c r="J36" s="7">
        <v>50.007769835614546</v>
      </c>
      <c r="K36" s="7"/>
      <c r="L36" s="40"/>
      <c r="M36" s="36"/>
      <c r="N36" s="36"/>
    </row>
    <row r="37" spans="1:14" ht="12" customHeight="1" thickBot="1" x14ac:dyDescent="0.3">
      <c r="A37" s="14">
        <v>42035</v>
      </c>
      <c r="B37" s="26">
        <v>90.163925000000006</v>
      </c>
      <c r="C37" s="27">
        <v>0.24505299999999999</v>
      </c>
      <c r="D37" s="27">
        <v>2.555291</v>
      </c>
      <c r="E37" s="10">
        <v>2.8003439999999999</v>
      </c>
      <c r="F37" s="27">
        <v>6.2466039999999996</v>
      </c>
      <c r="G37" s="27">
        <v>257.28302746230753</v>
      </c>
      <c r="H37" s="27"/>
      <c r="I37" s="27">
        <v>38.967432291666675</v>
      </c>
      <c r="J37" s="47">
        <v>50.041012393636755</v>
      </c>
      <c r="K37" s="47"/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89.959370000000007</v>
      </c>
      <c r="C40" s="31">
        <f>MIN(C7:C37)</f>
        <v>0.1285695</v>
      </c>
      <c r="D40" s="31">
        <f>MIN(D7:D37)</f>
        <v>2.3915549999999999</v>
      </c>
      <c r="E40" s="31">
        <f t="shared" ref="E40:K40" si="0">MIN(E7:E37)</f>
        <v>2.6468834999999999</v>
      </c>
      <c r="F40" s="31">
        <f t="shared" si="0"/>
        <v>5.0472039999999998</v>
      </c>
      <c r="G40" s="31">
        <f t="shared" si="0"/>
        <v>254.48768359620732</v>
      </c>
      <c r="H40" s="31">
        <f>MIN(H7:H37)</f>
        <v>0</v>
      </c>
      <c r="I40" s="31">
        <f t="shared" si="0"/>
        <v>38.4205775</v>
      </c>
      <c r="J40" s="31">
        <f t="shared" si="0"/>
        <v>49.707943241115387</v>
      </c>
      <c r="K40" s="31">
        <f t="shared" si="0"/>
        <v>0</v>
      </c>
      <c r="L40" s="28"/>
    </row>
    <row r="41" spans="1:14" x14ac:dyDescent="0.25">
      <c r="A41" s="20" t="s">
        <v>18</v>
      </c>
      <c r="B41" s="32">
        <f>AVERAGE(B7:B37)</f>
        <v>90.752403999999984</v>
      </c>
      <c r="C41" s="32">
        <f>AVERAGE(C7:C37)</f>
        <v>0.2030712774193548</v>
      </c>
      <c r="D41" s="32">
        <f>AVERAGE(D7:D37)</f>
        <v>2.5521666129032252</v>
      </c>
      <c r="E41" s="32">
        <f t="shared" ref="E41:L41" si="1">AVERAGE(E7:E37)</f>
        <v>2.7552378903225803</v>
      </c>
      <c r="F41" s="32">
        <f t="shared" si="1"/>
        <v>5.8254264516129028</v>
      </c>
      <c r="G41" s="32">
        <f t="shared" si="1"/>
        <v>256.75680826609982</v>
      </c>
      <c r="H41" s="32" t="e">
        <f>AVERAGE(H7:H37)</f>
        <v>#DIV/0!</v>
      </c>
      <c r="I41" s="32">
        <f t="shared" si="1"/>
        <v>38.798431111559154</v>
      </c>
      <c r="J41" s="32">
        <f t="shared" si="1"/>
        <v>49.972685892473322</v>
      </c>
      <c r="K41" s="32" t="e">
        <f t="shared" si="1"/>
        <v>#DIV/0!</v>
      </c>
      <c r="L41" s="32" t="e">
        <f t="shared" si="1"/>
        <v>#DIV/0!</v>
      </c>
    </row>
    <row r="42" spans="1:14" x14ac:dyDescent="0.25">
      <c r="A42" s="21" t="s">
        <v>19</v>
      </c>
      <c r="B42" s="33">
        <f>MAX(B7:B37)</f>
        <v>91.719759999999994</v>
      </c>
      <c r="C42" s="33">
        <f>MAX(C7:C37)</f>
        <v>0.28592240000000002</v>
      </c>
      <c r="D42" s="33">
        <f>MAX(D7:D37)</f>
        <v>2.7692019999999999</v>
      </c>
      <c r="E42" s="33">
        <f t="shared" ref="E42:K42" si="2">MAX(E7:E37)</f>
        <v>2.9148746999999999</v>
      </c>
      <c r="F42" s="33">
        <f t="shared" si="2"/>
        <v>6.4819110000000002</v>
      </c>
      <c r="G42" s="33">
        <f t="shared" si="2"/>
        <v>259.6991487956534</v>
      </c>
      <c r="H42" s="33">
        <f>MAX(H7:H37)</f>
        <v>0</v>
      </c>
      <c r="I42" s="33">
        <f t="shared" si="2"/>
        <v>39.113525416666668</v>
      </c>
      <c r="J42" s="33">
        <f t="shared" si="2"/>
        <v>50.202467170014998</v>
      </c>
      <c r="K42" s="33">
        <f t="shared" si="2"/>
        <v>0</v>
      </c>
      <c r="L42" s="28"/>
    </row>
    <row r="43" spans="1:14" ht="15.75" thickBot="1" x14ac:dyDescent="0.3">
      <c r="A43" s="24" t="s">
        <v>25</v>
      </c>
      <c r="B43" s="34">
        <f>STDEV(B7:B37)</f>
        <v>0.52678892225918983</v>
      </c>
      <c r="C43" s="34">
        <f>STDEV(C7:C37)</f>
        <v>4.7918000215769474E-2</v>
      </c>
      <c r="D43" s="34">
        <f>STDEV(D7:D37)</f>
        <v>8.994850554685066E-2</v>
      </c>
      <c r="E43" s="34">
        <f t="shared" ref="E43:K43" si="3">STDEV(E7:E37)</f>
        <v>6.9568962293915529E-2</v>
      </c>
      <c r="F43" s="34">
        <f t="shared" si="3"/>
        <v>0.42944933485847814</v>
      </c>
      <c r="G43" s="34">
        <f t="shared" si="3"/>
        <v>1.4788457368322172</v>
      </c>
      <c r="H43" s="34" t="e">
        <f>STDEV(H7:H37)</f>
        <v>#DIV/0!</v>
      </c>
      <c r="I43" s="34">
        <f t="shared" si="3"/>
        <v>0.18665519040937112</v>
      </c>
      <c r="J43" s="34">
        <f t="shared" si="3"/>
        <v>0.11433124194073915</v>
      </c>
      <c r="K43" s="34" t="e">
        <f t="shared" si="3"/>
        <v>#DIV/0!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 t="s">
        <v>30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workbookViewId="0">
      <selection activeCell="K7" sqref="K7:K37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2" t="s">
        <v>21</v>
      </c>
      <c r="B1" s="73"/>
      <c r="C1" s="73"/>
      <c r="D1" s="73"/>
      <c r="E1" s="73"/>
      <c r="F1" s="73"/>
      <c r="G1" s="73"/>
      <c r="H1" s="73"/>
      <c r="I1" s="73"/>
      <c r="J1" s="73"/>
      <c r="K1" s="74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2" t="s">
        <v>28</v>
      </c>
      <c r="D3" s="62"/>
      <c r="E3" s="62"/>
      <c r="F3" s="62"/>
      <c r="G3" s="62"/>
      <c r="H3" s="62"/>
      <c r="I3" s="62"/>
      <c r="J3" s="62"/>
      <c r="K3" s="62"/>
    </row>
    <row r="4" spans="1:13" ht="15.75" thickBot="1" x14ac:dyDescent="0.3">
      <c r="A4" s="59" t="s">
        <v>2</v>
      </c>
      <c r="B4" s="59"/>
      <c r="C4" s="75" t="s">
        <v>9</v>
      </c>
      <c r="D4" s="75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42005</v>
      </c>
      <c r="B7" s="11">
        <v>91.924880000000002</v>
      </c>
      <c r="C7" s="10">
        <v>0.19657939999999999</v>
      </c>
      <c r="D7" s="10">
        <v>2.5970080000000002</v>
      </c>
      <c r="E7" s="10">
        <v>2.7935874000000003</v>
      </c>
      <c r="F7" s="10">
        <v>5.3451820000000003</v>
      </c>
      <c r="G7" s="10">
        <v>258.6978731189414</v>
      </c>
      <c r="H7" s="10"/>
      <c r="I7" s="10">
        <v>38.641739999999999</v>
      </c>
      <c r="J7" s="10">
        <v>49.917863194171453</v>
      </c>
      <c r="K7" s="10"/>
    </row>
    <row r="8" spans="1:13" ht="12" customHeight="1" x14ac:dyDescent="0.25">
      <c r="A8" s="14">
        <v>42006</v>
      </c>
      <c r="B8" s="12">
        <v>91.726420000000005</v>
      </c>
      <c r="C8" s="8">
        <v>0.1461471</v>
      </c>
      <c r="D8" s="7">
        <v>2.6689409999999998</v>
      </c>
      <c r="E8" s="10">
        <v>2.8150880999999996</v>
      </c>
      <c r="F8" s="8">
        <v>5.3777790000000003</v>
      </c>
      <c r="G8" s="8">
        <v>258.10083316003664</v>
      </c>
      <c r="H8" s="8"/>
      <c r="I8" s="8">
        <v>38.622549999999997</v>
      </c>
      <c r="J8" s="7">
        <v>49.917027948997017</v>
      </c>
      <c r="K8" s="7"/>
    </row>
    <row r="9" spans="1:13" ht="12" customHeight="1" x14ac:dyDescent="0.25">
      <c r="A9" s="14">
        <v>42007</v>
      </c>
      <c r="B9" s="12">
        <v>91.568119999999993</v>
      </c>
      <c r="C9" s="8">
        <v>0.15469559999999999</v>
      </c>
      <c r="D9" s="7">
        <v>2.7740520000000002</v>
      </c>
      <c r="E9" s="10">
        <v>2.9287476000000003</v>
      </c>
      <c r="F9" s="8">
        <v>5.6447120000000002</v>
      </c>
      <c r="G9" s="8">
        <v>260.81218180510166</v>
      </c>
      <c r="H9" s="8"/>
      <c r="I9" s="8">
        <v>38.734349999999999</v>
      </c>
      <c r="J9" s="7">
        <v>49.952048933361631</v>
      </c>
      <c r="K9" s="7"/>
    </row>
    <row r="10" spans="1:13" ht="12" customHeight="1" x14ac:dyDescent="0.25">
      <c r="A10" s="14">
        <v>42008</v>
      </c>
      <c r="B10" s="12">
        <v>91.568169999999995</v>
      </c>
      <c r="C10" s="8">
        <v>0.1576311</v>
      </c>
      <c r="D10" s="7">
        <v>2.889195</v>
      </c>
      <c r="E10" s="10">
        <v>3.0468261000000001</v>
      </c>
      <c r="F10" s="8">
        <v>5.4105259999999999</v>
      </c>
      <c r="G10" s="8">
        <v>261.04748949650337</v>
      </c>
      <c r="H10" s="8"/>
      <c r="I10" s="8">
        <v>38.542580000000001</v>
      </c>
      <c r="J10" s="7">
        <v>49.758663184031022</v>
      </c>
      <c r="K10" s="7"/>
    </row>
    <row r="11" spans="1:13" ht="12" customHeight="1" x14ac:dyDescent="0.25">
      <c r="A11" s="14">
        <v>42009</v>
      </c>
      <c r="B11" s="12">
        <v>91.730609999999999</v>
      </c>
      <c r="C11" s="8">
        <v>0.16137960000000001</v>
      </c>
      <c r="D11" s="7">
        <v>2.7962570000000002</v>
      </c>
      <c r="E11" s="10">
        <v>2.9576366000000003</v>
      </c>
      <c r="F11" s="8">
        <v>5.1409289999999999</v>
      </c>
      <c r="G11" s="8">
        <v>260.37457476636496</v>
      </c>
      <c r="H11" s="8"/>
      <c r="I11" s="8">
        <v>38.462060000000001</v>
      </c>
      <c r="J11" s="8">
        <v>49.732310083889345</v>
      </c>
      <c r="K11" s="8"/>
    </row>
    <row r="12" spans="1:13" ht="12" customHeight="1" x14ac:dyDescent="0.25">
      <c r="A12" s="14">
        <v>42010</v>
      </c>
      <c r="B12" s="12">
        <v>92.072929999999999</v>
      </c>
      <c r="C12" s="8">
        <v>0.1835357</v>
      </c>
      <c r="D12" s="7">
        <v>2.692269</v>
      </c>
      <c r="E12" s="10">
        <v>2.8758047000000002</v>
      </c>
      <c r="F12" s="8">
        <v>5.6563160000000003</v>
      </c>
      <c r="G12" s="8">
        <v>259.95883841380078</v>
      </c>
      <c r="H12" s="8"/>
      <c r="I12" s="8">
        <v>38.756239999999998</v>
      </c>
      <c r="J12" s="7">
        <v>49.943210147111024</v>
      </c>
      <c r="K12" s="7"/>
    </row>
    <row r="13" spans="1:13" ht="12" customHeight="1" x14ac:dyDescent="0.25">
      <c r="A13" s="14">
        <v>42011</v>
      </c>
      <c r="B13" s="12">
        <v>91.128349999999998</v>
      </c>
      <c r="C13" s="8">
        <v>0.19529840000000001</v>
      </c>
      <c r="D13" s="8">
        <v>2.7419739999999999</v>
      </c>
      <c r="E13" s="10">
        <v>2.9372723999999999</v>
      </c>
      <c r="F13" s="8">
        <v>5.9332830000000003</v>
      </c>
      <c r="G13" s="8">
        <v>258.29298162789132</v>
      </c>
      <c r="H13" s="8"/>
      <c r="I13" s="8">
        <v>38.941200000000002</v>
      </c>
      <c r="J13" s="7">
        <v>50.116432346035467</v>
      </c>
      <c r="K13" s="7"/>
    </row>
    <row r="14" spans="1:13" ht="12" customHeight="1" x14ac:dyDescent="0.25">
      <c r="A14" s="14">
        <v>42012</v>
      </c>
      <c r="B14" s="12">
        <v>90.950140000000005</v>
      </c>
      <c r="C14" s="8">
        <v>0.1859952</v>
      </c>
      <c r="D14" s="8">
        <v>2.7840820000000002</v>
      </c>
      <c r="E14" s="10">
        <v>2.9700772</v>
      </c>
      <c r="F14" s="8">
        <v>6.2242629999999997</v>
      </c>
      <c r="G14" s="8">
        <v>258.99749537644828</v>
      </c>
      <c r="H14" s="8"/>
      <c r="I14" s="8">
        <v>38.985169999999997</v>
      </c>
      <c r="J14" s="7">
        <v>50.057060300317325</v>
      </c>
      <c r="K14" s="7"/>
    </row>
    <row r="15" spans="1:13" ht="12" customHeight="1" x14ac:dyDescent="0.25">
      <c r="A15" s="14">
        <v>42013</v>
      </c>
      <c r="B15" s="12">
        <v>91.355950000000007</v>
      </c>
      <c r="C15" s="8">
        <v>0.318664</v>
      </c>
      <c r="D15" s="8">
        <v>2.5992120000000001</v>
      </c>
      <c r="E15" s="10">
        <v>2.9178760000000001</v>
      </c>
      <c r="F15" s="8">
        <v>6.0294930000000004</v>
      </c>
      <c r="G15" s="8">
        <v>259.2248896299206</v>
      </c>
      <c r="H15" s="8"/>
      <c r="I15" s="8">
        <v>38.964599999999997</v>
      </c>
      <c r="J15" s="7">
        <v>50.080017707909384</v>
      </c>
      <c r="K15" s="7"/>
    </row>
    <row r="16" spans="1:13" ht="12" customHeight="1" x14ac:dyDescent="0.25">
      <c r="A16" s="14">
        <v>42014</v>
      </c>
      <c r="B16" s="12">
        <v>91.450900000000004</v>
      </c>
      <c r="C16" s="8">
        <v>0.32187189999999999</v>
      </c>
      <c r="D16" s="8">
        <v>2.5007450000000002</v>
      </c>
      <c r="E16" s="10">
        <v>2.8226169000000003</v>
      </c>
      <c r="F16" s="8">
        <v>6.005865</v>
      </c>
      <c r="G16" s="8">
        <v>257.56312172023956</v>
      </c>
      <c r="H16" s="8"/>
      <c r="I16" s="8">
        <v>39.012039999999999</v>
      </c>
      <c r="J16" s="7">
        <v>50.133554527612844</v>
      </c>
      <c r="K16" s="7"/>
    </row>
    <row r="17" spans="1:11" ht="12" customHeight="1" x14ac:dyDescent="0.25">
      <c r="A17" s="14">
        <v>42015</v>
      </c>
      <c r="B17" s="12">
        <v>91.223849999999999</v>
      </c>
      <c r="C17" s="8">
        <v>0.27814410000000001</v>
      </c>
      <c r="D17" s="8">
        <v>2.4539970000000002</v>
      </c>
      <c r="E17" s="10">
        <v>2.7321411000000002</v>
      </c>
      <c r="F17" s="8">
        <v>6.0381749999999998</v>
      </c>
      <c r="G17" s="8">
        <v>256.14251053581194</v>
      </c>
      <c r="H17" s="8"/>
      <c r="I17" s="8">
        <v>39.016840000000002</v>
      </c>
      <c r="J17" s="7">
        <v>50.124982347301497</v>
      </c>
      <c r="K17" s="7"/>
    </row>
    <row r="18" spans="1:11" ht="12" customHeight="1" x14ac:dyDescent="0.25">
      <c r="A18" s="14">
        <v>42016</v>
      </c>
      <c r="B18" s="12">
        <v>91.420749999999998</v>
      </c>
      <c r="C18" s="8">
        <v>0.271368</v>
      </c>
      <c r="D18" s="8">
        <v>2.5308660000000001</v>
      </c>
      <c r="E18" s="10">
        <v>2.8022339999999999</v>
      </c>
      <c r="F18" s="8">
        <v>6.0334390000000004</v>
      </c>
      <c r="G18" s="8">
        <v>256.4931988662812</v>
      </c>
      <c r="H18" s="8"/>
      <c r="I18" s="8">
        <v>38.868600000000001</v>
      </c>
      <c r="J18" s="7">
        <v>50.048577750277815</v>
      </c>
      <c r="K18" s="7"/>
    </row>
    <row r="19" spans="1:11" ht="12" customHeight="1" x14ac:dyDescent="0.25">
      <c r="A19" s="14">
        <v>42017</v>
      </c>
      <c r="B19" s="12">
        <v>90.705070000000006</v>
      </c>
      <c r="C19" s="8">
        <v>0.22123519999999999</v>
      </c>
      <c r="D19" s="8">
        <v>2.5874100000000002</v>
      </c>
      <c r="E19" s="10">
        <v>2.8086452000000004</v>
      </c>
      <c r="F19" s="8">
        <v>6.6350129999999998</v>
      </c>
      <c r="G19" s="8">
        <v>257.47688476982233</v>
      </c>
      <c r="H19" s="8"/>
      <c r="I19" s="8">
        <v>39.332659999999997</v>
      </c>
      <c r="J19" s="7">
        <v>50.348315157075113</v>
      </c>
      <c r="K19" s="7"/>
    </row>
    <row r="20" spans="1:11" ht="12" customHeight="1" x14ac:dyDescent="0.25">
      <c r="A20" s="14">
        <v>42018</v>
      </c>
      <c r="B20" s="12">
        <v>91.169910000000002</v>
      </c>
      <c r="C20" s="8">
        <v>0.38127329999999998</v>
      </c>
      <c r="D20" s="8">
        <v>2.747528</v>
      </c>
      <c r="E20" s="10">
        <v>3.1288013000000001</v>
      </c>
      <c r="F20" s="8">
        <v>6.6329510000000003</v>
      </c>
      <c r="G20" s="8">
        <v>258.92963553827491</v>
      </c>
      <c r="H20" s="8"/>
      <c r="I20" s="8">
        <v>39.22316</v>
      </c>
      <c r="J20" s="7">
        <v>50.240437055690087</v>
      </c>
      <c r="K20" s="7"/>
    </row>
    <row r="21" spans="1:11" ht="12" customHeight="1" x14ac:dyDescent="0.25">
      <c r="A21" s="14">
        <v>42019</v>
      </c>
      <c r="B21" s="12">
        <v>90.6464</v>
      </c>
      <c r="C21" s="8">
        <v>0.19781360000000001</v>
      </c>
      <c r="D21" s="8">
        <v>2.618252</v>
      </c>
      <c r="E21" s="10">
        <v>2.8160655999999999</v>
      </c>
      <c r="F21" s="8">
        <v>6.8006120000000001</v>
      </c>
      <c r="G21" s="8">
        <v>258.87507512459013</v>
      </c>
      <c r="H21" s="8"/>
      <c r="I21" s="8">
        <v>39.267910000000001</v>
      </c>
      <c r="J21" s="7">
        <v>50.247608897388993</v>
      </c>
      <c r="K21" s="8"/>
    </row>
    <row r="22" spans="1:11" ht="12" customHeight="1" x14ac:dyDescent="0.25">
      <c r="A22" s="14">
        <v>42020</v>
      </c>
      <c r="B22" s="12">
        <v>90.801479999999998</v>
      </c>
      <c r="C22" s="8">
        <v>0.18133589999999999</v>
      </c>
      <c r="D22" s="8">
        <v>2.6517550000000001</v>
      </c>
      <c r="E22" s="10">
        <v>2.8330909000000002</v>
      </c>
      <c r="F22" s="8">
        <v>6.3342429999999998</v>
      </c>
      <c r="G22" s="8">
        <v>259.17402765397782</v>
      </c>
      <c r="H22" s="8"/>
      <c r="I22" s="8">
        <v>38.972389999999997</v>
      </c>
      <c r="J22" s="7">
        <v>50.078404250033572</v>
      </c>
      <c r="K22" s="8"/>
    </row>
    <row r="23" spans="1:11" ht="12" customHeight="1" x14ac:dyDescent="0.25">
      <c r="A23" s="14">
        <v>42021</v>
      </c>
      <c r="B23" s="12">
        <v>91.094220000000007</v>
      </c>
      <c r="C23" s="8">
        <v>0.17211650000000001</v>
      </c>
      <c r="D23" s="8">
        <v>2.6992159999999998</v>
      </c>
      <c r="E23" s="10">
        <v>2.8713324999999998</v>
      </c>
      <c r="F23" s="8">
        <v>6.1231059999999999</v>
      </c>
      <c r="G23" s="8">
        <v>258.28687948919668</v>
      </c>
      <c r="H23" s="8"/>
      <c r="I23" s="8">
        <v>38.854709999999997</v>
      </c>
      <c r="J23" s="7">
        <v>49.997867894917839</v>
      </c>
      <c r="K23" s="8"/>
    </row>
    <row r="24" spans="1:11" ht="12" customHeight="1" x14ac:dyDescent="0.25">
      <c r="A24" s="14">
        <v>42022</v>
      </c>
      <c r="B24" s="12">
        <v>91.757549999999995</v>
      </c>
      <c r="C24" s="8">
        <v>0.22499060000000001</v>
      </c>
      <c r="D24" s="8">
        <v>2.6816179999999998</v>
      </c>
      <c r="E24" s="10">
        <v>2.9066085999999998</v>
      </c>
      <c r="F24" s="8">
        <v>5.7103130000000002</v>
      </c>
      <c r="G24" s="8">
        <v>255.94242600213508</v>
      </c>
      <c r="H24" s="8"/>
      <c r="I24" s="8">
        <v>38.710949999999997</v>
      </c>
      <c r="J24" s="7">
        <v>49.906059400121883</v>
      </c>
      <c r="K24" s="8"/>
    </row>
    <row r="25" spans="1:11" ht="12" customHeight="1" x14ac:dyDescent="0.25">
      <c r="A25" s="14">
        <v>42023</v>
      </c>
      <c r="B25" s="12">
        <v>92.160719999999998</v>
      </c>
      <c r="C25" s="8">
        <v>0.18053910000000001</v>
      </c>
      <c r="D25" s="8">
        <v>2.6204390000000002</v>
      </c>
      <c r="E25" s="10">
        <v>2.8009781</v>
      </c>
      <c r="F25" s="8">
        <v>5.7317989999999996</v>
      </c>
      <c r="G25" s="8">
        <v>256.47227916966136</v>
      </c>
      <c r="H25" s="8"/>
      <c r="I25" s="8">
        <v>38.78313</v>
      </c>
      <c r="J25" s="7">
        <v>50.021819596786592</v>
      </c>
      <c r="K25" s="7"/>
    </row>
    <row r="26" spans="1:11" ht="12" customHeight="1" x14ac:dyDescent="0.25">
      <c r="A26" s="14">
        <v>42024</v>
      </c>
      <c r="B26" s="12">
        <v>90.906040000000004</v>
      </c>
      <c r="C26" s="8">
        <v>0.20001089999999999</v>
      </c>
      <c r="D26" s="8">
        <v>2.5654490000000001</v>
      </c>
      <c r="E26" s="10">
        <v>2.7654599000000002</v>
      </c>
      <c r="F26" s="8">
        <v>6.0053960000000002</v>
      </c>
      <c r="G26" s="8">
        <v>256.72079769455678</v>
      </c>
      <c r="H26" s="8"/>
      <c r="I26" s="8">
        <v>38.88306</v>
      </c>
      <c r="J26" s="7">
        <v>50.05275917852898</v>
      </c>
      <c r="K26" s="7"/>
    </row>
    <row r="27" spans="1:11" ht="12" customHeight="1" x14ac:dyDescent="0.25">
      <c r="A27" s="14">
        <v>42025</v>
      </c>
      <c r="B27" s="12">
        <v>90.956980000000001</v>
      </c>
      <c r="C27" s="8">
        <v>0.20061470000000001</v>
      </c>
      <c r="D27" s="8">
        <v>2.5251410000000001</v>
      </c>
      <c r="E27" s="10">
        <v>2.7257557000000001</v>
      </c>
      <c r="F27" s="8">
        <v>6.0728369999999998</v>
      </c>
      <c r="G27" s="8">
        <v>256.27274447033102</v>
      </c>
      <c r="H27" s="8"/>
      <c r="I27" s="8">
        <v>38.941920000000003</v>
      </c>
      <c r="J27" s="7">
        <v>50.102888315358491</v>
      </c>
      <c r="K27" s="7"/>
    </row>
    <row r="28" spans="1:11" ht="12" customHeight="1" x14ac:dyDescent="0.25">
      <c r="A28" s="14">
        <v>42026</v>
      </c>
      <c r="B28" s="12">
        <v>91.103610000000003</v>
      </c>
      <c r="C28" s="8">
        <v>0.23924210000000001</v>
      </c>
      <c r="D28" s="8">
        <v>2.7552819999999998</v>
      </c>
      <c r="E28" s="10">
        <v>2.9945240999999996</v>
      </c>
      <c r="F28" s="8">
        <v>6.0279590000000001</v>
      </c>
      <c r="G28" s="8">
        <v>256.93836453942919</v>
      </c>
      <c r="H28" s="8"/>
      <c r="I28" s="8">
        <v>38.915640000000003</v>
      </c>
      <c r="J28" s="7">
        <v>50.051369686005081</v>
      </c>
      <c r="K28" s="7"/>
    </row>
    <row r="29" spans="1:11" ht="12" customHeight="1" x14ac:dyDescent="0.25">
      <c r="A29" s="14">
        <v>42027</v>
      </c>
      <c r="B29" s="12">
        <v>90.818020000000004</v>
      </c>
      <c r="C29" s="8">
        <v>0.30858669999999999</v>
      </c>
      <c r="D29" s="8">
        <v>2.6564540000000001</v>
      </c>
      <c r="E29" s="10">
        <v>2.9650407000000003</v>
      </c>
      <c r="F29" s="8">
        <v>5.9076919999999999</v>
      </c>
      <c r="G29" s="8">
        <v>257.84097594995353</v>
      </c>
      <c r="H29" s="8"/>
      <c r="I29" s="8">
        <v>38.805709999999998</v>
      </c>
      <c r="J29" s="7">
        <v>49.937155273951234</v>
      </c>
      <c r="K29" s="7"/>
    </row>
    <row r="30" spans="1:11" ht="12" customHeight="1" x14ac:dyDescent="0.25">
      <c r="A30" s="14">
        <v>42028</v>
      </c>
      <c r="B30" s="12">
        <v>90.610879999999995</v>
      </c>
      <c r="C30" s="8">
        <v>0.2929773</v>
      </c>
      <c r="D30" s="8">
        <v>2.632142</v>
      </c>
      <c r="E30" s="10">
        <v>2.9251193</v>
      </c>
      <c r="F30" s="8">
        <v>6.3277939999999999</v>
      </c>
      <c r="G30" s="8">
        <v>257.71398940241107</v>
      </c>
      <c r="H30" s="8"/>
      <c r="I30" s="8">
        <v>39.062649999999998</v>
      </c>
      <c r="J30" s="7">
        <v>50.10504147475708</v>
      </c>
      <c r="K30" s="7"/>
    </row>
    <row r="31" spans="1:11" ht="12" customHeight="1" x14ac:dyDescent="0.25">
      <c r="A31" s="14">
        <v>42029</v>
      </c>
      <c r="B31" s="12">
        <v>90.421549999999996</v>
      </c>
      <c r="C31" s="8">
        <v>0.28757240000000001</v>
      </c>
      <c r="D31" s="8">
        <v>2.6033780000000002</v>
      </c>
      <c r="E31" s="10">
        <v>2.8909504000000004</v>
      </c>
      <c r="F31" s="8">
        <v>6.2799420000000001</v>
      </c>
      <c r="G31" s="8">
        <v>257.69965961759675</v>
      </c>
      <c r="H31" s="8"/>
      <c r="I31" s="8">
        <v>38.988790000000002</v>
      </c>
      <c r="J31" s="7">
        <v>50.029785574248983</v>
      </c>
      <c r="K31" s="7"/>
    </row>
    <row r="32" spans="1:11" ht="12" customHeight="1" x14ac:dyDescent="0.25">
      <c r="A32" s="14">
        <v>42030</v>
      </c>
      <c r="B32" s="12">
        <v>90.54101</v>
      </c>
      <c r="C32" s="8">
        <v>0.29254619999999998</v>
      </c>
      <c r="D32" s="8">
        <v>2.5525890000000002</v>
      </c>
      <c r="E32" s="10">
        <v>2.8451352000000001</v>
      </c>
      <c r="F32" s="8">
        <v>6.4996929999999997</v>
      </c>
      <c r="G32" s="8">
        <v>257.74598131085691</v>
      </c>
      <c r="H32" s="8"/>
      <c r="I32" s="8">
        <v>39.127940000000002</v>
      </c>
      <c r="J32" s="7">
        <v>50.154484501249058</v>
      </c>
      <c r="K32" s="7"/>
    </row>
    <row r="33" spans="1:11" ht="12" customHeight="1" x14ac:dyDescent="0.25">
      <c r="A33" s="14">
        <v>42031</v>
      </c>
      <c r="B33" s="12">
        <v>90.304069999999996</v>
      </c>
      <c r="C33" s="8">
        <v>0.25973550000000001</v>
      </c>
      <c r="D33" s="8">
        <v>2.5366559999999998</v>
      </c>
      <c r="E33" s="10">
        <v>2.7963914999999999</v>
      </c>
      <c r="F33" s="8">
        <v>6.672453</v>
      </c>
      <c r="G33" s="8">
        <v>257.94559009259564</v>
      </c>
      <c r="H33" s="8"/>
      <c r="I33" s="8">
        <v>39.168709999999997</v>
      </c>
      <c r="J33" s="7">
        <v>50.184523047624481</v>
      </c>
      <c r="K33" s="7"/>
    </row>
    <row r="34" spans="1:11" ht="12" customHeight="1" x14ac:dyDescent="0.25">
      <c r="A34" s="14">
        <v>42032</v>
      </c>
      <c r="B34" s="12">
        <v>90.248260000000002</v>
      </c>
      <c r="C34" s="8">
        <v>0.26655139999999999</v>
      </c>
      <c r="D34" s="8">
        <v>2.5992449999999998</v>
      </c>
      <c r="E34" s="10">
        <v>2.8657963999999998</v>
      </c>
      <c r="F34" s="8">
        <v>6.5984999999999996</v>
      </c>
      <c r="G34" s="8">
        <v>256.67765659264694</v>
      </c>
      <c r="H34" s="8"/>
      <c r="I34" s="8">
        <v>39.182409999999997</v>
      </c>
      <c r="J34" s="7">
        <v>50.196514250573458</v>
      </c>
      <c r="K34" s="7"/>
    </row>
    <row r="35" spans="1:11" ht="12" customHeight="1" x14ac:dyDescent="0.25">
      <c r="A35" s="14">
        <v>42033</v>
      </c>
      <c r="B35" s="12">
        <v>90.634017999999998</v>
      </c>
      <c r="C35" s="8">
        <v>0.25473400000000002</v>
      </c>
      <c r="D35" s="8">
        <v>2.633502</v>
      </c>
      <c r="E35" s="10">
        <v>2.888236</v>
      </c>
      <c r="F35" s="8">
        <v>6.3253000000000004</v>
      </c>
      <c r="G35" s="8">
        <v>256.01693335778344</v>
      </c>
      <c r="H35" s="8"/>
      <c r="I35" s="8">
        <v>39.003132000000001</v>
      </c>
      <c r="J35" s="7">
        <v>50.062265994970602</v>
      </c>
      <c r="K35" s="7"/>
    </row>
    <row r="36" spans="1:11" ht="12" customHeight="1" x14ac:dyDescent="0.25">
      <c r="A36" s="14">
        <v>42034</v>
      </c>
      <c r="B36" s="12">
        <v>90.528892999999997</v>
      </c>
      <c r="C36" s="8">
        <v>0.24316199999999999</v>
      </c>
      <c r="D36" s="8">
        <v>2.6394259999999998</v>
      </c>
      <c r="E36" s="10">
        <v>2.8825879999999997</v>
      </c>
      <c r="F36" s="8">
        <v>6.4849750000000004</v>
      </c>
      <c r="G36" s="8">
        <v>257.10543449666449</v>
      </c>
      <c r="H36" s="8"/>
      <c r="I36" s="8">
        <v>39.024849000000003</v>
      </c>
      <c r="J36" s="7">
        <v>50.040165510019946</v>
      </c>
      <c r="K36" s="7"/>
    </row>
    <row r="37" spans="1:11" ht="12" customHeight="1" thickBot="1" x14ac:dyDescent="0.3">
      <c r="A37" s="14">
        <v>42035</v>
      </c>
      <c r="B37" s="13">
        <v>90.502303999999995</v>
      </c>
      <c r="C37" s="9">
        <v>0.261658</v>
      </c>
      <c r="D37" s="9">
        <v>2.583736</v>
      </c>
      <c r="E37" s="10">
        <v>2.8453940000000002</v>
      </c>
      <c r="F37" s="9">
        <v>6.5342840000000004</v>
      </c>
      <c r="G37" s="9">
        <v>258.54351009927291</v>
      </c>
      <c r="H37" s="9"/>
      <c r="I37" s="9">
        <v>39.099170999999998</v>
      </c>
      <c r="J37" s="46">
        <v>50.111618676454874</v>
      </c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92.160719999999998</v>
      </c>
      <c r="C39" s="35">
        <f t="shared" ref="C39:K39" si="0">MAX(C7:C37)</f>
        <v>0.38127329999999998</v>
      </c>
      <c r="D39" s="35">
        <f t="shared" si="0"/>
        <v>2.889195</v>
      </c>
      <c r="E39" s="35">
        <f t="shared" si="0"/>
        <v>3.1288013000000001</v>
      </c>
      <c r="F39" s="35">
        <f t="shared" si="0"/>
        <v>6.8006120000000001</v>
      </c>
      <c r="G39" s="35">
        <f t="shared" si="0"/>
        <v>261.04748949650337</v>
      </c>
      <c r="H39" s="35">
        <f t="shared" si="0"/>
        <v>0</v>
      </c>
      <c r="I39" s="35">
        <f t="shared" si="0"/>
        <v>39.332659999999997</v>
      </c>
      <c r="J39" s="35">
        <f t="shared" si="0"/>
        <v>50.348315157075113</v>
      </c>
      <c r="K39" s="35">
        <f t="shared" si="0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3"/>
      <c r="C41" s="64"/>
      <c r="D41" s="64"/>
      <c r="E41" s="64"/>
      <c r="F41" s="64"/>
      <c r="G41" s="64"/>
      <c r="H41" s="64"/>
      <c r="I41" s="64"/>
      <c r="J41" s="64"/>
      <c r="K41" s="65"/>
    </row>
    <row r="42" spans="1:11" x14ac:dyDescent="0.25">
      <c r="A42" s="2"/>
      <c r="B42" s="66"/>
      <c r="C42" s="67"/>
      <c r="D42" s="67"/>
      <c r="E42" s="67"/>
      <c r="F42" s="67"/>
      <c r="G42" s="67"/>
      <c r="H42" s="67"/>
      <c r="I42" s="67"/>
      <c r="J42" s="67"/>
      <c r="K42" s="68"/>
    </row>
    <row r="43" spans="1:11" x14ac:dyDescent="0.25">
      <c r="A43" s="2"/>
      <c r="B43" s="66"/>
      <c r="C43" s="67"/>
      <c r="D43" s="67"/>
      <c r="E43" s="67"/>
      <c r="F43" s="67"/>
      <c r="G43" s="67"/>
      <c r="H43" s="67"/>
      <c r="I43" s="67"/>
      <c r="J43" s="67"/>
      <c r="K43" s="68"/>
    </row>
    <row r="44" spans="1:11" x14ac:dyDescent="0.25">
      <c r="A44" s="2"/>
      <c r="B44" s="66"/>
      <c r="C44" s="67"/>
      <c r="D44" s="67"/>
      <c r="E44" s="67"/>
      <c r="F44" s="67"/>
      <c r="G44" s="67"/>
      <c r="H44" s="67"/>
      <c r="I44" s="67"/>
      <c r="J44" s="67"/>
      <c r="K44" s="68"/>
    </row>
    <row r="45" spans="1:11" x14ac:dyDescent="0.25">
      <c r="A45" s="2"/>
      <c r="B45" s="69"/>
      <c r="C45" s="70"/>
      <c r="D45" s="70"/>
      <c r="E45" s="70"/>
      <c r="F45" s="70"/>
      <c r="G45" s="70"/>
      <c r="H45" s="70"/>
      <c r="I45" s="70"/>
      <c r="J45" s="70"/>
      <c r="K45" s="7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workbookViewId="0">
      <selection activeCell="K7" sqref="K7:K37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5" t="s">
        <v>22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3" x14ac:dyDescent="0.25">
      <c r="A2" s="59" t="s">
        <v>0</v>
      </c>
      <c r="B2" s="61"/>
      <c r="C2" s="62" t="s">
        <v>29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2" t="s">
        <v>28</v>
      </c>
      <c r="D3" s="62"/>
      <c r="E3" s="62"/>
      <c r="F3" s="62"/>
      <c r="G3" s="62"/>
      <c r="H3" s="62"/>
      <c r="I3" s="62"/>
      <c r="J3" s="62"/>
      <c r="K3" s="62"/>
    </row>
    <row r="4" spans="1:13" ht="15.75" thickBot="1" x14ac:dyDescent="0.3">
      <c r="A4" s="59" t="s">
        <v>2</v>
      </c>
      <c r="B4" s="59"/>
      <c r="C4" s="75" t="s">
        <v>9</v>
      </c>
      <c r="D4" s="75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42005</v>
      </c>
      <c r="B7" s="11">
        <v>91.363659999999996</v>
      </c>
      <c r="C7" s="10">
        <v>0.1267847</v>
      </c>
      <c r="D7" s="10">
        <v>2.496715</v>
      </c>
      <c r="E7" s="10">
        <v>2.6234997</v>
      </c>
      <c r="F7" s="10">
        <v>4.9216379999999997</v>
      </c>
      <c r="G7" s="10">
        <v>254.72354356102542</v>
      </c>
      <c r="H7" s="10"/>
      <c r="I7" s="10">
        <v>38.427230000000002</v>
      </c>
      <c r="J7" s="10">
        <v>49.782712097562246</v>
      </c>
      <c r="K7" s="10"/>
    </row>
    <row r="8" spans="1:13" ht="12" customHeight="1" x14ac:dyDescent="0.25">
      <c r="A8" s="14">
        <v>42006</v>
      </c>
      <c r="B8" s="12">
        <v>91.383449999999996</v>
      </c>
      <c r="C8" s="8">
        <v>0.1180582</v>
      </c>
      <c r="D8" s="7">
        <v>2.5257610000000001</v>
      </c>
      <c r="E8" s="10">
        <v>2.6438192000000003</v>
      </c>
      <c r="F8" s="8">
        <v>5.0473330000000001</v>
      </c>
      <c r="G8" s="8">
        <v>254.82841228376799</v>
      </c>
      <c r="H8" s="8"/>
      <c r="I8" s="8">
        <v>38.50226</v>
      </c>
      <c r="J8" s="7">
        <v>49.826923010164094</v>
      </c>
      <c r="K8" s="10"/>
    </row>
    <row r="9" spans="1:13" ht="12" customHeight="1" x14ac:dyDescent="0.25">
      <c r="A9" s="14">
        <v>42007</v>
      </c>
      <c r="B9" s="12">
        <v>90.989919999999998</v>
      </c>
      <c r="C9" s="8">
        <v>0.1309041</v>
      </c>
      <c r="D9" s="7">
        <v>2.5751529999999998</v>
      </c>
      <c r="E9" s="10">
        <v>2.7060570999999998</v>
      </c>
      <c r="F9" s="8">
        <v>5.058179</v>
      </c>
      <c r="G9" s="8">
        <v>258.0564276468059</v>
      </c>
      <c r="H9" s="8"/>
      <c r="I9" s="8">
        <v>38.412120000000002</v>
      </c>
      <c r="J9" s="7">
        <v>49.698306796004921</v>
      </c>
      <c r="K9" s="10"/>
    </row>
    <row r="10" spans="1:13" ht="12" customHeight="1" x14ac:dyDescent="0.25">
      <c r="A10" s="14">
        <v>42008</v>
      </c>
      <c r="B10" s="12">
        <v>91.099530000000001</v>
      </c>
      <c r="C10" s="8">
        <v>0.13516</v>
      </c>
      <c r="D10" s="7">
        <v>2.679033</v>
      </c>
      <c r="E10" s="10">
        <v>2.8141929999999999</v>
      </c>
      <c r="F10" s="8">
        <v>5.0557970000000001</v>
      </c>
      <c r="G10" s="8">
        <v>258.70332988549848</v>
      </c>
      <c r="H10" s="8"/>
      <c r="I10" s="8">
        <v>38.39931</v>
      </c>
      <c r="J10" s="7">
        <v>49.688712040986722</v>
      </c>
      <c r="K10" s="10"/>
    </row>
    <row r="11" spans="1:13" ht="12" customHeight="1" x14ac:dyDescent="0.25">
      <c r="A11" s="14">
        <v>42009</v>
      </c>
      <c r="B11" s="12">
        <v>91.442580000000007</v>
      </c>
      <c r="C11" s="8">
        <v>0.1416896</v>
      </c>
      <c r="D11" s="7">
        <v>2.683033</v>
      </c>
      <c r="E11" s="10">
        <v>2.8247225999999999</v>
      </c>
      <c r="F11" s="8">
        <v>4.880986</v>
      </c>
      <c r="G11" s="8">
        <v>258.04881535109502</v>
      </c>
      <c r="H11" s="8"/>
      <c r="I11" s="8">
        <v>38.353259999999999</v>
      </c>
      <c r="J11" s="7">
        <v>49.656610971516074</v>
      </c>
      <c r="K11" s="7"/>
    </row>
    <row r="12" spans="1:13" ht="12" customHeight="1" x14ac:dyDescent="0.25">
      <c r="A12" s="14">
        <v>42010</v>
      </c>
      <c r="B12" s="12">
        <v>90.956419999999994</v>
      </c>
      <c r="C12" s="8">
        <v>0.13904530000000001</v>
      </c>
      <c r="D12" s="7">
        <v>2.5307789999999999</v>
      </c>
      <c r="E12" s="10">
        <v>2.6698242999999997</v>
      </c>
      <c r="F12" s="8">
        <v>4.7510269999999997</v>
      </c>
      <c r="G12" s="8">
        <v>257.01461549688372</v>
      </c>
      <c r="H12" s="8"/>
      <c r="I12" s="8">
        <v>38.375799999999998</v>
      </c>
      <c r="J12" s="7">
        <v>49.751776657723617</v>
      </c>
      <c r="K12" s="7"/>
    </row>
    <row r="13" spans="1:13" ht="12" customHeight="1" x14ac:dyDescent="0.25">
      <c r="A13" s="14">
        <v>42011</v>
      </c>
      <c r="B13" s="12">
        <v>90.615790000000004</v>
      </c>
      <c r="C13" s="8">
        <v>0.1281427</v>
      </c>
      <c r="D13" s="8">
        <v>2.4372210000000001</v>
      </c>
      <c r="E13" s="10">
        <v>2.5653637000000002</v>
      </c>
      <c r="F13" s="8">
        <v>5.5258159999999998</v>
      </c>
      <c r="G13" s="8">
        <v>255.54451753628894</v>
      </c>
      <c r="H13" s="8"/>
      <c r="I13" s="8">
        <v>38.68788</v>
      </c>
      <c r="J13" s="7">
        <v>49.929139808449072</v>
      </c>
      <c r="K13" s="7"/>
    </row>
    <row r="14" spans="1:13" ht="12" customHeight="1" x14ac:dyDescent="0.25">
      <c r="A14" s="14">
        <v>42012</v>
      </c>
      <c r="B14" s="12">
        <v>90.070769999999996</v>
      </c>
      <c r="C14" s="8">
        <v>0.1224459</v>
      </c>
      <c r="D14" s="8">
        <v>2.5806520000000002</v>
      </c>
      <c r="E14" s="10">
        <v>2.7030979000000004</v>
      </c>
      <c r="F14" s="8">
        <v>5.5735590000000004</v>
      </c>
      <c r="G14" s="8">
        <v>256.59117979291085</v>
      </c>
      <c r="H14" s="8"/>
      <c r="I14" s="8">
        <v>38.695509999999999</v>
      </c>
      <c r="J14" s="7">
        <v>49.89610249549829</v>
      </c>
      <c r="K14" s="7"/>
    </row>
    <row r="15" spans="1:13" ht="12" customHeight="1" x14ac:dyDescent="0.25">
      <c r="A15" s="14">
        <v>42013</v>
      </c>
      <c r="B15" s="12">
        <v>90.413070000000005</v>
      </c>
      <c r="C15" s="8">
        <v>0.16468150000000001</v>
      </c>
      <c r="D15" s="8">
        <v>2.3004630000000001</v>
      </c>
      <c r="E15" s="10">
        <v>2.4651445000000001</v>
      </c>
      <c r="F15" s="8">
        <v>5.3502080000000003</v>
      </c>
      <c r="G15" s="8">
        <v>256.92940071471003</v>
      </c>
      <c r="H15" s="8"/>
      <c r="I15" s="8">
        <v>38.66554</v>
      </c>
      <c r="J15" s="7">
        <v>49.930676215436662</v>
      </c>
      <c r="K15" s="7"/>
    </row>
    <row r="16" spans="1:13" ht="12" customHeight="1" x14ac:dyDescent="0.25">
      <c r="A16" s="14">
        <v>42014</v>
      </c>
      <c r="B16" s="12">
        <v>90.474329999999995</v>
      </c>
      <c r="C16" s="8">
        <v>0.18081269999999999</v>
      </c>
      <c r="D16" s="8">
        <v>2.277631</v>
      </c>
      <c r="E16" s="10">
        <v>2.4584437000000001</v>
      </c>
      <c r="F16" s="8">
        <v>5.2099130000000002</v>
      </c>
      <c r="G16" s="8">
        <v>254.15664922088447</v>
      </c>
      <c r="H16" s="8"/>
      <c r="I16" s="8">
        <v>38.700029999999998</v>
      </c>
      <c r="J16" s="7">
        <v>49.950685772905196</v>
      </c>
      <c r="K16" s="7"/>
    </row>
    <row r="17" spans="1:11" ht="12" customHeight="1" x14ac:dyDescent="0.25">
      <c r="A17" s="14">
        <v>42015</v>
      </c>
      <c r="B17" s="12">
        <v>90.441659999999999</v>
      </c>
      <c r="C17" s="8">
        <v>0.23183609999999999</v>
      </c>
      <c r="D17" s="8">
        <v>2.3311660000000001</v>
      </c>
      <c r="E17" s="10">
        <v>2.5630021000000003</v>
      </c>
      <c r="F17" s="8">
        <v>5.5280230000000001</v>
      </c>
      <c r="G17" s="8">
        <v>253.43670253034028</v>
      </c>
      <c r="H17" s="8"/>
      <c r="I17" s="8">
        <v>38.696339999999999</v>
      </c>
      <c r="J17" s="7">
        <v>49.936951569601305</v>
      </c>
      <c r="K17" s="7"/>
    </row>
    <row r="18" spans="1:11" ht="12" customHeight="1" x14ac:dyDescent="0.25">
      <c r="A18" s="14">
        <v>42016</v>
      </c>
      <c r="B18" s="12">
        <v>90.676000000000002</v>
      </c>
      <c r="C18" s="8">
        <v>0.19079589999999999</v>
      </c>
      <c r="D18" s="8">
        <v>2.3474949999999999</v>
      </c>
      <c r="E18" s="10">
        <v>2.5382908999999998</v>
      </c>
      <c r="F18" s="8">
        <v>5.4317489999999999</v>
      </c>
      <c r="G18" s="8">
        <v>253.67471563403305</v>
      </c>
      <c r="H18" s="8"/>
      <c r="I18" s="8">
        <v>38.719099999999997</v>
      </c>
      <c r="J18" s="7">
        <v>50.007492582092283</v>
      </c>
      <c r="K18" s="7"/>
    </row>
    <row r="19" spans="1:11" ht="12" customHeight="1" x14ac:dyDescent="0.25">
      <c r="A19" s="14">
        <v>42017</v>
      </c>
      <c r="B19" s="12">
        <v>89.654600000000002</v>
      </c>
      <c r="C19" s="8">
        <v>0.15238070000000001</v>
      </c>
      <c r="D19" s="8">
        <v>2.3651309999999999</v>
      </c>
      <c r="E19" s="10">
        <v>2.5175117</v>
      </c>
      <c r="F19" s="8">
        <v>5.9821390000000001</v>
      </c>
      <c r="G19" s="8">
        <v>255.43137370828308</v>
      </c>
      <c r="H19" s="8"/>
      <c r="I19" s="8">
        <v>38.782260000000001</v>
      </c>
      <c r="J19" s="7">
        <v>49.964470773366571</v>
      </c>
      <c r="K19" s="7"/>
    </row>
    <row r="20" spans="1:11" ht="12" customHeight="1" x14ac:dyDescent="0.25">
      <c r="A20" s="14">
        <v>42018</v>
      </c>
      <c r="B20" s="12">
        <v>89.699820000000003</v>
      </c>
      <c r="C20" s="8">
        <v>0.14403820000000001</v>
      </c>
      <c r="D20" s="8">
        <v>2.2850980000000001</v>
      </c>
      <c r="E20" s="10">
        <v>2.4291362000000003</v>
      </c>
      <c r="F20" s="8">
        <v>5.6056270000000001</v>
      </c>
      <c r="G20" s="8">
        <v>255.99604173913858</v>
      </c>
      <c r="H20" s="8"/>
      <c r="I20" s="8">
        <v>38.646140000000003</v>
      </c>
      <c r="J20" s="7">
        <v>49.862811751387397</v>
      </c>
      <c r="K20" s="7"/>
    </row>
    <row r="21" spans="1:11" ht="12" customHeight="1" x14ac:dyDescent="0.25">
      <c r="A21" s="14">
        <v>42019</v>
      </c>
      <c r="B21" s="12">
        <v>89.451359999999994</v>
      </c>
      <c r="C21" s="8">
        <v>0.15722659999999999</v>
      </c>
      <c r="D21" s="8">
        <v>2.5612050000000002</v>
      </c>
      <c r="E21" s="10">
        <v>2.7184316000000002</v>
      </c>
      <c r="F21" s="8">
        <v>5.959956</v>
      </c>
      <c r="G21" s="8">
        <v>256.54341689261827</v>
      </c>
      <c r="H21" s="8"/>
      <c r="I21" s="8">
        <v>38.822560000000003</v>
      </c>
      <c r="J21" s="7">
        <v>49.998190688614905</v>
      </c>
      <c r="K21" s="7"/>
    </row>
    <row r="22" spans="1:11" ht="12" customHeight="1" x14ac:dyDescent="0.25">
      <c r="A22" s="14">
        <v>42020</v>
      </c>
      <c r="B22" s="12">
        <v>90.200149999999994</v>
      </c>
      <c r="C22" s="8">
        <v>0.14186260000000001</v>
      </c>
      <c r="D22" s="8">
        <v>2.5792809999999999</v>
      </c>
      <c r="E22" s="10">
        <v>2.7211436</v>
      </c>
      <c r="F22" s="8">
        <v>5.7801520000000002</v>
      </c>
      <c r="G22" s="8">
        <v>257.23251639745183</v>
      </c>
      <c r="H22" s="8"/>
      <c r="I22" s="8">
        <v>38.778039999999997</v>
      </c>
      <c r="J22" s="7">
        <v>49.969788331687724</v>
      </c>
      <c r="K22" s="7"/>
    </row>
    <row r="23" spans="1:11" ht="12" customHeight="1" x14ac:dyDescent="0.25">
      <c r="A23" s="14">
        <v>42021</v>
      </c>
      <c r="B23" s="12">
        <v>90.421679999999995</v>
      </c>
      <c r="C23" s="8">
        <v>0.1249131</v>
      </c>
      <c r="D23" s="8">
        <v>2.6105770000000001</v>
      </c>
      <c r="E23" s="10">
        <v>2.7354901000000003</v>
      </c>
      <c r="F23" s="8">
        <v>5.6189369999999998</v>
      </c>
      <c r="G23" s="8">
        <v>254.93292424795075</v>
      </c>
      <c r="H23" s="8"/>
      <c r="I23" s="8">
        <v>38.59104</v>
      </c>
      <c r="J23" s="7">
        <v>49.837678857820592</v>
      </c>
      <c r="K23" s="7"/>
    </row>
    <row r="24" spans="1:11" ht="12" customHeight="1" x14ac:dyDescent="0.25">
      <c r="A24" s="14">
        <v>42022</v>
      </c>
      <c r="B24" s="12">
        <v>90.907679999999999</v>
      </c>
      <c r="C24" s="8">
        <v>0.15249599999999999</v>
      </c>
      <c r="D24" s="8">
        <v>2.4912429999999999</v>
      </c>
      <c r="E24" s="10">
        <v>2.6437390000000001</v>
      </c>
      <c r="F24" s="8">
        <v>4.9680390000000001</v>
      </c>
      <c r="G24" s="8">
        <v>252.38296176447338</v>
      </c>
      <c r="H24" s="8"/>
      <c r="I24" s="8">
        <v>38.457590000000003</v>
      </c>
      <c r="J24" s="7">
        <v>49.761489282900399</v>
      </c>
      <c r="K24" s="7"/>
    </row>
    <row r="25" spans="1:11" ht="12" customHeight="1" x14ac:dyDescent="0.25">
      <c r="A25" s="14">
        <v>42023</v>
      </c>
      <c r="B25" s="12">
        <v>90.957160000000002</v>
      </c>
      <c r="C25" s="8">
        <v>0.1214165</v>
      </c>
      <c r="D25" s="8">
        <v>2.4627180000000002</v>
      </c>
      <c r="E25" s="10">
        <v>2.5841345000000002</v>
      </c>
      <c r="F25" s="8">
        <v>4.7137779999999996</v>
      </c>
      <c r="G25" s="8">
        <v>253.61912222237072</v>
      </c>
      <c r="H25" s="8"/>
      <c r="I25" s="8">
        <v>38.412959999999998</v>
      </c>
      <c r="J25" s="7">
        <v>49.808881351798995</v>
      </c>
      <c r="K25" s="7"/>
    </row>
    <row r="26" spans="1:11" ht="12" customHeight="1" x14ac:dyDescent="0.25">
      <c r="A26" s="14">
        <v>42024</v>
      </c>
      <c r="B26" s="12">
        <v>90.586010000000002</v>
      </c>
      <c r="C26" s="8">
        <v>0.12815380000000001</v>
      </c>
      <c r="D26" s="8">
        <v>2.4878960000000001</v>
      </c>
      <c r="E26" s="10">
        <v>2.6160498000000003</v>
      </c>
      <c r="F26" s="8">
        <v>5.7497579999999999</v>
      </c>
      <c r="G26" s="8">
        <v>254.44866750570358</v>
      </c>
      <c r="H26" s="8"/>
      <c r="I26" s="8">
        <v>38.787759999999999</v>
      </c>
      <c r="J26" s="7">
        <v>49.999847554014046</v>
      </c>
      <c r="K26" s="7"/>
    </row>
    <row r="27" spans="1:11" ht="12" customHeight="1" x14ac:dyDescent="0.25">
      <c r="A27" s="14">
        <v>42025</v>
      </c>
      <c r="B27" s="12">
        <v>90.555409999999995</v>
      </c>
      <c r="C27" s="8">
        <v>0.14934230000000001</v>
      </c>
      <c r="D27" s="8">
        <v>2.4519880000000001</v>
      </c>
      <c r="E27" s="10">
        <v>2.6013302999999999</v>
      </c>
      <c r="F27" s="8">
        <v>5.7725030000000004</v>
      </c>
      <c r="G27" s="8">
        <v>253.73227704218689</v>
      </c>
      <c r="H27" s="8"/>
      <c r="I27" s="8">
        <v>38.802329999999998</v>
      </c>
      <c r="J27" s="7">
        <v>50.036866297734463</v>
      </c>
      <c r="K27" s="7"/>
    </row>
    <row r="28" spans="1:11" ht="12" customHeight="1" x14ac:dyDescent="0.25">
      <c r="A28" s="14">
        <v>42026</v>
      </c>
      <c r="B28" s="12">
        <v>90.345119999999994</v>
      </c>
      <c r="C28" s="8">
        <v>0.1562529</v>
      </c>
      <c r="D28" s="8">
        <v>2.4706779999999999</v>
      </c>
      <c r="E28" s="10">
        <v>2.6269309000000001</v>
      </c>
      <c r="F28" s="8">
        <v>5.6181359999999998</v>
      </c>
      <c r="G28" s="8">
        <v>253.55291151957911</v>
      </c>
      <c r="H28" s="8"/>
      <c r="I28" s="8">
        <v>38.685540000000003</v>
      </c>
      <c r="J28" s="7">
        <v>49.922045816264955</v>
      </c>
      <c r="K28" s="7"/>
    </row>
    <row r="29" spans="1:11" ht="12" customHeight="1" x14ac:dyDescent="0.25">
      <c r="A29" s="14">
        <v>42027</v>
      </c>
      <c r="B29" s="12">
        <v>90.582909999999998</v>
      </c>
      <c r="C29" s="8">
        <v>0.25358900000000001</v>
      </c>
      <c r="D29" s="8">
        <v>2.4702139999999999</v>
      </c>
      <c r="E29" s="10">
        <v>2.7238029999999998</v>
      </c>
      <c r="F29" s="8">
        <v>5.7940719999999999</v>
      </c>
      <c r="G29" s="8">
        <v>256.18718018818004</v>
      </c>
      <c r="H29" s="8"/>
      <c r="I29" s="8">
        <v>38.721220000000002</v>
      </c>
      <c r="J29" s="7">
        <v>49.89705004552583</v>
      </c>
      <c r="K29" s="7"/>
    </row>
    <row r="30" spans="1:11" ht="12" customHeight="1" x14ac:dyDescent="0.25">
      <c r="A30" s="14">
        <v>42028</v>
      </c>
      <c r="B30" s="12">
        <v>90.047319999999999</v>
      </c>
      <c r="C30" s="8">
        <v>0.22435540000000001</v>
      </c>
      <c r="D30" s="8">
        <v>2.4407269999999999</v>
      </c>
      <c r="E30" s="10">
        <v>2.6650823999999997</v>
      </c>
      <c r="F30" s="8">
        <v>5.9668799999999997</v>
      </c>
      <c r="G30" s="8">
        <v>255.755017511191</v>
      </c>
      <c r="H30" s="8"/>
      <c r="I30" s="8">
        <v>38.805660000000003</v>
      </c>
      <c r="J30" s="7">
        <v>49.953658858875521</v>
      </c>
      <c r="K30" s="7"/>
    </row>
    <row r="31" spans="1:11" ht="12" customHeight="1" x14ac:dyDescent="0.25">
      <c r="A31" s="14">
        <v>42029</v>
      </c>
      <c r="B31" s="12">
        <v>90.044169999999994</v>
      </c>
      <c r="C31" s="8">
        <v>0.25206970000000001</v>
      </c>
      <c r="D31" s="8">
        <v>2.4611619999999998</v>
      </c>
      <c r="E31" s="10">
        <v>2.7132316999999997</v>
      </c>
      <c r="F31" s="8">
        <v>6.1132090000000003</v>
      </c>
      <c r="G31" s="8">
        <v>255.27056778758569</v>
      </c>
      <c r="H31" s="8"/>
      <c r="I31" s="8">
        <v>38.860709999999997</v>
      </c>
      <c r="J31" s="7">
        <v>49.972492950038436</v>
      </c>
      <c r="K31" s="7"/>
    </row>
    <row r="32" spans="1:11" ht="12" customHeight="1" x14ac:dyDescent="0.25">
      <c r="A32" s="14">
        <v>42030</v>
      </c>
      <c r="B32" s="12">
        <v>89.838579999999993</v>
      </c>
      <c r="C32" s="8">
        <v>0.235038</v>
      </c>
      <c r="D32" s="8">
        <v>2.4203549999999998</v>
      </c>
      <c r="E32" s="10">
        <v>2.6553929999999997</v>
      </c>
      <c r="F32" s="8">
        <v>6.0163869999999999</v>
      </c>
      <c r="G32" s="8">
        <v>255.76881694878679</v>
      </c>
      <c r="H32" s="8"/>
      <c r="I32" s="8">
        <v>38.817990000000002</v>
      </c>
      <c r="J32" s="7">
        <v>49.947036006160552</v>
      </c>
      <c r="K32" s="7"/>
    </row>
    <row r="33" spans="1:11" ht="12" customHeight="1" x14ac:dyDescent="0.25">
      <c r="A33" s="14">
        <v>42031</v>
      </c>
      <c r="B33" s="12">
        <v>89.700649999999996</v>
      </c>
      <c r="C33" s="8">
        <v>0.23473040000000001</v>
      </c>
      <c r="D33" s="8">
        <v>2.4700760000000002</v>
      </c>
      <c r="E33" s="10">
        <v>2.7048064000000003</v>
      </c>
      <c r="F33" s="8">
        <v>6.2144560000000002</v>
      </c>
      <c r="G33" s="8">
        <v>254.62022877769346</v>
      </c>
      <c r="H33" s="8"/>
      <c r="I33" s="8">
        <v>38.931170000000002</v>
      </c>
      <c r="J33" s="7">
        <v>50.035055093859533</v>
      </c>
      <c r="K33" s="7"/>
    </row>
    <row r="34" spans="1:11" ht="12" customHeight="1" x14ac:dyDescent="0.25">
      <c r="A34" s="14">
        <v>42032</v>
      </c>
      <c r="B34" s="12">
        <v>89.749290000000002</v>
      </c>
      <c r="C34" s="8">
        <v>0.2201312</v>
      </c>
      <c r="D34" s="8">
        <v>2.4750420000000002</v>
      </c>
      <c r="E34" s="10">
        <v>2.6951732000000002</v>
      </c>
      <c r="F34" s="8">
        <v>6.1838350000000002</v>
      </c>
      <c r="G34" s="8">
        <v>253.82665572010555</v>
      </c>
      <c r="H34" s="8"/>
      <c r="I34" s="8">
        <v>38.91234</v>
      </c>
      <c r="J34" s="7">
        <v>49.997266949403858</v>
      </c>
      <c r="K34" s="7"/>
    </row>
    <row r="35" spans="1:11" ht="12" customHeight="1" x14ac:dyDescent="0.25">
      <c r="A35" s="14">
        <v>42033</v>
      </c>
      <c r="B35" s="12">
        <v>90.033439999999999</v>
      </c>
      <c r="C35" s="8">
        <v>0.19530700000000001</v>
      </c>
      <c r="D35" s="8">
        <v>2.5127830000000002</v>
      </c>
      <c r="E35" s="10">
        <v>2.7080900000000003</v>
      </c>
      <c r="F35" s="8">
        <v>5.8838879999999998</v>
      </c>
      <c r="G35" s="8">
        <v>253.70508185139681</v>
      </c>
      <c r="H35" s="8"/>
      <c r="I35" s="8">
        <v>38.846088000000002</v>
      </c>
      <c r="J35" s="7">
        <v>49.985362026568929</v>
      </c>
      <c r="K35" s="7"/>
    </row>
    <row r="36" spans="1:11" ht="12" customHeight="1" x14ac:dyDescent="0.25">
      <c r="A36" s="14">
        <v>42034</v>
      </c>
      <c r="B36" s="12">
        <v>89.827301000000006</v>
      </c>
      <c r="C36" s="8">
        <v>0.21049399999999999</v>
      </c>
      <c r="D36" s="8">
        <v>2.5514510000000001</v>
      </c>
      <c r="E36" s="10">
        <v>2.7619450000000003</v>
      </c>
      <c r="F36" s="8">
        <v>6.0146949999999997</v>
      </c>
      <c r="G36" s="8">
        <v>254.27331340628444</v>
      </c>
      <c r="H36" s="8"/>
      <c r="I36" s="8">
        <v>38.831435999999997</v>
      </c>
      <c r="J36" s="7">
        <v>49.972797275472004</v>
      </c>
      <c r="K36" s="7"/>
    </row>
    <row r="37" spans="1:11" ht="12" customHeight="1" thickBot="1" x14ac:dyDescent="0.3">
      <c r="A37" s="14">
        <v>42035</v>
      </c>
      <c r="B37" s="13">
        <v>89.779594000000003</v>
      </c>
      <c r="C37" s="9">
        <v>0.22655600000000001</v>
      </c>
      <c r="D37" s="9">
        <v>2.5094470000000002</v>
      </c>
      <c r="E37" s="10">
        <v>2.7360030000000002</v>
      </c>
      <c r="F37" s="9">
        <v>5.983422</v>
      </c>
      <c r="G37" s="9">
        <v>256.3516228183114</v>
      </c>
      <c r="H37" s="9"/>
      <c r="I37" s="9">
        <v>38.819324000000002</v>
      </c>
      <c r="J37" s="46">
        <v>49.943770847458978</v>
      </c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 t="shared" ref="B39:K39" si="0">MIN(B7:B37)</f>
        <v>89.451359999999994</v>
      </c>
      <c r="C39" s="35">
        <f t="shared" si="0"/>
        <v>0.1180582</v>
      </c>
      <c r="D39" s="35">
        <f t="shared" si="0"/>
        <v>2.277631</v>
      </c>
      <c r="E39" s="35">
        <f t="shared" si="0"/>
        <v>2.4291362000000003</v>
      </c>
      <c r="F39" s="35">
        <f t="shared" si="0"/>
        <v>4.7137779999999996</v>
      </c>
      <c r="G39" s="35">
        <f t="shared" si="0"/>
        <v>252.38296176447338</v>
      </c>
      <c r="H39" s="35">
        <f t="shared" si="0"/>
        <v>0</v>
      </c>
      <c r="I39" s="35">
        <f t="shared" si="0"/>
        <v>38.353259999999999</v>
      </c>
      <c r="J39" s="35">
        <f t="shared" si="0"/>
        <v>49.656610971516074</v>
      </c>
      <c r="K39" s="35">
        <f t="shared" si="0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6"/>
      <c r="C41" s="77"/>
      <c r="D41" s="77"/>
      <c r="E41" s="77"/>
      <c r="F41" s="77"/>
      <c r="G41" s="77"/>
      <c r="H41" s="77"/>
      <c r="I41" s="77"/>
      <c r="J41" s="77"/>
      <c r="K41" s="78"/>
    </row>
    <row r="42" spans="1:11" x14ac:dyDescent="0.25">
      <c r="A42" s="2"/>
      <c r="B42" s="79"/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2"/>
      <c r="B43" s="79"/>
      <c r="C43" s="80"/>
      <c r="D43" s="80"/>
      <c r="E43" s="80"/>
      <c r="F43" s="80"/>
      <c r="G43" s="80"/>
      <c r="H43" s="80"/>
      <c r="I43" s="80"/>
      <c r="J43" s="80"/>
      <c r="K43" s="81"/>
    </row>
    <row r="44" spans="1:11" x14ac:dyDescent="0.25">
      <c r="A44" s="2"/>
      <c r="B44" s="79"/>
      <c r="C44" s="80"/>
      <c r="D44" s="80"/>
      <c r="E44" s="80"/>
      <c r="F44" s="80"/>
      <c r="G44" s="80"/>
      <c r="H44" s="80"/>
      <c r="I44" s="80"/>
      <c r="J44" s="80"/>
      <c r="K44" s="81"/>
    </row>
    <row r="45" spans="1:11" x14ac:dyDescent="0.25">
      <c r="A45" s="2"/>
      <c r="B45" s="82"/>
      <c r="C45" s="83"/>
      <c r="D45" s="83"/>
      <c r="E45" s="83"/>
      <c r="F45" s="83"/>
      <c r="G45" s="83"/>
      <c r="H45" s="83"/>
      <c r="I45" s="83"/>
      <c r="J45" s="83"/>
      <c r="K45" s="8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Felipe Lobera Frutos</cp:lastModifiedBy>
  <cp:lastPrinted>2012-06-06T22:59:24Z</cp:lastPrinted>
  <dcterms:created xsi:type="dcterms:W3CDTF">2012-05-21T15:11:37Z</dcterms:created>
  <dcterms:modified xsi:type="dcterms:W3CDTF">2015-08-18T21:50:13Z</dcterms:modified>
</cp:coreProperties>
</file>