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flobera.CRE\Desktop\Informes mensuales calidad del gas\Tarahumara\"/>
    </mc:Choice>
  </mc:AlternateContent>
  <bookViews>
    <workbookView xWindow="0" yWindow="0" windowWidth="20490" windowHeight="7155"/>
  </bookViews>
  <sheets>
    <sheet name="Promedios" sheetId="1" r:id="rId1"/>
    <sheet name="Máximos" sheetId="4" r:id="rId2"/>
    <sheet name="Mínimos" sheetId="5" r:id="rId3"/>
  </sheets>
  <definedNames>
    <definedName name="_xlnm.Print_Area" localSheetId="1">Máximos!$A$1:$K$45</definedName>
    <definedName name="_xlnm.Print_Area" localSheetId="2">Mínimos!$A$1:$K$45</definedName>
    <definedName name="_xlnm.Print_Area" localSheetId="0">Promedios!$A$1:$N$49</definedName>
    <definedName name="regiones" localSheetId="1">Máximos!$M$4:$M$5</definedName>
    <definedName name="regiones" localSheetId="2">Mínimos!$M$4:$M$5</definedName>
    <definedName name="regiones">Promedios!$Q$4:$Q$5</definedName>
  </definedNames>
  <calcPr calcId="152511"/>
</workbook>
</file>

<file path=xl/calcChain.xml><?xml version="1.0" encoding="utf-8"?>
<calcChain xmlns="http://schemas.openxmlformats.org/spreadsheetml/2006/main">
  <c r="H40" i="1" l="1"/>
  <c r="H41" i="1"/>
  <c r="H42" i="1"/>
  <c r="H43" i="1"/>
  <c r="C43" i="1"/>
  <c r="D43" i="1"/>
  <c r="E43" i="1"/>
  <c r="F43" i="1"/>
  <c r="G43" i="1"/>
  <c r="I43" i="1"/>
  <c r="J43" i="1"/>
  <c r="K43" i="1"/>
  <c r="B43" i="1"/>
  <c r="C42" i="1"/>
  <c r="D42" i="1"/>
  <c r="E42" i="1"/>
  <c r="F42" i="1"/>
  <c r="G42" i="1"/>
  <c r="I42" i="1"/>
  <c r="J42" i="1"/>
  <c r="K42" i="1"/>
  <c r="B42" i="1"/>
  <c r="C41" i="1"/>
  <c r="D41" i="1"/>
  <c r="E41" i="1"/>
  <c r="F41" i="1"/>
  <c r="G41" i="1"/>
  <c r="I41" i="1"/>
  <c r="J41" i="1"/>
  <c r="K41" i="1"/>
  <c r="L41" i="1"/>
  <c r="B41" i="1"/>
  <c r="C40" i="1"/>
  <c r="D40" i="1"/>
  <c r="E40" i="1"/>
  <c r="F40" i="1"/>
  <c r="G40" i="1"/>
  <c r="I40" i="1"/>
  <c r="J40" i="1"/>
  <c r="K40" i="1"/>
  <c r="B40" i="1"/>
  <c r="C39" i="4"/>
  <c r="D39" i="4"/>
  <c r="E39" i="4"/>
  <c r="F39" i="4"/>
  <c r="G39" i="4"/>
  <c r="H39" i="4"/>
  <c r="I39" i="4"/>
  <c r="J39" i="4"/>
  <c r="K39" i="4"/>
  <c r="B39" i="4"/>
  <c r="C39" i="5"/>
  <c r="D39" i="5"/>
  <c r="E39" i="5"/>
  <c r="F39" i="5"/>
  <c r="G39" i="5"/>
  <c r="H39" i="5"/>
  <c r="I39" i="5"/>
  <c r="J39" i="5"/>
  <c r="K39" i="5"/>
  <c r="B39" i="5"/>
</calcChain>
</file>

<file path=xl/sharedStrings.xml><?xml version="1.0" encoding="utf-8"?>
<sst xmlns="http://schemas.openxmlformats.org/spreadsheetml/2006/main" count="75" uniqueCount="33">
  <si>
    <t>PERMISIONARIO:</t>
  </si>
  <si>
    <t>PUNTO DE MEDICIÓN:</t>
  </si>
  <si>
    <t>ZONA DE MEDICIÓN:</t>
  </si>
  <si>
    <t>Metano 
(% vol)</t>
  </si>
  <si>
    <t>Nitrógeno
(% vol)</t>
  </si>
  <si>
    <t>Total Inertes
(% vol)</t>
  </si>
  <si>
    <t>Etano
(% vol)</t>
  </si>
  <si>
    <t>Observaciones:</t>
  </si>
  <si>
    <t>SUR</t>
  </si>
  <si>
    <t>RESTO DEL PAÍS</t>
  </si>
  <si>
    <r>
      <rPr>
        <b/>
        <sz val="8"/>
        <color theme="1"/>
        <rFont val="Calibri"/>
        <family val="2"/>
        <scheme val="minor"/>
      </rPr>
      <t>Temperatura</t>
    </r>
    <r>
      <rPr>
        <b/>
        <sz val="9"/>
        <color theme="1"/>
        <rFont val="Calibri"/>
        <family val="2"/>
        <scheme val="minor"/>
      </rPr>
      <t xml:space="preserve"> de Rocio
(K)</t>
    </r>
  </si>
  <si>
    <r>
      <t>Humedad
(mg/m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</si>
  <si>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r>
      <t>Poder Calorífico
(MJ/m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</si>
  <si>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r>
      <t>Acido Sulfhídrico
(mg/m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</si>
  <si>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t>Bióxido de Carbono
(% vol)</t>
  </si>
  <si>
    <t>FECHA:
(dd/mm/aa)</t>
  </si>
  <si>
    <t>INFORME MENSUAL SOBRE LAS ESPECIFICACIONES DEL GAS NATURAL
(Valores promedio diarios)</t>
  </si>
  <si>
    <t>Mínimo</t>
  </si>
  <si>
    <t>Promedio</t>
  </si>
  <si>
    <t>Máximo</t>
  </si>
  <si>
    <r>
      <t>Índice Wobbe
(MJ/m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</si>
  <si>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t>INFORME MENSUAL SOBRE LAS ESPECIFICACIONES DEL GAS NATURAL
(Registros máximos diarios)</t>
  </si>
  <si>
    <t>INFORME MENSUAL SOBRE LAS ESPECIFICACIONES DEL GAS NATURAL
(Registros mínimos diarios)</t>
  </si>
  <si>
    <r>
      <t>Azufre total*
(mg/m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</si>
  <si>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t>Oxígeno*
(% vol)</t>
  </si>
  <si>
    <t>Desv. Est.</t>
  </si>
  <si>
    <t>*/ Los valores trimestrales se deberán reportar en los meses de enero, abril, julio y octubre de cada año, respecto del trimestre inmediato anterior.</t>
  </si>
  <si>
    <t>TARAHUMARA PIPELINE</t>
  </si>
  <si>
    <t>EL ENCINO</t>
  </si>
  <si>
    <t xml:space="preserve">TARAHUMARA PIPELINE </t>
  </si>
  <si>
    <t>**14.666</t>
  </si>
  <si>
    <t>**0.077</t>
  </si>
  <si>
    <t>Falta de datos de H2O y H2S por falla en la comunicación con el computador de flujo, imposibilitando el resguardo de datos históricos; su corrección se está llevando a cabo mediante el Plan de Acción Correctivo PAC-005 Habilitación de Datos H2O y H2S.                                                                                                                                                                                                             ** Los datos son tomados del informe de ensayo 17025 por parte del  laboratorio  Praxair con No. de Control: GN1500675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</si>
</sst>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(* #,##0.000_);_(* \(#,##0.000\);_(* &quot;-&quot;??_);_(@_)"/>
    <numFmt numFmtId="165" formatCode="0.00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vertAlign val="superscript"/>
      <sz val="9"/>
      <color theme="1"/>
      <name val="Calibri"/>
      <family val="2"/>
      <scheme val="minor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3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ck">
        <color auto="1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ck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ck">
        <color auto="1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auto="1"/>
      </right>
      <top style="medium">
        <color auto="1"/>
      </top>
      <bottom style="hair">
        <color indexed="64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thin">
        <color auto="1"/>
      </right>
      <top style="medium">
        <color auto="1"/>
      </top>
      <bottom style="hair">
        <color indexed="64"/>
      </bottom>
      <diagonal/>
    </border>
    <border>
      <left style="hair">
        <color auto="1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thin">
        <color auto="1"/>
      </right>
      <top/>
      <bottom style="hair">
        <color indexed="64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2" fillId="0" borderId="0"/>
  </cellStyleXfs>
  <cellXfs count="88">
    <xf numFmtId="0" fontId="0" fillId="0" borderId="0" xfId="0"/>
    <xf numFmtId="0" fontId="4" fillId="0" borderId="0" xfId="0" applyFont="1" applyFill="1" applyBorder="1"/>
    <xf numFmtId="0" fontId="5" fillId="0" borderId="0" xfId="0" applyFont="1"/>
    <xf numFmtId="0" fontId="0" fillId="0" borderId="0" xfId="0" applyProtection="1"/>
    <xf numFmtId="0" fontId="7" fillId="0" borderId="0" xfId="0" applyFont="1" applyProtection="1">
      <protection hidden="1"/>
    </xf>
    <xf numFmtId="0" fontId="5" fillId="0" borderId="0" xfId="0" applyFont="1" applyBorder="1" applyAlignment="1" applyProtection="1">
      <alignment vertical="top" wrapText="1"/>
      <protection locked="0"/>
    </xf>
    <xf numFmtId="0" fontId="5" fillId="0" borderId="13" xfId="0" applyFont="1" applyBorder="1"/>
    <xf numFmtId="165" fontId="5" fillId="0" borderId="15" xfId="1" applyNumberFormat="1" applyFont="1" applyFill="1" applyBorder="1" applyAlignment="1" applyProtection="1">
      <alignment horizontal="center" vertical="center"/>
      <protection locked="0"/>
    </xf>
    <xf numFmtId="165" fontId="5" fillId="0" borderId="15" xfId="1" applyNumberFormat="1" applyFont="1" applyBorder="1" applyAlignment="1" applyProtection="1">
      <alignment horizontal="center" vertical="center"/>
      <protection locked="0"/>
    </xf>
    <xf numFmtId="165" fontId="5" fillId="0" borderId="17" xfId="1" applyNumberFormat="1" applyFont="1" applyBorder="1" applyAlignment="1" applyProtection="1">
      <alignment horizontal="center" vertical="center"/>
      <protection locked="0"/>
    </xf>
    <xf numFmtId="165" fontId="5" fillId="0" borderId="19" xfId="1" applyNumberFormat="1" applyFont="1" applyFill="1" applyBorder="1" applyAlignment="1" applyProtection="1">
      <alignment horizontal="center" vertical="center"/>
      <protection locked="0"/>
    </xf>
    <xf numFmtId="165" fontId="5" fillId="0" borderId="18" xfId="1" applyNumberFormat="1" applyFont="1" applyFill="1" applyBorder="1" applyAlignment="1" applyProtection="1">
      <alignment horizontal="center" vertical="center"/>
      <protection locked="0"/>
    </xf>
    <xf numFmtId="165" fontId="5" fillId="0" borderId="14" xfId="1" applyNumberFormat="1" applyFont="1" applyBorder="1" applyAlignment="1" applyProtection="1">
      <alignment horizontal="center" vertical="center"/>
      <protection locked="0"/>
    </xf>
    <xf numFmtId="165" fontId="5" fillId="0" borderId="16" xfId="1" applyNumberFormat="1" applyFont="1" applyBorder="1" applyAlignment="1" applyProtection="1">
      <alignment horizontal="center" vertical="center"/>
      <protection locked="0"/>
    </xf>
    <xf numFmtId="14" fontId="6" fillId="0" borderId="20" xfId="0" applyNumberFormat="1" applyFont="1" applyFill="1" applyBorder="1" applyAlignment="1" applyProtection="1">
      <alignment horizontal="left"/>
      <protection locked="0"/>
    </xf>
    <xf numFmtId="0" fontId="0" fillId="0" borderId="0" xfId="0" applyAlignment="1">
      <alignment wrapText="1"/>
    </xf>
    <xf numFmtId="0" fontId="4" fillId="3" borderId="21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164" fontId="9" fillId="2" borderId="12" xfId="1" applyNumberFormat="1" applyFont="1" applyFill="1" applyBorder="1" applyAlignment="1">
      <alignment horizontal="center" vertical="center" wrapText="1"/>
    </xf>
    <xf numFmtId="0" fontId="4" fillId="0" borderId="24" xfId="0" applyFont="1" applyFill="1" applyBorder="1"/>
    <xf numFmtId="0" fontId="4" fillId="0" borderId="25" xfId="0" applyFont="1" applyFill="1" applyBorder="1"/>
    <xf numFmtId="0" fontId="4" fillId="0" borderId="26" xfId="0" applyFont="1" applyFill="1" applyBorder="1"/>
    <xf numFmtId="0" fontId="4" fillId="0" borderId="27" xfId="0" applyFont="1" applyFill="1" applyBorder="1"/>
    <xf numFmtId="0" fontId="9" fillId="4" borderId="12" xfId="0" applyFont="1" applyFill="1" applyBorder="1" applyAlignment="1">
      <alignment horizontal="center" vertical="center" wrapText="1"/>
    </xf>
    <xf numFmtId="0" fontId="4" fillId="0" borderId="27" xfId="0" applyFont="1" applyFill="1" applyBorder="1" applyAlignment="1">
      <alignment wrapText="1"/>
    </xf>
    <xf numFmtId="0" fontId="5" fillId="0" borderId="0" xfId="0" applyFont="1" applyBorder="1"/>
    <xf numFmtId="165" fontId="5" fillId="0" borderId="30" xfId="1" applyNumberFormat="1" applyFont="1" applyBorder="1" applyAlignment="1" applyProtection="1">
      <alignment horizontal="center" vertical="center"/>
      <protection locked="0"/>
    </xf>
    <xf numFmtId="165" fontId="5" fillId="0" borderId="31" xfId="1" applyNumberFormat="1" applyFont="1" applyBorder="1" applyAlignment="1" applyProtection="1">
      <alignment horizontal="center" vertical="center"/>
      <protection locked="0"/>
    </xf>
    <xf numFmtId="0" fontId="0" fillId="0" borderId="0" xfId="0" applyBorder="1" applyProtection="1">
      <protection locked="0"/>
    </xf>
    <xf numFmtId="0" fontId="2" fillId="0" borderId="0" xfId="0" applyFont="1" applyBorder="1" applyAlignment="1" applyProtection="1">
      <alignment vertical="center"/>
      <protection locked="0"/>
    </xf>
    <xf numFmtId="165" fontId="5" fillId="0" borderId="35" xfId="1" applyNumberFormat="1" applyFont="1" applyFill="1" applyBorder="1" applyAlignment="1" applyProtection="1">
      <alignment horizontal="center" vertical="center"/>
      <protection locked="0"/>
    </xf>
    <xf numFmtId="165" fontId="5" fillId="0" borderId="22" xfId="0" applyNumberFormat="1" applyFont="1" applyBorder="1" applyProtection="1">
      <protection locked="0"/>
    </xf>
    <xf numFmtId="165" fontId="5" fillId="0" borderId="14" xfId="0" applyNumberFormat="1" applyFont="1" applyBorder="1" applyProtection="1">
      <protection locked="0"/>
    </xf>
    <xf numFmtId="165" fontId="5" fillId="0" borderId="18" xfId="0" applyNumberFormat="1" applyFont="1" applyBorder="1" applyProtection="1">
      <protection locked="0"/>
    </xf>
    <xf numFmtId="0" fontId="5" fillId="0" borderId="23" xfId="0" applyFont="1" applyBorder="1" applyProtection="1">
      <protection locked="0"/>
    </xf>
    <xf numFmtId="165" fontId="5" fillId="0" borderId="23" xfId="0" applyNumberFormat="1" applyFont="1" applyBorder="1" applyProtection="1">
      <protection locked="0"/>
    </xf>
    <xf numFmtId="165" fontId="9" fillId="0" borderId="0" xfId="1" applyNumberFormat="1" applyFont="1" applyFill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vertical="center"/>
    </xf>
    <xf numFmtId="0" fontId="9" fillId="0" borderId="0" xfId="0" applyFont="1" applyFill="1" applyBorder="1" applyAlignment="1" applyProtection="1">
      <alignment horizontal="center" vertical="center" wrapText="1"/>
    </xf>
    <xf numFmtId="165" fontId="6" fillId="0" borderId="33" xfId="1" applyNumberFormat="1" applyFont="1" applyFill="1" applyBorder="1" applyAlignment="1" applyProtection="1">
      <alignment horizontal="center" vertical="center"/>
    </xf>
    <xf numFmtId="165" fontId="6" fillId="0" borderId="34" xfId="1" applyNumberFormat="1" applyFont="1" applyFill="1" applyBorder="1" applyAlignment="1" applyProtection="1">
      <alignment horizontal="center" vertical="center"/>
    </xf>
    <xf numFmtId="0" fontId="9" fillId="0" borderId="0" xfId="0" applyFont="1" applyBorder="1" applyAlignment="1">
      <alignment vertical="center"/>
    </xf>
    <xf numFmtId="0" fontId="9" fillId="5" borderId="12" xfId="0" applyFont="1" applyFill="1" applyBorder="1" applyAlignment="1">
      <alignment horizontal="center" vertical="center" wrapText="1"/>
    </xf>
    <xf numFmtId="164" fontId="9" fillId="5" borderId="12" xfId="1" applyNumberFormat="1" applyFont="1" applyFill="1" applyBorder="1" applyAlignment="1">
      <alignment horizontal="center" vertical="center" wrapText="1"/>
    </xf>
    <xf numFmtId="0" fontId="9" fillId="6" borderId="12" xfId="0" applyFont="1" applyFill="1" applyBorder="1" applyAlignment="1">
      <alignment horizontal="center" vertical="center" wrapText="1"/>
    </xf>
    <xf numFmtId="164" fontId="9" fillId="6" borderId="12" xfId="1" applyNumberFormat="1" applyFont="1" applyFill="1" applyBorder="1" applyAlignment="1">
      <alignment horizontal="center" vertical="center" wrapText="1"/>
    </xf>
    <xf numFmtId="165" fontId="5" fillId="0" borderId="17" xfId="1" applyNumberFormat="1" applyFont="1" applyFill="1" applyBorder="1" applyAlignment="1" applyProtection="1">
      <alignment horizontal="center" vertical="center"/>
      <protection locked="0"/>
    </xf>
    <xf numFmtId="165" fontId="5" fillId="0" borderId="31" xfId="1" applyNumberFormat="1" applyFont="1" applyFill="1" applyBorder="1" applyAlignment="1" applyProtection="1">
      <alignment horizontal="center" vertical="center"/>
      <protection locked="0"/>
    </xf>
    <xf numFmtId="0" fontId="3" fillId="2" borderId="28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 applyProtection="1">
      <alignment horizontal="left" vertical="top" wrapText="1"/>
      <protection locked="0"/>
    </xf>
    <xf numFmtId="0" fontId="9" fillId="2" borderId="1" xfId="0" applyFont="1" applyFill="1" applyBorder="1" applyAlignment="1" applyProtection="1">
      <alignment horizontal="left" vertical="top" wrapText="1"/>
      <protection locked="0"/>
    </xf>
    <xf numFmtId="0" fontId="9" fillId="2" borderId="3" xfId="0" applyFont="1" applyFill="1" applyBorder="1" applyAlignment="1" applyProtection="1">
      <alignment horizontal="left" vertical="top" wrapText="1"/>
      <protection locked="0"/>
    </xf>
    <xf numFmtId="0" fontId="9" fillId="2" borderId="4" xfId="0" applyFont="1" applyFill="1" applyBorder="1" applyAlignment="1" applyProtection="1">
      <alignment horizontal="left" vertical="top" wrapText="1"/>
      <protection locked="0"/>
    </xf>
    <xf numFmtId="0" fontId="9" fillId="2" borderId="0" xfId="0" applyFont="1" applyFill="1" applyBorder="1" applyAlignment="1" applyProtection="1">
      <alignment horizontal="left" vertical="top" wrapText="1"/>
      <protection locked="0"/>
    </xf>
    <xf numFmtId="0" fontId="9" fillId="2" borderId="5" xfId="0" applyFont="1" applyFill="1" applyBorder="1" applyAlignment="1" applyProtection="1">
      <alignment horizontal="left" vertical="top" wrapText="1"/>
      <protection locked="0"/>
    </xf>
    <xf numFmtId="0" fontId="9" fillId="2" borderId="6" xfId="0" applyFont="1" applyFill="1" applyBorder="1" applyAlignment="1" applyProtection="1">
      <alignment horizontal="left" vertical="top" wrapText="1"/>
      <protection locked="0"/>
    </xf>
    <xf numFmtId="0" fontId="9" fillId="2" borderId="7" xfId="0" applyFont="1" applyFill="1" applyBorder="1" applyAlignment="1" applyProtection="1">
      <alignment horizontal="left" vertical="top" wrapText="1"/>
      <protection locked="0"/>
    </xf>
    <xf numFmtId="0" fontId="9" fillId="2" borderId="8" xfId="0" applyFont="1" applyFill="1" applyBorder="1" applyAlignment="1" applyProtection="1">
      <alignment horizontal="left" vertical="top" wrapText="1"/>
      <protection locked="0"/>
    </xf>
    <xf numFmtId="0" fontId="9" fillId="0" borderId="32" xfId="0" applyFont="1" applyBorder="1" applyAlignment="1">
      <alignment horizontal="left" vertical="center"/>
    </xf>
    <xf numFmtId="0" fontId="8" fillId="0" borderId="0" xfId="0" applyNumberFormat="1" applyFont="1" applyFill="1" applyAlignment="1" applyProtection="1">
      <alignment horizontal="right" vertical="center"/>
    </xf>
    <xf numFmtId="0" fontId="2" fillId="0" borderId="29" xfId="0" applyFont="1" applyBorder="1" applyAlignment="1" applyProtection="1">
      <alignment horizontal="center" vertical="center"/>
      <protection locked="0"/>
    </xf>
    <xf numFmtId="0" fontId="8" fillId="0" borderId="5" xfId="0" applyNumberFormat="1" applyFont="1" applyFill="1" applyBorder="1" applyAlignment="1" applyProtection="1">
      <alignment horizontal="right" vertical="center"/>
    </xf>
    <xf numFmtId="0" fontId="2" fillId="0" borderId="28" xfId="0" applyFont="1" applyBorder="1" applyAlignment="1" applyProtection="1">
      <alignment horizontal="center" vertical="center"/>
      <protection locked="0"/>
    </xf>
    <xf numFmtId="0" fontId="9" fillId="5" borderId="2" xfId="0" applyFont="1" applyFill="1" applyBorder="1" applyAlignment="1" applyProtection="1">
      <alignment horizontal="justify" vertical="top" wrapText="1"/>
      <protection locked="0"/>
    </xf>
    <xf numFmtId="0" fontId="9" fillId="5" borderId="1" xfId="0" applyFont="1" applyFill="1" applyBorder="1" applyAlignment="1" applyProtection="1">
      <alignment horizontal="justify" vertical="top" wrapText="1"/>
      <protection locked="0"/>
    </xf>
    <xf numFmtId="0" fontId="9" fillId="5" borderId="3" xfId="0" applyFont="1" applyFill="1" applyBorder="1" applyAlignment="1" applyProtection="1">
      <alignment horizontal="justify" vertical="top" wrapText="1"/>
      <protection locked="0"/>
    </xf>
    <xf numFmtId="0" fontId="9" fillId="5" borderId="4" xfId="0" applyFont="1" applyFill="1" applyBorder="1" applyAlignment="1" applyProtection="1">
      <alignment horizontal="justify" vertical="top" wrapText="1"/>
      <protection locked="0"/>
    </xf>
    <xf numFmtId="0" fontId="9" fillId="5" borderId="0" xfId="0" applyFont="1" applyFill="1" applyBorder="1" applyAlignment="1" applyProtection="1">
      <alignment horizontal="justify" vertical="top" wrapText="1"/>
      <protection locked="0"/>
    </xf>
    <xf numFmtId="0" fontId="9" fillId="5" borderId="5" xfId="0" applyFont="1" applyFill="1" applyBorder="1" applyAlignment="1" applyProtection="1">
      <alignment horizontal="justify" vertical="top" wrapText="1"/>
      <protection locked="0"/>
    </xf>
    <xf numFmtId="0" fontId="9" fillId="5" borderId="6" xfId="0" applyFont="1" applyFill="1" applyBorder="1" applyAlignment="1" applyProtection="1">
      <alignment horizontal="justify" vertical="top" wrapText="1"/>
      <protection locked="0"/>
    </xf>
    <xf numFmtId="0" fontId="9" fillId="5" borderId="7" xfId="0" applyFont="1" applyFill="1" applyBorder="1" applyAlignment="1" applyProtection="1">
      <alignment horizontal="justify" vertical="top" wrapText="1"/>
      <protection locked="0"/>
    </xf>
    <xf numFmtId="0" fontId="9" fillId="5" borderId="8" xfId="0" applyFont="1" applyFill="1" applyBorder="1" applyAlignment="1" applyProtection="1">
      <alignment horizontal="justify" vertical="top" wrapText="1"/>
      <protection locked="0"/>
    </xf>
    <xf numFmtId="0" fontId="3" fillId="5" borderId="9" xfId="0" applyFont="1" applyFill="1" applyBorder="1" applyAlignment="1">
      <alignment horizontal="center" vertical="center" wrapText="1"/>
    </xf>
    <xf numFmtId="0" fontId="3" fillId="5" borderId="10" xfId="0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0" fontId="2" fillId="0" borderId="12" xfId="0" applyFont="1" applyBorder="1" applyAlignment="1" applyProtection="1">
      <alignment horizontal="center" vertical="center"/>
      <protection locked="0"/>
    </xf>
    <xf numFmtId="0" fontId="9" fillId="6" borderId="2" xfId="0" applyFont="1" applyFill="1" applyBorder="1" applyAlignment="1" applyProtection="1">
      <alignment horizontal="justify" vertical="top" wrapText="1"/>
      <protection locked="0"/>
    </xf>
    <xf numFmtId="0" fontId="9" fillId="6" borderId="1" xfId="0" applyFont="1" applyFill="1" applyBorder="1" applyAlignment="1" applyProtection="1">
      <alignment horizontal="justify" vertical="top" wrapText="1"/>
      <protection locked="0"/>
    </xf>
    <xf numFmtId="0" fontId="9" fillId="6" borderId="3" xfId="0" applyFont="1" applyFill="1" applyBorder="1" applyAlignment="1" applyProtection="1">
      <alignment horizontal="justify" vertical="top" wrapText="1"/>
      <protection locked="0"/>
    </xf>
    <xf numFmtId="0" fontId="9" fillId="6" borderId="4" xfId="0" applyFont="1" applyFill="1" applyBorder="1" applyAlignment="1" applyProtection="1">
      <alignment horizontal="justify" vertical="top" wrapText="1"/>
      <protection locked="0"/>
    </xf>
    <xf numFmtId="0" fontId="9" fillId="6" borderId="0" xfId="0" applyFont="1" applyFill="1" applyBorder="1" applyAlignment="1" applyProtection="1">
      <alignment horizontal="justify" vertical="top" wrapText="1"/>
      <protection locked="0"/>
    </xf>
    <xf numFmtId="0" fontId="9" fillId="6" borderId="5" xfId="0" applyFont="1" applyFill="1" applyBorder="1" applyAlignment="1" applyProtection="1">
      <alignment horizontal="justify" vertical="top" wrapText="1"/>
      <protection locked="0"/>
    </xf>
    <xf numFmtId="0" fontId="9" fillId="6" borderId="6" xfId="0" applyFont="1" applyFill="1" applyBorder="1" applyAlignment="1" applyProtection="1">
      <alignment horizontal="justify" vertical="top" wrapText="1"/>
      <protection locked="0"/>
    </xf>
    <xf numFmtId="0" fontId="9" fillId="6" borderId="7" xfId="0" applyFont="1" applyFill="1" applyBorder="1" applyAlignment="1" applyProtection="1">
      <alignment horizontal="justify" vertical="top" wrapText="1"/>
      <protection locked="0"/>
    </xf>
    <xf numFmtId="0" fontId="9" fillId="6" borderId="8" xfId="0" applyFont="1" applyFill="1" applyBorder="1" applyAlignment="1" applyProtection="1">
      <alignment horizontal="justify" vertical="top" wrapText="1"/>
      <protection locked="0"/>
    </xf>
    <xf numFmtId="0" fontId="3" fillId="6" borderId="9" xfId="0" applyFont="1" applyFill="1" applyBorder="1" applyAlignment="1">
      <alignment horizontal="center" vertical="center" wrapText="1"/>
    </xf>
    <xf numFmtId="0" fontId="3" fillId="6" borderId="10" xfId="0" applyFont="1" applyFill="1" applyBorder="1" applyAlignment="1">
      <alignment horizontal="center" vertical="center"/>
    </xf>
    <xf numFmtId="0" fontId="3" fillId="6" borderId="11" xfId="0" applyFont="1" applyFill="1" applyBorder="1" applyAlignment="1">
      <alignment horizontal="center" vertical="center"/>
    </xf>
  </cellXfs>
  <cellStyles count="3">
    <cellStyle name="Millares" xfId="1" builtinId="3"/>
    <cellStyle name="Normal" xfId="0" builtinId="0"/>
    <cellStyle name="Normal 6" xfId="2"/>
  </cellStyles>
  <dxfs count="0"/>
  <tableStyles count="0" defaultTableStyle="TableStyleMedium2" defaultPivotStyle="PivotStyleLight16"/>
  <colors>
    <mruColors>
      <color rgb="FFF6E7E6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12</xdr:col>
      <xdr:colOff>657225</xdr:colOff>
      <xdr:row>0</xdr:row>
      <xdr:rowOff>19052</xdr:rowOff>
    </xdr:from>
    <xdr:to>
      <xdr:col>13</xdr:col>
      <xdr:colOff>685540</xdr:colOff>
      <xdr:row>0</xdr:row>
      <xdr:rowOff>401846</xdr:rowOff>
    </xdr:to>
    <xdr:pic>
      <xdr:nvPicPr>
        <xdr:cNvPr id="2" name="Imagen 1" descr="9A3B5F5E28724D49A7589FD010D51352@GasSilzaBC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675" y="19052"/>
          <a:ext cx="723640" cy="382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190500</xdr:colOff>
      <xdr:row>0</xdr:row>
      <xdr:rowOff>19052</xdr:rowOff>
    </xdr:from>
    <xdr:to>
      <xdr:col>10</xdr:col>
      <xdr:colOff>914140</xdr:colOff>
      <xdr:row>0</xdr:row>
      <xdr:rowOff>401846</xdr:rowOff>
    </xdr:to>
    <xdr:pic>
      <xdr:nvPicPr>
        <xdr:cNvPr id="2" name="Imagen 1" descr="9A3B5F5E28724D49A7589FD010D51352@GasSilzaBC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0" y="19052"/>
          <a:ext cx="723640" cy="382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190500</xdr:colOff>
      <xdr:row>0</xdr:row>
      <xdr:rowOff>9527</xdr:rowOff>
    </xdr:from>
    <xdr:to>
      <xdr:col>10</xdr:col>
      <xdr:colOff>914140</xdr:colOff>
      <xdr:row>0</xdr:row>
      <xdr:rowOff>392321</xdr:rowOff>
    </xdr:to>
    <xdr:pic>
      <xdr:nvPicPr>
        <xdr:cNvPr id="2" name="Imagen 1" descr="9A3B5F5E28724D49A7589FD010D51352@GasSilzaBC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0" y="9527"/>
          <a:ext cx="723640" cy="382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theme="8" tint="0.79998168889431442"/>
    <pageSetUpPr fitToPage="1"/>
  </sheetPr>
  <dimension ref="A1:Q49"/>
  <sheetViews>
    <sheetView showGridLines="0" tabSelected="1" workbookViewId="0">
      <selection activeCell="O45" sqref="O45"/>
    </sheetView>
  </sheetViews>
  <sheetFormatPr baseColWidth="10" defaultRowHeight="15" x14ac:dyDescent="0.25"/>
  <cols>
    <col min="1" max="1" width="12.140625" customWidth="1"/>
    <col min="2" max="11" width="10.42578125" customWidth="1"/>
    <col min="12" max="12" width="0.42578125" customWidth="1"/>
    <col min="13" max="14" width="10.42578125" customWidth="1"/>
  </cols>
  <sheetData>
    <row r="1" spans="1:17" ht="32.25" customHeight="1" x14ac:dyDescent="0.25">
      <c r="A1" s="48" t="s">
        <v>16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</row>
    <row r="2" spans="1:17" x14ac:dyDescent="0.25">
      <c r="A2" s="59" t="s">
        <v>0</v>
      </c>
      <c r="B2" s="61"/>
      <c r="C2" s="62" t="s">
        <v>27</v>
      </c>
      <c r="D2" s="62"/>
      <c r="E2" s="62"/>
      <c r="F2" s="62"/>
      <c r="G2" s="62"/>
      <c r="H2" s="62"/>
      <c r="I2" s="62"/>
      <c r="J2" s="62"/>
      <c r="K2" s="62"/>
      <c r="L2" s="37"/>
      <c r="M2" s="29"/>
      <c r="N2" s="29"/>
    </row>
    <row r="3" spans="1:17" x14ac:dyDescent="0.25">
      <c r="A3" s="59" t="s">
        <v>1</v>
      </c>
      <c r="B3" s="61"/>
      <c r="C3" s="62" t="s">
        <v>28</v>
      </c>
      <c r="D3" s="62"/>
      <c r="E3" s="62"/>
      <c r="F3" s="62"/>
      <c r="G3" s="62"/>
      <c r="H3" s="62"/>
      <c r="I3" s="62"/>
      <c r="J3" s="62"/>
      <c r="K3" s="62"/>
      <c r="L3" s="37"/>
      <c r="M3" s="29"/>
      <c r="N3" s="29"/>
    </row>
    <row r="4" spans="1:17" ht="15.75" thickBot="1" x14ac:dyDescent="0.3">
      <c r="A4" s="59" t="s">
        <v>2</v>
      </c>
      <c r="B4" s="59"/>
      <c r="C4" s="60" t="s">
        <v>9</v>
      </c>
      <c r="D4" s="60"/>
      <c r="E4" s="3"/>
      <c r="F4" s="3"/>
      <c r="G4" s="3"/>
      <c r="H4" s="3"/>
      <c r="I4" s="3"/>
      <c r="J4" s="3"/>
      <c r="K4" s="3"/>
      <c r="L4" s="3"/>
      <c r="Q4" s="4" t="s">
        <v>9</v>
      </c>
    </row>
    <row r="5" spans="1:17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Q5" s="4" t="s">
        <v>8</v>
      </c>
    </row>
    <row r="6" spans="1:17" ht="42" customHeight="1" thickBot="1" x14ac:dyDescent="0.3">
      <c r="A6" s="16" t="s">
        <v>15</v>
      </c>
      <c r="B6" s="17" t="s">
        <v>3</v>
      </c>
      <c r="C6" s="17" t="s">
        <v>14</v>
      </c>
      <c r="D6" s="17" t="s">
        <v>4</v>
      </c>
      <c r="E6" s="18" t="s">
        <v>5</v>
      </c>
      <c r="F6" s="17" t="s">
        <v>6</v>
      </c>
      <c r="G6" s="17" t="s">
        <v>10</v>
      </c>
      <c r="H6" s="17" t="s">
        <v>11</v>
      </c>
      <c r="I6" s="17" t="s">
        <v>12</v>
      </c>
      <c r="J6" s="17" t="s">
        <v>20</v>
      </c>
      <c r="K6" s="17" t="s">
        <v>13</v>
      </c>
      <c r="L6" s="38"/>
      <c r="M6" s="23" t="s">
        <v>23</v>
      </c>
      <c r="N6" s="23" t="s">
        <v>24</v>
      </c>
    </row>
    <row r="7" spans="1:17" ht="12" customHeight="1" x14ac:dyDescent="0.25">
      <c r="A7" s="14">
        <v>42125</v>
      </c>
      <c r="B7" s="11">
        <v>90.86609</v>
      </c>
      <c r="C7" s="10">
        <v>0.1039892</v>
      </c>
      <c r="D7" s="10">
        <v>2.7358120000000001</v>
      </c>
      <c r="E7" s="10">
        <v>2.8398012000000001</v>
      </c>
      <c r="F7" s="10">
        <v>5.6251930000000003</v>
      </c>
      <c r="G7" s="10">
        <v>255.71523097678002</v>
      </c>
      <c r="H7" s="8"/>
      <c r="I7" s="10">
        <v>38.716700000000003</v>
      </c>
      <c r="J7" s="10">
        <v>49.911066686394172</v>
      </c>
      <c r="K7" s="10"/>
      <c r="L7" s="39"/>
      <c r="M7" s="30">
        <v>0</v>
      </c>
      <c r="N7" s="30">
        <v>5.0000000000000001E-3</v>
      </c>
    </row>
    <row r="8" spans="1:17" ht="12" customHeight="1" x14ac:dyDescent="0.25">
      <c r="A8" s="14">
        <v>42126</v>
      </c>
      <c r="B8" s="12">
        <v>91.024060000000006</v>
      </c>
      <c r="C8" s="8">
        <v>9.6841479999999994E-2</v>
      </c>
      <c r="D8" s="7">
        <v>2.7336719999999999</v>
      </c>
      <c r="E8" s="10">
        <v>2.83051348</v>
      </c>
      <c r="F8" s="8">
        <v>5.4820489999999999</v>
      </c>
      <c r="G8" s="8">
        <v>256.21096389016418</v>
      </c>
      <c r="H8" s="8"/>
      <c r="I8" s="8">
        <v>38.678559999999997</v>
      </c>
      <c r="J8" s="7">
        <v>49.893907072726776</v>
      </c>
      <c r="K8" s="7"/>
      <c r="L8" s="40"/>
      <c r="M8" s="36"/>
      <c r="N8" s="36"/>
    </row>
    <row r="9" spans="1:17" ht="12" customHeight="1" x14ac:dyDescent="0.25">
      <c r="A9" s="14">
        <v>42127</v>
      </c>
      <c r="B9" s="12">
        <v>91.016990000000007</v>
      </c>
      <c r="C9" s="8">
        <v>0.105488</v>
      </c>
      <c r="D9" s="7">
        <v>2.7066520000000001</v>
      </c>
      <c r="E9" s="10">
        <v>2.8121399999999999</v>
      </c>
      <c r="F9" s="8">
        <v>5.561159</v>
      </c>
      <c r="G9" s="8">
        <v>257.2565036714953</v>
      </c>
      <c r="H9" s="8"/>
      <c r="I9" s="8">
        <v>38.669229999999999</v>
      </c>
      <c r="J9" s="7">
        <v>49.895302981695956</v>
      </c>
      <c r="K9" s="7"/>
      <c r="L9" s="40"/>
      <c r="M9" s="36"/>
      <c r="N9" s="36"/>
    </row>
    <row r="10" spans="1:17" ht="12" customHeight="1" x14ac:dyDescent="0.25">
      <c r="A10" s="14">
        <v>42128</v>
      </c>
      <c r="B10" s="12">
        <v>91.056870000000004</v>
      </c>
      <c r="C10" s="8">
        <v>0.11975860000000001</v>
      </c>
      <c r="D10" s="7">
        <v>2.7045370000000002</v>
      </c>
      <c r="E10" s="10">
        <v>2.8242956000000001</v>
      </c>
      <c r="F10" s="8">
        <v>5.5613149999999996</v>
      </c>
      <c r="G10" s="8">
        <v>258.30113725552758</v>
      </c>
      <c r="H10" s="8"/>
      <c r="I10" s="8">
        <v>38.627780000000001</v>
      </c>
      <c r="J10" s="7">
        <v>49.862926963612331</v>
      </c>
      <c r="K10" s="7"/>
      <c r="L10" s="40"/>
      <c r="M10" s="36"/>
      <c r="N10" s="36"/>
    </row>
    <row r="11" spans="1:17" ht="12" customHeight="1" x14ac:dyDescent="0.25">
      <c r="A11" s="14">
        <v>42129</v>
      </c>
      <c r="B11" s="12">
        <v>91.151349999999994</v>
      </c>
      <c r="C11" s="8">
        <v>0.1079244</v>
      </c>
      <c r="D11" s="7">
        <v>2.7714259999999999</v>
      </c>
      <c r="E11" s="10">
        <v>2.8793503999999999</v>
      </c>
      <c r="F11" s="8">
        <v>5.3770559999999996</v>
      </c>
      <c r="G11" s="8">
        <v>259.48518043104156</v>
      </c>
      <c r="H11" s="8"/>
      <c r="I11" s="8">
        <v>38.57817</v>
      </c>
      <c r="J11" s="7">
        <v>49.812344144853412</v>
      </c>
      <c r="K11" s="7"/>
      <c r="L11" s="40"/>
      <c r="M11" s="36"/>
      <c r="N11" s="36"/>
    </row>
    <row r="12" spans="1:17" ht="12" customHeight="1" x14ac:dyDescent="0.25">
      <c r="A12" s="14">
        <v>42130</v>
      </c>
      <c r="B12" s="12">
        <v>90.931550000000001</v>
      </c>
      <c r="C12" s="8">
        <v>0.1043321</v>
      </c>
      <c r="D12" s="7">
        <v>2.7340149999999999</v>
      </c>
      <c r="E12" s="10">
        <v>2.8383471</v>
      </c>
      <c r="F12" s="8">
        <v>5.643192</v>
      </c>
      <c r="G12" s="8">
        <v>259.71439436593124</v>
      </c>
      <c r="H12" s="8"/>
      <c r="I12" s="8">
        <v>38.659489999999998</v>
      </c>
      <c r="J12" s="7">
        <v>49.877794631694968</v>
      </c>
      <c r="K12" s="7"/>
      <c r="L12" s="40"/>
      <c r="M12" s="36"/>
      <c r="N12" s="36"/>
    </row>
    <row r="13" spans="1:17" ht="12" customHeight="1" x14ac:dyDescent="0.25">
      <c r="A13" s="14">
        <v>42131</v>
      </c>
      <c r="B13" s="12">
        <v>91.006699999999995</v>
      </c>
      <c r="C13" s="8">
        <v>0.1207826</v>
      </c>
      <c r="D13" s="8">
        <v>2.7027709999999998</v>
      </c>
      <c r="E13" s="10">
        <v>2.8235535999999999</v>
      </c>
      <c r="F13" s="8">
        <v>5.6385500000000004</v>
      </c>
      <c r="G13" s="8">
        <v>260.85144716712387</v>
      </c>
      <c r="H13" s="8"/>
      <c r="I13" s="8">
        <v>38.634860000000003</v>
      </c>
      <c r="J13" s="7">
        <v>49.867072526557642</v>
      </c>
      <c r="K13" s="7"/>
      <c r="L13" s="40"/>
      <c r="M13" s="36"/>
      <c r="N13" s="36"/>
    </row>
    <row r="14" spans="1:17" ht="12" customHeight="1" x14ac:dyDescent="0.25">
      <c r="A14" s="14">
        <v>42132</v>
      </c>
      <c r="B14" s="12">
        <v>91.122659999999996</v>
      </c>
      <c r="C14" s="8">
        <v>0.1117414</v>
      </c>
      <c r="D14" s="8">
        <v>2.687964</v>
      </c>
      <c r="E14" s="10">
        <v>2.7997054000000001</v>
      </c>
      <c r="F14" s="8">
        <v>5.5431429999999997</v>
      </c>
      <c r="G14" s="8">
        <v>262.12836947148651</v>
      </c>
      <c r="H14" s="8"/>
      <c r="I14" s="8">
        <v>38.621540000000003</v>
      </c>
      <c r="J14" s="7">
        <v>49.871981546356885</v>
      </c>
      <c r="K14" s="7"/>
      <c r="L14" s="40"/>
      <c r="M14" s="36"/>
      <c r="N14" s="36"/>
    </row>
    <row r="15" spans="1:17" ht="12" customHeight="1" x14ac:dyDescent="0.25">
      <c r="A15" s="14">
        <v>42133</v>
      </c>
      <c r="B15" s="12">
        <v>91.148129999999995</v>
      </c>
      <c r="C15" s="8">
        <v>0.1151537</v>
      </c>
      <c r="D15" s="8">
        <v>2.7049780000000001</v>
      </c>
      <c r="E15" s="10">
        <v>2.8201317000000001</v>
      </c>
      <c r="F15" s="8">
        <v>5.4968899999999996</v>
      </c>
      <c r="G15" s="8">
        <v>262.17010357953467</v>
      </c>
      <c r="H15" s="8"/>
      <c r="I15" s="8">
        <v>38.60313</v>
      </c>
      <c r="J15" s="7">
        <v>49.851500583207994</v>
      </c>
      <c r="K15" s="7"/>
      <c r="L15" s="40"/>
      <c r="M15" s="36"/>
      <c r="N15" s="36"/>
    </row>
    <row r="16" spans="1:17" ht="12" customHeight="1" x14ac:dyDescent="0.25">
      <c r="A16" s="14">
        <v>42134</v>
      </c>
      <c r="B16" s="12">
        <v>90.634060000000005</v>
      </c>
      <c r="C16" s="8">
        <v>0.14899399999999999</v>
      </c>
      <c r="D16" s="8">
        <v>2.7683529999999998</v>
      </c>
      <c r="E16" s="10">
        <v>2.9173469999999999</v>
      </c>
      <c r="F16" s="8">
        <v>5.7943189999999998</v>
      </c>
      <c r="G16" s="8">
        <v>262.15070376807364</v>
      </c>
      <c r="H16" s="8"/>
      <c r="I16" s="8">
        <v>38.731639999999999</v>
      </c>
      <c r="J16" s="7">
        <v>49.875055550344186</v>
      </c>
      <c r="K16" s="7"/>
      <c r="L16" s="40"/>
      <c r="M16" s="36"/>
      <c r="N16" s="36"/>
    </row>
    <row r="17" spans="1:14" ht="12" customHeight="1" x14ac:dyDescent="0.25">
      <c r="A17" s="14">
        <v>42135</v>
      </c>
      <c r="B17" s="12">
        <v>90.208060000000003</v>
      </c>
      <c r="C17" s="8">
        <v>0.19094810000000001</v>
      </c>
      <c r="D17" s="8">
        <v>2.647017</v>
      </c>
      <c r="E17" s="10">
        <v>2.8379650999999999</v>
      </c>
      <c r="F17" s="8">
        <v>6.2245150000000002</v>
      </c>
      <c r="G17" s="8">
        <v>262.05353255947688</v>
      </c>
      <c r="H17" s="8"/>
      <c r="I17" s="8">
        <v>38.935079999999999</v>
      </c>
      <c r="J17" s="7">
        <v>50.017926808040208</v>
      </c>
      <c r="K17" s="7"/>
      <c r="L17" s="40"/>
      <c r="M17" s="36"/>
      <c r="N17" s="36"/>
    </row>
    <row r="18" spans="1:14" ht="12" customHeight="1" x14ac:dyDescent="0.25">
      <c r="A18" s="14">
        <v>42136</v>
      </c>
      <c r="B18" s="12">
        <v>90.456609999999998</v>
      </c>
      <c r="C18" s="8">
        <v>0.20841770000000001</v>
      </c>
      <c r="D18" s="8">
        <v>2.631615</v>
      </c>
      <c r="E18" s="10">
        <v>2.8400327000000001</v>
      </c>
      <c r="F18" s="8">
        <v>6.0432269999999999</v>
      </c>
      <c r="G18" s="8">
        <v>260.83877670340428</v>
      </c>
      <c r="H18" s="8"/>
      <c r="I18" s="8">
        <v>38.84375</v>
      </c>
      <c r="J18" s="7">
        <v>49.958900062735488</v>
      </c>
      <c r="K18" s="7"/>
      <c r="L18" s="40"/>
      <c r="M18" s="36"/>
      <c r="N18" s="36"/>
    </row>
    <row r="19" spans="1:14" ht="12" customHeight="1" x14ac:dyDescent="0.25">
      <c r="A19" s="14">
        <v>42137</v>
      </c>
      <c r="B19" s="12">
        <v>90.808850000000007</v>
      </c>
      <c r="C19" s="8">
        <v>0.1413604</v>
      </c>
      <c r="D19" s="8">
        <v>2.6619890000000002</v>
      </c>
      <c r="E19" s="10">
        <v>2.8033494000000001</v>
      </c>
      <c r="F19" s="8">
        <v>5.8378290000000002</v>
      </c>
      <c r="G19" s="8">
        <v>259.96854050307928</v>
      </c>
      <c r="H19" s="8" t="s">
        <v>30</v>
      </c>
      <c r="I19" s="8">
        <v>38.716740000000001</v>
      </c>
      <c r="J19" s="7">
        <v>49.918788357595481</v>
      </c>
      <c r="K19" s="7" t="s">
        <v>31</v>
      </c>
      <c r="L19" s="40"/>
      <c r="M19" s="36"/>
      <c r="N19" s="36"/>
    </row>
    <row r="20" spans="1:14" ht="12" customHeight="1" x14ac:dyDescent="0.25">
      <c r="A20" s="14">
        <v>42138</v>
      </c>
      <c r="B20" s="12">
        <v>90.927629999999994</v>
      </c>
      <c r="C20" s="8">
        <v>0.1248937</v>
      </c>
      <c r="D20" s="8">
        <v>2.7789579999999998</v>
      </c>
      <c r="E20" s="10">
        <v>2.9038516999999997</v>
      </c>
      <c r="F20" s="8">
        <v>5.6961409999999999</v>
      </c>
      <c r="G20" s="8">
        <v>261.27155134202889</v>
      </c>
      <c r="H20" s="8"/>
      <c r="I20" s="8">
        <v>38.587890000000002</v>
      </c>
      <c r="J20" s="7">
        <v>49.803887435603421</v>
      </c>
      <c r="K20" s="7"/>
      <c r="L20" s="40"/>
      <c r="M20" s="36"/>
      <c r="N20" s="36"/>
    </row>
    <row r="21" spans="1:14" ht="12" customHeight="1" x14ac:dyDescent="0.25">
      <c r="A21" s="14">
        <v>42139</v>
      </c>
      <c r="B21" s="12">
        <v>90.80556</v>
      </c>
      <c r="C21" s="8">
        <v>0.1237736</v>
      </c>
      <c r="D21" s="8">
        <v>2.7815120000000002</v>
      </c>
      <c r="E21" s="10">
        <v>2.9052856</v>
      </c>
      <c r="F21" s="8">
        <v>5.8157540000000001</v>
      </c>
      <c r="G21" s="8">
        <v>262.14228316263041</v>
      </c>
      <c r="H21" s="8"/>
      <c r="I21" s="8">
        <v>38.620100000000001</v>
      </c>
      <c r="J21" s="7">
        <v>49.822243263069666</v>
      </c>
      <c r="K21" s="8"/>
      <c r="L21" s="40"/>
      <c r="M21" s="36"/>
      <c r="N21" s="36"/>
    </row>
    <row r="22" spans="1:14" ht="12" customHeight="1" x14ac:dyDescent="0.25">
      <c r="A22" s="14">
        <v>42140</v>
      </c>
      <c r="B22" s="12">
        <v>90.697460000000007</v>
      </c>
      <c r="C22" s="8">
        <v>0.1369128</v>
      </c>
      <c r="D22" s="8">
        <v>2.7530739999999998</v>
      </c>
      <c r="E22" s="10">
        <v>2.8899868</v>
      </c>
      <c r="F22" s="8">
        <v>5.9495889999999996</v>
      </c>
      <c r="G22" s="8">
        <v>261.87672115590101</v>
      </c>
      <c r="H22" s="8"/>
      <c r="I22" s="8">
        <v>38.658740000000002</v>
      </c>
      <c r="J22" s="7">
        <v>49.848515197146533</v>
      </c>
      <c r="K22" s="8"/>
      <c r="L22" s="40"/>
      <c r="M22" s="36"/>
      <c r="N22" s="36"/>
    </row>
    <row r="23" spans="1:14" ht="12" customHeight="1" x14ac:dyDescent="0.25">
      <c r="A23" s="14">
        <v>42141</v>
      </c>
      <c r="B23" s="12">
        <v>90.732500000000002</v>
      </c>
      <c r="C23" s="8">
        <v>0.14430209999999999</v>
      </c>
      <c r="D23" s="8">
        <v>2.6901619999999999</v>
      </c>
      <c r="E23" s="10">
        <v>2.8344640999999999</v>
      </c>
      <c r="F23" s="8">
        <v>5.9769180000000004</v>
      </c>
      <c r="G23" s="8">
        <v>260.98771058330527</v>
      </c>
      <c r="H23" s="8"/>
      <c r="I23" s="8">
        <v>38.683529999999998</v>
      </c>
      <c r="J23" s="7">
        <v>49.885801818708721</v>
      </c>
      <c r="K23" s="8"/>
      <c r="L23" s="40"/>
      <c r="M23" s="36"/>
      <c r="N23" s="36"/>
    </row>
    <row r="24" spans="1:14" ht="12" customHeight="1" x14ac:dyDescent="0.25">
      <c r="A24" s="14">
        <v>42142</v>
      </c>
      <c r="B24" s="12">
        <v>90.824039999999997</v>
      </c>
      <c r="C24" s="8">
        <v>0.1403344</v>
      </c>
      <c r="D24" s="8">
        <v>2.658401</v>
      </c>
      <c r="E24" s="10">
        <v>2.7987354</v>
      </c>
      <c r="F24" s="8">
        <v>5.9076820000000003</v>
      </c>
      <c r="G24" s="8">
        <v>261.88762874700245</v>
      </c>
      <c r="H24" s="8"/>
      <c r="I24" s="8">
        <v>38.685639999999999</v>
      </c>
      <c r="J24" s="7">
        <v>49.903413689111602</v>
      </c>
      <c r="K24" s="8"/>
      <c r="L24" s="40"/>
      <c r="M24" s="36"/>
      <c r="N24" s="36"/>
    </row>
    <row r="25" spans="1:14" ht="12" customHeight="1" x14ac:dyDescent="0.25">
      <c r="A25" s="14">
        <v>42143</v>
      </c>
      <c r="B25" s="12">
        <v>91.030850000000001</v>
      </c>
      <c r="C25" s="8">
        <v>0.13851820000000001</v>
      </c>
      <c r="D25" s="8">
        <v>2.7747549999999999</v>
      </c>
      <c r="E25" s="10">
        <v>2.9132731999999999</v>
      </c>
      <c r="F25" s="8">
        <v>5.5849460000000004</v>
      </c>
      <c r="G25" s="8">
        <v>261.50383716719051</v>
      </c>
      <c r="H25" s="8"/>
      <c r="I25" s="8">
        <v>38.551340000000003</v>
      </c>
      <c r="J25" s="7">
        <v>49.775277972221083</v>
      </c>
      <c r="K25" s="7"/>
      <c r="L25" s="40"/>
      <c r="M25" s="36"/>
      <c r="N25" s="36"/>
    </row>
    <row r="26" spans="1:14" ht="12" customHeight="1" x14ac:dyDescent="0.25">
      <c r="A26" s="14">
        <v>42144</v>
      </c>
      <c r="B26" s="12">
        <v>91.153180000000006</v>
      </c>
      <c r="C26" s="8">
        <v>0.1013602</v>
      </c>
      <c r="D26" s="8">
        <v>2.8191549999999999</v>
      </c>
      <c r="E26" s="10">
        <v>2.9205151999999996</v>
      </c>
      <c r="F26" s="8">
        <v>5.5227040000000001</v>
      </c>
      <c r="G26" s="8">
        <v>262.90687409760943</v>
      </c>
      <c r="H26" s="8"/>
      <c r="I26" s="8">
        <v>38.487270000000002</v>
      </c>
      <c r="J26" s="7">
        <v>49.743587817359973</v>
      </c>
      <c r="K26" s="7"/>
      <c r="L26" s="40"/>
      <c r="M26" s="36"/>
      <c r="N26" s="36"/>
    </row>
    <row r="27" spans="1:14" ht="12" customHeight="1" x14ac:dyDescent="0.25">
      <c r="A27" s="14">
        <v>42145</v>
      </c>
      <c r="B27" s="12">
        <v>90.496380000000002</v>
      </c>
      <c r="C27" s="8">
        <v>9.8513450000000002E-2</v>
      </c>
      <c r="D27" s="8">
        <v>2.7915329999999998</v>
      </c>
      <c r="E27" s="10">
        <v>2.8900464499999998</v>
      </c>
      <c r="F27" s="8">
        <v>5.9492479999999999</v>
      </c>
      <c r="G27" s="8">
        <v>263.36381394421392</v>
      </c>
      <c r="H27" s="8"/>
      <c r="I27" s="8">
        <v>38.786380000000001</v>
      </c>
      <c r="J27" s="7">
        <v>49.930499090644986</v>
      </c>
      <c r="K27" s="7"/>
      <c r="L27" s="40"/>
      <c r="M27" s="36"/>
      <c r="N27" s="36"/>
    </row>
    <row r="28" spans="1:14" ht="12" customHeight="1" x14ac:dyDescent="0.25">
      <c r="A28" s="14">
        <v>42146</v>
      </c>
      <c r="B28" s="12">
        <v>90.094890000000007</v>
      </c>
      <c r="C28" s="8">
        <v>0.1075878</v>
      </c>
      <c r="D28" s="8">
        <v>2.7987730000000002</v>
      </c>
      <c r="E28" s="10">
        <v>2.9063608000000003</v>
      </c>
      <c r="F28" s="8">
        <v>6.1476959999999998</v>
      </c>
      <c r="G28" s="8">
        <v>261.86958653057928</v>
      </c>
      <c r="H28" s="8"/>
      <c r="I28" s="8">
        <v>38.971429999999998</v>
      </c>
      <c r="J28" s="7">
        <v>50.027625043060453</v>
      </c>
      <c r="K28" s="7"/>
      <c r="L28" s="40"/>
      <c r="M28" s="36"/>
      <c r="N28" s="36"/>
    </row>
    <row r="29" spans="1:14" ht="12" customHeight="1" x14ac:dyDescent="0.25">
      <c r="A29" s="14">
        <v>42147</v>
      </c>
      <c r="B29" s="12">
        <v>91.018519999999995</v>
      </c>
      <c r="C29" s="8">
        <v>0.1232038</v>
      </c>
      <c r="D29" s="8">
        <v>2.8246889999999998</v>
      </c>
      <c r="E29" s="10">
        <v>2.9478928</v>
      </c>
      <c r="F29" s="8">
        <v>5.6027230000000001</v>
      </c>
      <c r="G29" s="8">
        <v>261.370401813667</v>
      </c>
      <c r="H29" s="8"/>
      <c r="I29" s="8">
        <v>38.518300000000004</v>
      </c>
      <c r="J29" s="7">
        <v>49.744482671198966</v>
      </c>
      <c r="K29" s="7"/>
      <c r="L29" s="40"/>
      <c r="M29" s="36"/>
      <c r="N29" s="36"/>
    </row>
    <row r="30" spans="1:14" ht="12" customHeight="1" x14ac:dyDescent="0.25">
      <c r="A30" s="14">
        <v>42148</v>
      </c>
      <c r="B30" s="12">
        <v>90.73939</v>
      </c>
      <c r="C30" s="8">
        <v>0.13242129999999999</v>
      </c>
      <c r="D30" s="8">
        <v>2.765269</v>
      </c>
      <c r="E30" s="10">
        <v>2.8976902999999998</v>
      </c>
      <c r="F30" s="8">
        <v>5.8880319999999999</v>
      </c>
      <c r="G30" s="8">
        <v>261.97426932986457</v>
      </c>
      <c r="H30" s="8"/>
      <c r="I30" s="8">
        <v>38.645339999999997</v>
      </c>
      <c r="J30" s="7">
        <v>49.838272315967323</v>
      </c>
      <c r="K30" s="7"/>
      <c r="L30" s="40"/>
      <c r="M30" s="36"/>
      <c r="N30" s="36"/>
    </row>
    <row r="31" spans="1:14" ht="12" customHeight="1" x14ac:dyDescent="0.25">
      <c r="A31" s="14">
        <v>42149</v>
      </c>
      <c r="B31" s="12">
        <v>90.353499999999997</v>
      </c>
      <c r="C31" s="8">
        <v>0.13969010000000001</v>
      </c>
      <c r="D31" s="8">
        <v>2.7361339999999998</v>
      </c>
      <c r="E31" s="10">
        <v>2.8758241</v>
      </c>
      <c r="F31" s="8">
        <v>6.2360340000000001</v>
      </c>
      <c r="G31" s="8">
        <v>263.21807062464734</v>
      </c>
      <c r="H31" s="8"/>
      <c r="I31" s="8">
        <v>38.785420000000002</v>
      </c>
      <c r="J31" s="7">
        <v>49.927430618255656</v>
      </c>
      <c r="K31" s="7"/>
      <c r="L31" s="40"/>
      <c r="M31" s="36"/>
      <c r="N31" s="36"/>
    </row>
    <row r="32" spans="1:14" ht="12" customHeight="1" x14ac:dyDescent="0.25">
      <c r="A32" s="14">
        <v>42150</v>
      </c>
      <c r="B32" s="12">
        <v>90.574939999999998</v>
      </c>
      <c r="C32" s="8">
        <v>0.13717869999999999</v>
      </c>
      <c r="D32" s="8">
        <v>2.734156</v>
      </c>
      <c r="E32" s="10">
        <v>2.8713347000000002</v>
      </c>
      <c r="F32" s="8">
        <v>6.0542610000000003</v>
      </c>
      <c r="G32" s="8">
        <v>263.00075364991949</v>
      </c>
      <c r="H32" s="8"/>
      <c r="I32" s="8">
        <v>38.714970000000001</v>
      </c>
      <c r="J32" s="7">
        <v>49.889174266183723</v>
      </c>
      <c r="K32" s="7"/>
      <c r="L32" s="40"/>
      <c r="M32" s="36"/>
      <c r="N32" s="36"/>
    </row>
    <row r="33" spans="1:14" ht="12" customHeight="1" x14ac:dyDescent="0.25">
      <c r="A33" s="14">
        <v>42151</v>
      </c>
      <c r="B33" s="12">
        <v>91.112660000000005</v>
      </c>
      <c r="C33" s="8">
        <v>0.15874150000000001</v>
      </c>
      <c r="D33" s="8">
        <v>2.713409</v>
      </c>
      <c r="E33" s="10">
        <v>2.8721505000000001</v>
      </c>
      <c r="F33" s="8">
        <v>5.6066370000000001</v>
      </c>
      <c r="G33" s="8">
        <v>263.80875261380402</v>
      </c>
      <c r="H33" s="8"/>
      <c r="I33" s="8">
        <v>38.535179999999997</v>
      </c>
      <c r="J33" s="7">
        <v>49.779622059951038</v>
      </c>
      <c r="K33" s="7"/>
      <c r="L33" s="40"/>
      <c r="M33" s="36"/>
      <c r="N33" s="36"/>
    </row>
    <row r="34" spans="1:14" ht="12" customHeight="1" x14ac:dyDescent="0.25">
      <c r="A34" s="14">
        <v>42152</v>
      </c>
      <c r="B34" s="12">
        <v>90.568879999999993</v>
      </c>
      <c r="C34" s="8">
        <v>0.1368838</v>
      </c>
      <c r="D34" s="8">
        <v>2.7707920000000001</v>
      </c>
      <c r="E34" s="10">
        <v>2.9076758000000003</v>
      </c>
      <c r="F34" s="8">
        <v>6.0059449999999996</v>
      </c>
      <c r="G34" s="8">
        <v>263.025198439235</v>
      </c>
      <c r="H34" s="8"/>
      <c r="I34" s="8">
        <v>38.702440000000003</v>
      </c>
      <c r="J34" s="7">
        <v>49.86579939457507</v>
      </c>
      <c r="K34" s="7"/>
      <c r="L34" s="40"/>
      <c r="M34" s="36"/>
      <c r="N34" s="36"/>
    </row>
    <row r="35" spans="1:14" ht="12" customHeight="1" x14ac:dyDescent="0.25">
      <c r="A35" s="14">
        <v>42153</v>
      </c>
      <c r="B35" s="12">
        <v>90.470849999999999</v>
      </c>
      <c r="C35" s="8">
        <v>0.1340008</v>
      </c>
      <c r="D35" s="8">
        <v>2.7288239999999999</v>
      </c>
      <c r="E35" s="10">
        <v>2.8628247999999998</v>
      </c>
      <c r="F35" s="8">
        <v>6.1845939999999997</v>
      </c>
      <c r="G35" s="8">
        <v>262.9516057462863</v>
      </c>
      <c r="H35" s="8"/>
      <c r="I35" s="8">
        <v>38.746929999999999</v>
      </c>
      <c r="J35" s="7">
        <v>49.912206743680017</v>
      </c>
      <c r="K35" s="7"/>
      <c r="L35" s="40"/>
      <c r="M35" s="36"/>
      <c r="N35" s="36"/>
    </row>
    <row r="36" spans="1:14" ht="12" customHeight="1" x14ac:dyDescent="0.25">
      <c r="A36" s="14">
        <v>42154</v>
      </c>
      <c r="B36" s="12">
        <v>90.496510000000001</v>
      </c>
      <c r="C36" s="8">
        <v>0.1090846</v>
      </c>
      <c r="D36" s="8">
        <v>2.7478370000000001</v>
      </c>
      <c r="E36" s="10">
        <v>2.8569216000000002</v>
      </c>
      <c r="F36" s="8">
        <v>6.1384990000000004</v>
      </c>
      <c r="G36" s="8">
        <v>261.58819492898874</v>
      </c>
      <c r="H36" s="27"/>
      <c r="I36" s="8">
        <v>38.75103</v>
      </c>
      <c r="J36" s="7">
        <v>49.922798494867195</v>
      </c>
      <c r="K36" s="7"/>
      <c r="L36" s="40"/>
      <c r="M36" s="36"/>
      <c r="N36" s="36"/>
    </row>
    <row r="37" spans="1:14" ht="12" customHeight="1" thickBot="1" x14ac:dyDescent="0.3">
      <c r="A37" s="14">
        <v>42155</v>
      </c>
      <c r="B37" s="26">
        <v>90.195170000000005</v>
      </c>
      <c r="C37" s="27">
        <v>0.111565</v>
      </c>
      <c r="D37" s="27">
        <v>2.5663559999999999</v>
      </c>
      <c r="E37" s="10">
        <v>2.677921</v>
      </c>
      <c r="F37" s="27">
        <v>6.5483659999999997</v>
      </c>
      <c r="G37" s="27">
        <v>260.95524304831656</v>
      </c>
      <c r="H37" s="27"/>
      <c r="I37" s="27">
        <v>38.978769999999997</v>
      </c>
      <c r="J37" s="47">
        <v>50.133795899536025</v>
      </c>
      <c r="K37" s="47"/>
      <c r="L37" s="40"/>
      <c r="M37" s="36"/>
      <c r="N37" s="36"/>
    </row>
    <row r="38" spans="1:14" ht="17.25" customHeight="1" x14ac:dyDescent="0.25">
      <c r="A38" s="58" t="s">
        <v>26</v>
      </c>
      <c r="B38" s="58"/>
      <c r="C38" s="58"/>
      <c r="D38" s="58"/>
      <c r="E38" s="58"/>
      <c r="F38" s="58"/>
      <c r="G38" s="58"/>
      <c r="H38" s="58"/>
      <c r="I38" s="58"/>
      <c r="J38" s="58"/>
      <c r="K38" s="58"/>
      <c r="L38" s="41"/>
      <c r="M38" s="41"/>
      <c r="N38" s="41"/>
    </row>
    <row r="39" spans="1:14" ht="7.5" customHeight="1" thickBot="1" x14ac:dyDescent="0.3">
      <c r="A39" s="25"/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</row>
    <row r="40" spans="1:14" x14ac:dyDescent="0.25">
      <c r="A40" s="19" t="s">
        <v>17</v>
      </c>
      <c r="B40" s="31">
        <f>MIN(B7:B37)</f>
        <v>90.094890000000007</v>
      </c>
      <c r="C40" s="31">
        <f>MIN(C7:C37)</f>
        <v>9.6841479999999994E-2</v>
      </c>
      <c r="D40" s="31">
        <f>MIN(D7:D37)</f>
        <v>2.5663559999999999</v>
      </c>
      <c r="E40" s="31">
        <f t="shared" ref="E40:K40" si="0">MIN(E7:E37)</f>
        <v>2.677921</v>
      </c>
      <c r="F40" s="31">
        <f t="shared" si="0"/>
        <v>5.3770559999999996</v>
      </c>
      <c r="G40" s="31">
        <f t="shared" si="0"/>
        <v>255.71523097678002</v>
      </c>
      <c r="H40" s="31">
        <f>MIN(H7:H37)</f>
        <v>0</v>
      </c>
      <c r="I40" s="31">
        <f t="shared" si="0"/>
        <v>38.487270000000002</v>
      </c>
      <c r="J40" s="31">
        <f t="shared" si="0"/>
        <v>49.743587817359973</v>
      </c>
      <c r="K40" s="31">
        <f t="shared" si="0"/>
        <v>0</v>
      </c>
      <c r="L40" s="28"/>
    </row>
    <row r="41" spans="1:14" x14ac:dyDescent="0.25">
      <c r="A41" s="20" t="s">
        <v>18</v>
      </c>
      <c r="B41" s="32">
        <f>AVERAGE(B7:B37)</f>
        <v>90.765319032258091</v>
      </c>
      <c r="C41" s="32">
        <f>AVERAGE(C7:C37)</f>
        <v>0.12821604935483874</v>
      </c>
      <c r="D41" s="32">
        <f>AVERAGE(D7:D37)</f>
        <v>2.7298254838709677</v>
      </c>
      <c r="E41" s="32">
        <f t="shared" ref="E41:L41" si="1">AVERAGE(E7:E37)</f>
        <v>2.8580415332258067</v>
      </c>
      <c r="F41" s="32">
        <f t="shared" si="1"/>
        <v>5.827232451612903</v>
      </c>
      <c r="G41" s="32">
        <f t="shared" si="1"/>
        <v>261.17894778284864</v>
      </c>
      <c r="H41" s="32" t="e">
        <f>AVERAGE(H7:H37)</f>
        <v>#DIV/0!</v>
      </c>
      <c r="I41" s="32">
        <f t="shared" si="1"/>
        <v>38.691205483870966</v>
      </c>
      <c r="J41" s="32">
        <f t="shared" si="1"/>
        <v>49.882871022805062</v>
      </c>
      <c r="K41" s="32" t="e">
        <f t="shared" si="1"/>
        <v>#DIV/0!</v>
      </c>
      <c r="L41" s="32" t="e">
        <f t="shared" si="1"/>
        <v>#DIV/0!</v>
      </c>
    </row>
    <row r="42" spans="1:14" x14ac:dyDescent="0.25">
      <c r="A42" s="21" t="s">
        <v>19</v>
      </c>
      <c r="B42" s="33">
        <f>MAX(B7:B37)</f>
        <v>91.153180000000006</v>
      </c>
      <c r="C42" s="33">
        <f>MAX(C7:C37)</f>
        <v>0.20841770000000001</v>
      </c>
      <c r="D42" s="33">
        <f>MAX(D7:D37)</f>
        <v>2.8246889999999998</v>
      </c>
      <c r="E42" s="33">
        <f t="shared" ref="E42:K42" si="2">MAX(E7:E37)</f>
        <v>2.9478928</v>
      </c>
      <c r="F42" s="33">
        <f t="shared" si="2"/>
        <v>6.5483659999999997</v>
      </c>
      <c r="G42" s="33">
        <f t="shared" si="2"/>
        <v>263.80875261380402</v>
      </c>
      <c r="H42" s="33">
        <f>MAX(H7:H37)</f>
        <v>0</v>
      </c>
      <c r="I42" s="33">
        <f t="shared" si="2"/>
        <v>38.978769999999997</v>
      </c>
      <c r="J42" s="33">
        <f t="shared" si="2"/>
        <v>50.133795899536025</v>
      </c>
      <c r="K42" s="33">
        <f t="shared" si="2"/>
        <v>0</v>
      </c>
      <c r="L42" s="28"/>
    </row>
    <row r="43" spans="1:14" ht="15.75" thickBot="1" x14ac:dyDescent="0.3">
      <c r="A43" s="24" t="s">
        <v>25</v>
      </c>
      <c r="B43" s="34">
        <f>STDEV(B7:B37)</f>
        <v>0.30839885999956584</v>
      </c>
      <c r="C43" s="34">
        <f>STDEV(C7:C37)</f>
        <v>2.5295991865640917E-2</v>
      </c>
      <c r="D43" s="34">
        <f>STDEV(D7:D37)</f>
        <v>5.7397940070976379E-2</v>
      </c>
      <c r="E43" s="34">
        <f t="shared" ref="E43:K43" si="3">STDEV(E7:E37)</f>
        <v>5.2741104210024078E-2</v>
      </c>
      <c r="F43" s="34">
        <f t="shared" si="3"/>
        <v>0.28268391400700993</v>
      </c>
      <c r="G43" s="34">
        <f t="shared" si="3"/>
        <v>2.005242963636209</v>
      </c>
      <c r="H43" s="34" t="e">
        <f>STDEV(H7:H37)</f>
        <v>#DIV/0!</v>
      </c>
      <c r="I43" s="34">
        <f t="shared" si="3"/>
        <v>0.12121801361840251</v>
      </c>
      <c r="J43" s="34">
        <f t="shared" si="3"/>
        <v>8.1332984975586761E-2</v>
      </c>
      <c r="K43" s="34" t="e">
        <f t="shared" si="3"/>
        <v>#DIV/0!</v>
      </c>
      <c r="L43" s="28"/>
    </row>
    <row r="44" spans="1:14" ht="7.5" customHeight="1" x14ac:dyDescent="0.25">
      <c r="A44" s="2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</row>
    <row r="45" spans="1:14" x14ac:dyDescent="0.25">
      <c r="A45" s="1" t="s">
        <v>7</v>
      </c>
      <c r="B45" s="49" t="s">
        <v>32</v>
      </c>
      <c r="C45" s="50"/>
      <c r="D45" s="50"/>
      <c r="E45" s="50"/>
      <c r="F45" s="50"/>
      <c r="G45" s="50"/>
      <c r="H45" s="50"/>
      <c r="I45" s="50"/>
      <c r="J45" s="50"/>
      <c r="K45" s="50"/>
      <c r="L45" s="50"/>
      <c r="M45" s="50"/>
      <c r="N45" s="51"/>
    </row>
    <row r="46" spans="1:14" x14ac:dyDescent="0.25">
      <c r="A46" s="2"/>
      <c r="B46" s="52"/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4"/>
    </row>
    <row r="47" spans="1:14" x14ac:dyDescent="0.25">
      <c r="A47" s="2"/>
      <c r="B47" s="52"/>
      <c r="C47" s="53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4"/>
    </row>
    <row r="48" spans="1:14" x14ac:dyDescent="0.25">
      <c r="A48" s="2"/>
      <c r="B48" s="52"/>
      <c r="C48" s="53"/>
      <c r="D48" s="53"/>
      <c r="E48" s="53"/>
      <c r="F48" s="53"/>
      <c r="G48" s="53"/>
      <c r="H48" s="53"/>
      <c r="I48" s="53"/>
      <c r="J48" s="53"/>
      <c r="K48" s="53"/>
      <c r="L48" s="53"/>
      <c r="M48" s="53"/>
      <c r="N48" s="54"/>
    </row>
    <row r="49" spans="1:14" x14ac:dyDescent="0.25">
      <c r="A49" s="2"/>
      <c r="B49" s="55"/>
      <c r="C49" s="56"/>
      <c r="D49" s="56"/>
      <c r="E49" s="56"/>
      <c r="F49" s="56"/>
      <c r="G49" s="56"/>
      <c r="H49" s="56"/>
      <c r="I49" s="56"/>
      <c r="J49" s="56"/>
      <c r="K49" s="56"/>
      <c r="L49" s="56"/>
      <c r="M49" s="56"/>
      <c r="N49" s="57"/>
    </row>
  </sheetData>
  <sheetProtection password="CF7A" sheet="1" objects="1" scenarios="1" insertRows="0"/>
  <protectedRanges>
    <protectedRange sqref="A2:L4" name="Rango1"/>
  </protectedRanges>
  <mergeCells count="9">
    <mergeCell ref="A1:N1"/>
    <mergeCell ref="B45:N49"/>
    <mergeCell ref="A38:K38"/>
    <mergeCell ref="A4:B4"/>
    <mergeCell ref="C4:D4"/>
    <mergeCell ref="A2:B2"/>
    <mergeCell ref="A3:B3"/>
    <mergeCell ref="C2:K2"/>
    <mergeCell ref="C3:K3"/>
  </mergeCells>
  <dataValidations count="3">
    <dataValidation type="list" allowBlank="1" showInputMessage="1" showErrorMessage="1" sqref="C4:D4">
      <formula1>regiones</formula1>
    </dataValidation>
    <dataValidation type="date" operator="greaterThan" allowBlank="1" showInputMessage="1" showErrorMessage="1" errorTitle="Error" error="Sólo formato de fecha, por ejemplo: 01/06/12 o 1-6-12." sqref="A7:A37">
      <formula1>40909</formula1>
    </dataValidation>
    <dataValidation type="decimal" allowBlank="1" showInputMessage="1" showErrorMessage="1" errorTitle="Error" error="El valor deberá estar entre 0 y 100" sqref="N7 B7:F37">
      <formula1>0</formula1>
      <formula2>100</formula2>
    </dataValidation>
  </dataValidations>
  <printOptions horizontalCentered="1"/>
  <pageMargins left="0.23622047244094491" right="0.23622047244094491" top="0.39370078740157483" bottom="0.39370078740157483" header="0.31496062992125984" footer="0.11811023622047245"/>
  <pageSetup scale="85" orientation="landscape" r:id="rId1"/>
  <headerFooter>
    <oddFooter>&amp;R&amp;P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theme="8" tint="0.79998168889431442"/>
    <pageSetUpPr fitToPage="1"/>
  </sheetPr>
  <dimension ref="A1:M45"/>
  <sheetViews>
    <sheetView showGridLines="0" workbookViewId="0">
      <selection activeCell="M23" sqref="M23"/>
    </sheetView>
  </sheetViews>
  <sheetFormatPr baseColWidth="10" defaultRowHeight="15" x14ac:dyDescent="0.25"/>
  <cols>
    <col min="1" max="11" width="13.7109375" customWidth="1"/>
  </cols>
  <sheetData>
    <row r="1" spans="1:13" ht="32.25" customHeight="1" x14ac:dyDescent="0.25">
      <c r="A1" s="72" t="s">
        <v>21</v>
      </c>
      <c r="B1" s="73"/>
      <c r="C1" s="73"/>
      <c r="D1" s="73"/>
      <c r="E1" s="73"/>
      <c r="F1" s="73"/>
      <c r="G1" s="73"/>
      <c r="H1" s="73"/>
      <c r="I1" s="73"/>
      <c r="J1" s="73"/>
      <c r="K1" s="74"/>
    </row>
    <row r="2" spans="1:13" x14ac:dyDescent="0.25">
      <c r="A2" s="59" t="s">
        <v>0</v>
      </c>
      <c r="B2" s="61"/>
      <c r="C2" s="62" t="s">
        <v>27</v>
      </c>
      <c r="D2" s="62"/>
      <c r="E2" s="62"/>
      <c r="F2" s="62"/>
      <c r="G2" s="62"/>
      <c r="H2" s="62"/>
      <c r="I2" s="62"/>
      <c r="J2" s="62"/>
      <c r="K2" s="62"/>
    </row>
    <row r="3" spans="1:13" x14ac:dyDescent="0.25">
      <c r="A3" s="59" t="s">
        <v>1</v>
      </c>
      <c r="B3" s="61"/>
      <c r="C3" s="62" t="s">
        <v>28</v>
      </c>
      <c r="D3" s="62"/>
      <c r="E3" s="62"/>
      <c r="F3" s="62"/>
      <c r="G3" s="62"/>
      <c r="H3" s="62"/>
      <c r="I3" s="62"/>
      <c r="J3" s="62"/>
      <c r="K3" s="62"/>
    </row>
    <row r="4" spans="1:13" ht="15.75" thickBot="1" x14ac:dyDescent="0.3">
      <c r="A4" s="59" t="s">
        <v>2</v>
      </c>
      <c r="B4" s="59"/>
      <c r="C4" s="75" t="s">
        <v>9</v>
      </c>
      <c r="D4" s="75"/>
      <c r="E4" s="3"/>
      <c r="F4" s="3"/>
      <c r="G4" s="3"/>
      <c r="H4" s="3"/>
      <c r="I4" s="3"/>
      <c r="J4" s="3"/>
      <c r="K4" s="3"/>
      <c r="M4" s="4" t="s">
        <v>9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">
      <c r="A6" s="16" t="s">
        <v>15</v>
      </c>
      <c r="B6" s="42" t="s">
        <v>3</v>
      </c>
      <c r="C6" s="42" t="s">
        <v>14</v>
      </c>
      <c r="D6" s="42" t="s">
        <v>4</v>
      </c>
      <c r="E6" s="43" t="s">
        <v>5</v>
      </c>
      <c r="F6" s="42" t="s">
        <v>6</v>
      </c>
      <c r="G6" s="42" t="s">
        <v>10</v>
      </c>
      <c r="H6" s="42" t="s">
        <v>11</v>
      </c>
      <c r="I6" s="42" t="s">
        <v>12</v>
      </c>
      <c r="J6" s="42" t="s">
        <v>20</v>
      </c>
      <c r="K6" s="42" t="s">
        <v>13</v>
      </c>
      <c r="L6" s="15"/>
    </row>
    <row r="7" spans="1:13" ht="12" customHeight="1" x14ac:dyDescent="0.25">
      <c r="A7" s="14">
        <v>42125</v>
      </c>
      <c r="B7" s="11">
        <v>91.086399999999998</v>
      </c>
      <c r="C7" s="10">
        <v>0.11625539999999999</v>
      </c>
      <c r="D7" s="10">
        <v>2.7556219999999998</v>
      </c>
      <c r="E7" s="10">
        <v>2.8718773999999998</v>
      </c>
      <c r="F7" s="10">
        <v>5.9140379999999997</v>
      </c>
      <c r="G7" s="10">
        <v>257.14821329311866</v>
      </c>
      <c r="H7" s="10"/>
      <c r="I7" s="10">
        <v>38.845790000000001</v>
      </c>
      <c r="J7" s="10">
        <v>50.000549227491078</v>
      </c>
      <c r="K7" s="10"/>
    </row>
    <row r="8" spans="1:13" ht="12" customHeight="1" x14ac:dyDescent="0.25">
      <c r="A8" s="14">
        <v>42126</v>
      </c>
      <c r="B8" s="12">
        <v>91.266329999999996</v>
      </c>
      <c r="C8" s="8">
        <v>0.1122292</v>
      </c>
      <c r="D8" s="7">
        <v>2.7786770000000001</v>
      </c>
      <c r="E8" s="10">
        <v>2.8909061999999999</v>
      </c>
      <c r="F8" s="8">
        <v>5.6275329999999997</v>
      </c>
      <c r="G8" s="8">
        <v>257.35808275179937</v>
      </c>
      <c r="H8" s="8"/>
      <c r="I8" s="8">
        <v>38.78642</v>
      </c>
      <c r="J8" s="7">
        <v>49.960958018628979</v>
      </c>
      <c r="K8" s="7"/>
    </row>
    <row r="9" spans="1:13" ht="12" customHeight="1" x14ac:dyDescent="0.25">
      <c r="A9" s="14">
        <v>42127</v>
      </c>
      <c r="B9" s="12">
        <v>91.221469999999997</v>
      </c>
      <c r="C9" s="8">
        <v>0.12085890000000001</v>
      </c>
      <c r="D9" s="7">
        <v>2.7391209999999999</v>
      </c>
      <c r="E9" s="10">
        <v>2.8599798999999999</v>
      </c>
      <c r="F9" s="8">
        <v>5.7184910000000002</v>
      </c>
      <c r="G9" s="8">
        <v>258.24404442580555</v>
      </c>
      <c r="H9" s="8"/>
      <c r="I9" s="8">
        <v>38.745980000000003</v>
      </c>
      <c r="J9" s="7">
        <v>49.948040608992031</v>
      </c>
      <c r="K9" s="7"/>
    </row>
    <row r="10" spans="1:13" ht="12" customHeight="1" x14ac:dyDescent="0.25">
      <c r="A10" s="14">
        <v>42128</v>
      </c>
      <c r="B10" s="12">
        <v>91.357349999999997</v>
      </c>
      <c r="C10" s="8">
        <v>0.1408983</v>
      </c>
      <c r="D10" s="7">
        <v>2.738092</v>
      </c>
      <c r="E10" s="10">
        <v>2.8789902999999999</v>
      </c>
      <c r="F10" s="8">
        <v>5.7892409999999996</v>
      </c>
      <c r="G10" s="8">
        <v>259.47782776631936</v>
      </c>
      <c r="H10" s="8"/>
      <c r="I10" s="8">
        <v>38.739550000000001</v>
      </c>
      <c r="J10" s="7">
        <v>49.904112036305783</v>
      </c>
      <c r="K10" s="7"/>
    </row>
    <row r="11" spans="1:13" ht="12" customHeight="1" x14ac:dyDescent="0.25">
      <c r="A11" s="14">
        <v>42129</v>
      </c>
      <c r="B11" s="12">
        <v>91.455969999999994</v>
      </c>
      <c r="C11" s="8">
        <v>0.1333134</v>
      </c>
      <c r="D11" s="7">
        <v>2.8038940000000001</v>
      </c>
      <c r="E11" s="10">
        <v>2.9372074000000001</v>
      </c>
      <c r="F11" s="8">
        <v>5.62601</v>
      </c>
      <c r="G11" s="8">
        <v>260.54491352744435</v>
      </c>
      <c r="H11" s="8"/>
      <c r="I11" s="8">
        <v>38.706490000000002</v>
      </c>
      <c r="J11" s="8">
        <v>49.882214537276006</v>
      </c>
      <c r="K11" s="8"/>
    </row>
    <row r="12" spans="1:13" ht="12" customHeight="1" x14ac:dyDescent="0.25">
      <c r="A12" s="14">
        <v>42130</v>
      </c>
      <c r="B12" s="12">
        <v>91.094239999999999</v>
      </c>
      <c r="C12" s="8">
        <v>0.1204421</v>
      </c>
      <c r="D12" s="7">
        <v>2.7756219999999998</v>
      </c>
      <c r="E12" s="10">
        <v>2.8960640999999998</v>
      </c>
      <c r="F12" s="8">
        <v>5.9626450000000002</v>
      </c>
      <c r="G12" s="8">
        <v>261.03663575643907</v>
      </c>
      <c r="H12" s="8"/>
      <c r="I12" s="8">
        <v>38.852029999999999</v>
      </c>
      <c r="J12" s="7">
        <v>50.005097486121436</v>
      </c>
      <c r="K12" s="7"/>
    </row>
    <row r="13" spans="1:13" ht="12" customHeight="1" x14ac:dyDescent="0.25">
      <c r="A13" s="14">
        <v>42131</v>
      </c>
      <c r="B13" s="12">
        <v>91.29374</v>
      </c>
      <c r="C13" s="8">
        <v>0.133303</v>
      </c>
      <c r="D13" s="8">
        <v>2.7753619999999999</v>
      </c>
      <c r="E13" s="10">
        <v>2.9086650000000001</v>
      </c>
      <c r="F13" s="8">
        <v>5.9162689999999998</v>
      </c>
      <c r="G13" s="8">
        <v>262.54460213371135</v>
      </c>
      <c r="H13" s="8"/>
      <c r="I13" s="8">
        <v>38.77422</v>
      </c>
      <c r="J13" s="7">
        <v>49.981459306635607</v>
      </c>
      <c r="K13" s="7"/>
    </row>
    <row r="14" spans="1:13" ht="12" customHeight="1" x14ac:dyDescent="0.25">
      <c r="A14" s="14">
        <v>42132</v>
      </c>
      <c r="B14" s="12">
        <v>91.414000000000001</v>
      </c>
      <c r="C14" s="8">
        <v>0.1366936</v>
      </c>
      <c r="D14" s="8">
        <v>2.7472400000000001</v>
      </c>
      <c r="E14" s="10">
        <v>2.8839336000000002</v>
      </c>
      <c r="F14" s="8">
        <v>5.7162490000000004</v>
      </c>
      <c r="G14" s="8">
        <v>263.75060504943508</v>
      </c>
      <c r="H14" s="8"/>
      <c r="I14" s="8">
        <v>38.683639999999997</v>
      </c>
      <c r="J14" s="7">
        <v>49.907328461626477</v>
      </c>
      <c r="K14" s="7"/>
    </row>
    <row r="15" spans="1:13" ht="12" customHeight="1" x14ac:dyDescent="0.25">
      <c r="A15" s="14">
        <v>42133</v>
      </c>
      <c r="B15" s="12">
        <v>91.399360000000001</v>
      </c>
      <c r="C15" s="8">
        <v>0.13697119999999999</v>
      </c>
      <c r="D15" s="8">
        <v>2.8403719999999999</v>
      </c>
      <c r="E15" s="10">
        <v>2.9773432</v>
      </c>
      <c r="F15" s="8">
        <v>5.6317760000000003</v>
      </c>
      <c r="G15" s="8">
        <v>263.80334861591211</v>
      </c>
      <c r="H15" s="8"/>
      <c r="I15" s="8">
        <v>38.646320000000003</v>
      </c>
      <c r="J15" s="7">
        <v>49.866592966508186</v>
      </c>
      <c r="K15" s="7"/>
    </row>
    <row r="16" spans="1:13" ht="12" customHeight="1" x14ac:dyDescent="0.25">
      <c r="A16" s="14">
        <v>42134</v>
      </c>
      <c r="B16" s="12">
        <v>91.262020000000007</v>
      </c>
      <c r="C16" s="8">
        <v>0.23842469999999999</v>
      </c>
      <c r="D16" s="8">
        <v>3.029315</v>
      </c>
      <c r="E16" s="10">
        <v>3.2677396999999999</v>
      </c>
      <c r="F16" s="8">
        <v>6.46706</v>
      </c>
      <c r="G16" s="8">
        <v>264.43800066642405</v>
      </c>
      <c r="H16" s="8"/>
      <c r="I16" s="8">
        <v>39.205109999999998</v>
      </c>
      <c r="J16" s="7">
        <v>50.1449088510292</v>
      </c>
      <c r="K16" s="7"/>
    </row>
    <row r="17" spans="1:11" ht="12" customHeight="1" x14ac:dyDescent="0.25">
      <c r="A17" s="14">
        <v>42135</v>
      </c>
      <c r="B17" s="12">
        <v>90.679230000000004</v>
      </c>
      <c r="C17" s="8">
        <v>0.23448649999999999</v>
      </c>
      <c r="D17" s="8">
        <v>2.706423</v>
      </c>
      <c r="E17" s="10">
        <v>2.9409095000000001</v>
      </c>
      <c r="F17" s="8">
        <v>6.7147610000000002</v>
      </c>
      <c r="G17" s="8">
        <v>263.12445261735525</v>
      </c>
      <c r="H17" s="8"/>
      <c r="I17" s="8">
        <v>39.07938</v>
      </c>
      <c r="J17" s="7">
        <v>50.073534696817177</v>
      </c>
      <c r="K17" s="7"/>
    </row>
    <row r="18" spans="1:11" ht="12" customHeight="1" x14ac:dyDescent="0.25">
      <c r="A18" s="14">
        <v>42136</v>
      </c>
      <c r="B18" s="12">
        <v>90.756439999999998</v>
      </c>
      <c r="C18" s="8">
        <v>0.2663758</v>
      </c>
      <c r="D18" s="8">
        <v>2.6834250000000002</v>
      </c>
      <c r="E18" s="10">
        <v>2.9498008000000002</v>
      </c>
      <c r="F18" s="8">
        <v>6.8048120000000001</v>
      </c>
      <c r="G18" s="8">
        <v>262.44444505975952</v>
      </c>
      <c r="H18" s="8"/>
      <c r="I18" s="8">
        <v>39.047429999999999</v>
      </c>
      <c r="J18" s="7">
        <v>50.073035269071966</v>
      </c>
      <c r="K18" s="7"/>
    </row>
    <row r="19" spans="1:11" ht="12" customHeight="1" x14ac:dyDescent="0.25">
      <c r="A19" s="14">
        <v>42137</v>
      </c>
      <c r="B19" s="12">
        <v>91.423069999999996</v>
      </c>
      <c r="C19" s="8">
        <v>0.16205310000000001</v>
      </c>
      <c r="D19" s="8">
        <v>2.7412049999999999</v>
      </c>
      <c r="E19" s="10">
        <v>2.9032581</v>
      </c>
      <c r="F19" s="8">
        <v>6.1239689999999998</v>
      </c>
      <c r="G19" s="8">
        <v>261.49124823597674</v>
      </c>
      <c r="H19" s="8"/>
      <c r="I19" s="8">
        <v>38.839840000000002</v>
      </c>
      <c r="J19" s="7">
        <v>49.986356917420885</v>
      </c>
      <c r="K19" s="7"/>
    </row>
    <row r="20" spans="1:11" ht="12" customHeight="1" x14ac:dyDescent="0.25">
      <c r="A20" s="14">
        <v>42138</v>
      </c>
      <c r="B20" s="12">
        <v>91.151039999999995</v>
      </c>
      <c r="C20" s="8">
        <v>0.1451781</v>
      </c>
      <c r="D20" s="8">
        <v>2.8326690000000001</v>
      </c>
      <c r="E20" s="10">
        <v>2.9778471</v>
      </c>
      <c r="F20" s="8">
        <v>6.0718420000000002</v>
      </c>
      <c r="G20" s="8">
        <v>262.42548394154386</v>
      </c>
      <c r="H20" s="8"/>
      <c r="I20" s="8">
        <v>38.733089999999997</v>
      </c>
      <c r="J20" s="7">
        <v>49.903169360884633</v>
      </c>
      <c r="K20" s="7"/>
    </row>
    <row r="21" spans="1:11" ht="12" customHeight="1" x14ac:dyDescent="0.25">
      <c r="A21" s="14">
        <v>42139</v>
      </c>
      <c r="B21" s="12">
        <v>91.091560000000001</v>
      </c>
      <c r="C21" s="8">
        <v>0.1422457</v>
      </c>
      <c r="D21" s="8">
        <v>2.809685</v>
      </c>
      <c r="E21" s="10">
        <v>2.9519307000000001</v>
      </c>
      <c r="F21" s="8">
        <v>6.0878899999999998</v>
      </c>
      <c r="G21" s="8">
        <v>263.22173608321958</v>
      </c>
      <c r="H21" s="8"/>
      <c r="I21" s="8">
        <v>38.71387</v>
      </c>
      <c r="J21" s="7">
        <v>49.886423078833239</v>
      </c>
      <c r="K21" s="8"/>
    </row>
    <row r="22" spans="1:11" ht="12" customHeight="1" x14ac:dyDescent="0.25">
      <c r="A22" s="14">
        <v>42140</v>
      </c>
      <c r="B22" s="12">
        <v>90.995940000000004</v>
      </c>
      <c r="C22" s="8">
        <v>0.16648540000000001</v>
      </c>
      <c r="D22" s="8">
        <v>2.7989510000000002</v>
      </c>
      <c r="E22" s="10">
        <v>2.9654364000000002</v>
      </c>
      <c r="F22" s="8">
        <v>6.2584059999999999</v>
      </c>
      <c r="G22" s="8">
        <v>263.49345683042731</v>
      </c>
      <c r="H22" s="8"/>
      <c r="I22" s="8">
        <v>38.754910000000002</v>
      </c>
      <c r="J22" s="7">
        <v>49.903477267354006</v>
      </c>
      <c r="K22" s="8"/>
    </row>
    <row r="23" spans="1:11" ht="12" customHeight="1" x14ac:dyDescent="0.25">
      <c r="A23" s="14">
        <v>42141</v>
      </c>
      <c r="B23" s="12">
        <v>91.009389999999996</v>
      </c>
      <c r="C23" s="8">
        <v>0.15593409999999999</v>
      </c>
      <c r="D23" s="8">
        <v>2.740383</v>
      </c>
      <c r="E23" s="10">
        <v>2.8963171000000001</v>
      </c>
      <c r="F23" s="8">
        <v>6.1424139999999996</v>
      </c>
      <c r="G23" s="8">
        <v>261.94830437178183</v>
      </c>
      <c r="H23" s="8"/>
      <c r="I23" s="8">
        <v>38.730089999999997</v>
      </c>
      <c r="J23" s="7">
        <v>49.903301219622136</v>
      </c>
      <c r="K23" s="8"/>
    </row>
    <row r="24" spans="1:11" ht="12" customHeight="1" x14ac:dyDescent="0.25">
      <c r="A24" s="14">
        <v>42142</v>
      </c>
      <c r="B24" s="12">
        <v>91.316090000000003</v>
      </c>
      <c r="C24" s="8">
        <v>0.16296279999999999</v>
      </c>
      <c r="D24" s="8">
        <v>2.753641</v>
      </c>
      <c r="E24" s="10">
        <v>2.9166037999999999</v>
      </c>
      <c r="F24" s="8">
        <v>6.6266439999999998</v>
      </c>
      <c r="G24" s="8">
        <v>263.30829625839584</v>
      </c>
      <c r="H24" s="8"/>
      <c r="I24" s="8">
        <v>39.003880000000002</v>
      </c>
      <c r="J24" s="7">
        <v>50.095940239076974</v>
      </c>
      <c r="K24" s="8"/>
    </row>
    <row r="25" spans="1:11" ht="12" customHeight="1" x14ac:dyDescent="0.25">
      <c r="A25" s="14">
        <v>42143</v>
      </c>
      <c r="B25" s="12">
        <v>91.429950000000005</v>
      </c>
      <c r="C25" s="8">
        <v>0.20860960000000001</v>
      </c>
      <c r="D25" s="8">
        <v>2.8183509999999998</v>
      </c>
      <c r="E25" s="10">
        <v>3.0269605999999998</v>
      </c>
      <c r="F25" s="8">
        <v>5.9203260000000002</v>
      </c>
      <c r="G25" s="8">
        <v>262.95154442755165</v>
      </c>
      <c r="H25" s="8"/>
      <c r="I25" s="8">
        <v>38.696179999999998</v>
      </c>
      <c r="J25" s="7">
        <v>49.799859974135352</v>
      </c>
      <c r="K25" s="7"/>
    </row>
    <row r="26" spans="1:11" ht="12" customHeight="1" x14ac:dyDescent="0.25">
      <c r="A26" s="14">
        <v>42144</v>
      </c>
      <c r="B26" s="12">
        <v>91.573840000000004</v>
      </c>
      <c r="C26" s="8">
        <v>0.11768919999999999</v>
      </c>
      <c r="D26" s="8">
        <v>2.870358</v>
      </c>
      <c r="E26" s="10">
        <v>2.9880472</v>
      </c>
      <c r="F26" s="8">
        <v>5.8114109999999997</v>
      </c>
      <c r="G26" s="8">
        <v>264.0426511135322</v>
      </c>
      <c r="H26" s="8"/>
      <c r="I26" s="8">
        <v>38.587809999999998</v>
      </c>
      <c r="J26" s="7">
        <v>49.809360262370568</v>
      </c>
      <c r="K26" s="7"/>
    </row>
    <row r="27" spans="1:11" ht="12" customHeight="1" x14ac:dyDescent="0.25">
      <c r="A27" s="14">
        <v>42145</v>
      </c>
      <c r="B27" s="12">
        <v>91.275210000000001</v>
      </c>
      <c r="C27" s="8">
        <v>0.1132881</v>
      </c>
      <c r="D27" s="8">
        <v>2.8772769999999999</v>
      </c>
      <c r="E27" s="10">
        <v>2.9905651</v>
      </c>
      <c r="F27" s="8">
        <v>6.7459600000000002</v>
      </c>
      <c r="G27" s="8">
        <v>265.73951469993034</v>
      </c>
      <c r="H27" s="8"/>
      <c r="I27" s="8">
        <v>39.570909999999998</v>
      </c>
      <c r="J27" s="7">
        <v>50.394435976343672</v>
      </c>
      <c r="K27" s="7"/>
    </row>
    <row r="28" spans="1:11" ht="12" customHeight="1" x14ac:dyDescent="0.25">
      <c r="A28" s="14">
        <v>42146</v>
      </c>
      <c r="B28" s="12">
        <v>90.904240000000001</v>
      </c>
      <c r="C28" s="8">
        <v>0.13416220000000001</v>
      </c>
      <c r="D28" s="8">
        <v>2.8615849999999998</v>
      </c>
      <c r="E28" s="10">
        <v>2.9957471999999998</v>
      </c>
      <c r="F28" s="8">
        <v>6.6871929999999997</v>
      </c>
      <c r="G28" s="8">
        <v>263.892171291019</v>
      </c>
      <c r="H28" s="8"/>
      <c r="I28" s="8">
        <v>39.451300000000003</v>
      </c>
      <c r="J28" s="7">
        <v>50.3231802527472</v>
      </c>
      <c r="K28" s="7"/>
    </row>
    <row r="29" spans="1:11" ht="12" customHeight="1" x14ac:dyDescent="0.25">
      <c r="A29" s="14">
        <v>42147</v>
      </c>
      <c r="B29" s="12">
        <v>91.43168</v>
      </c>
      <c r="C29" s="8">
        <v>0.15010039999999999</v>
      </c>
      <c r="D29" s="8">
        <v>2.9081049999999999</v>
      </c>
      <c r="E29" s="10">
        <v>3.0582053999999999</v>
      </c>
      <c r="F29" s="8">
        <v>6.5693590000000004</v>
      </c>
      <c r="G29" s="8">
        <v>263.25828441979138</v>
      </c>
      <c r="H29" s="8"/>
      <c r="I29" s="8">
        <v>38.930019999999999</v>
      </c>
      <c r="J29" s="7">
        <v>49.992305826220225</v>
      </c>
      <c r="K29" s="7"/>
    </row>
    <row r="30" spans="1:11" ht="12" customHeight="1" x14ac:dyDescent="0.25">
      <c r="A30" s="14">
        <v>42148</v>
      </c>
      <c r="B30" s="12">
        <v>91.135949999999994</v>
      </c>
      <c r="C30" s="8">
        <v>0.14198250000000001</v>
      </c>
      <c r="D30" s="8">
        <v>2.8163830000000001</v>
      </c>
      <c r="E30" s="10">
        <v>2.9583655000000002</v>
      </c>
      <c r="F30" s="8">
        <v>6.1830860000000003</v>
      </c>
      <c r="G30" s="8">
        <v>263.47566097431883</v>
      </c>
      <c r="H30" s="8"/>
      <c r="I30" s="8">
        <v>38.844819999999999</v>
      </c>
      <c r="J30" s="7">
        <v>49.952984558609351</v>
      </c>
      <c r="K30" s="7"/>
    </row>
    <row r="31" spans="1:11" ht="12" customHeight="1" x14ac:dyDescent="0.25">
      <c r="A31" s="14">
        <v>42149</v>
      </c>
      <c r="B31" s="12">
        <v>91.149950000000004</v>
      </c>
      <c r="C31" s="8">
        <v>0.15807499999999999</v>
      </c>
      <c r="D31" s="8">
        <v>2.8028219999999999</v>
      </c>
      <c r="E31" s="10">
        <v>2.9608970000000001</v>
      </c>
      <c r="F31" s="8">
        <v>7.1119300000000001</v>
      </c>
      <c r="G31" s="8">
        <v>265.18089849013739</v>
      </c>
      <c r="H31" s="8"/>
      <c r="I31" s="8">
        <v>39.209319999999998</v>
      </c>
      <c r="J31" s="7">
        <v>50.189979770044935</v>
      </c>
      <c r="K31" s="7"/>
    </row>
    <row r="32" spans="1:11" ht="12" customHeight="1" x14ac:dyDescent="0.25">
      <c r="A32" s="14">
        <v>42150</v>
      </c>
      <c r="B32" s="12">
        <v>91.208439999999996</v>
      </c>
      <c r="C32" s="8">
        <v>0.1608282</v>
      </c>
      <c r="D32" s="8">
        <v>2.7878769999999999</v>
      </c>
      <c r="E32" s="10">
        <v>2.9487052</v>
      </c>
      <c r="F32" s="8">
        <v>7.1751670000000001</v>
      </c>
      <c r="G32" s="8">
        <v>264.84119336516363</v>
      </c>
      <c r="H32" s="8"/>
      <c r="I32" s="8">
        <v>39.184730000000002</v>
      </c>
      <c r="J32" s="7">
        <v>50.183481942251554</v>
      </c>
      <c r="K32" s="7"/>
    </row>
    <row r="33" spans="1:11" ht="12" customHeight="1" x14ac:dyDescent="0.25">
      <c r="A33" s="14">
        <v>42151</v>
      </c>
      <c r="B33" s="12">
        <v>91.336309999999997</v>
      </c>
      <c r="C33" s="8">
        <v>0.19774620000000001</v>
      </c>
      <c r="D33" s="8">
        <v>2.8213279999999998</v>
      </c>
      <c r="E33" s="10">
        <v>3.0190741999999999</v>
      </c>
      <c r="F33" s="8">
        <v>5.8081860000000001</v>
      </c>
      <c r="G33" s="8">
        <v>265.14191001619309</v>
      </c>
      <c r="H33" s="8"/>
      <c r="I33" s="8">
        <v>38.586170000000003</v>
      </c>
      <c r="J33" s="7">
        <v>49.804899101828809</v>
      </c>
      <c r="K33" s="7"/>
    </row>
    <row r="34" spans="1:11" ht="12" customHeight="1" x14ac:dyDescent="0.25">
      <c r="A34" s="14">
        <v>42152</v>
      </c>
      <c r="B34" s="12">
        <v>90.874110000000002</v>
      </c>
      <c r="C34" s="8">
        <v>0.1510292</v>
      </c>
      <c r="D34" s="8">
        <v>2.823321</v>
      </c>
      <c r="E34" s="10">
        <v>2.9743501999999999</v>
      </c>
      <c r="F34" s="8">
        <v>6.5329439999999996</v>
      </c>
      <c r="G34" s="8">
        <v>264.60704025757826</v>
      </c>
      <c r="H34" s="8"/>
      <c r="I34" s="8">
        <v>38.871729999999999</v>
      </c>
      <c r="J34" s="7">
        <v>49.974467863166467</v>
      </c>
      <c r="K34" s="7"/>
    </row>
    <row r="35" spans="1:11" ht="12" customHeight="1" x14ac:dyDescent="0.25">
      <c r="A35" s="14">
        <v>42153</v>
      </c>
      <c r="B35" s="12">
        <v>90.885589999999993</v>
      </c>
      <c r="C35" s="8">
        <v>0.15105789999999999</v>
      </c>
      <c r="D35" s="8">
        <v>2.7683930000000001</v>
      </c>
      <c r="E35" s="10">
        <v>2.9194509000000002</v>
      </c>
      <c r="F35" s="8">
        <v>6.5920139999999998</v>
      </c>
      <c r="G35" s="8">
        <v>264.32367875979986</v>
      </c>
      <c r="H35" s="8"/>
      <c r="I35" s="8">
        <v>38.863399999999999</v>
      </c>
      <c r="J35" s="7">
        <v>49.965695259935508</v>
      </c>
      <c r="K35" s="7"/>
    </row>
    <row r="36" spans="1:11" ht="12" customHeight="1" x14ac:dyDescent="0.25">
      <c r="A36" s="14">
        <v>42154</v>
      </c>
      <c r="B36" s="12">
        <v>90.779790000000006</v>
      </c>
      <c r="C36" s="8">
        <v>0.13127649999999999</v>
      </c>
      <c r="D36" s="8">
        <v>2.7779219999999998</v>
      </c>
      <c r="E36" s="10">
        <v>2.9091984999999996</v>
      </c>
      <c r="F36" s="8">
        <v>6.4136509999999998</v>
      </c>
      <c r="G36" s="8">
        <v>263.39629712183626</v>
      </c>
      <c r="H36" s="8"/>
      <c r="I36" s="8">
        <v>38.880780000000001</v>
      </c>
      <c r="J36" s="7">
        <v>50.015371313717395</v>
      </c>
      <c r="K36" s="7"/>
    </row>
    <row r="37" spans="1:11" ht="12" customHeight="1" thickBot="1" x14ac:dyDescent="0.3">
      <c r="A37" s="14">
        <v>42155</v>
      </c>
      <c r="B37" s="13">
        <v>90.675839999999994</v>
      </c>
      <c r="C37" s="9">
        <v>0.13116549999999999</v>
      </c>
      <c r="D37" s="9">
        <v>2.685298</v>
      </c>
      <c r="E37" s="10">
        <v>2.8164634999999998</v>
      </c>
      <c r="F37" s="9">
        <v>7.4427519999999996</v>
      </c>
      <c r="G37" s="9">
        <v>262.92339287138105</v>
      </c>
      <c r="H37" s="9"/>
      <c r="I37" s="9">
        <v>39.691130000000001</v>
      </c>
      <c r="J37" s="46">
        <v>50.860464758707295</v>
      </c>
      <c r="K37" s="46"/>
    </row>
    <row r="38" spans="1:11" ht="7.5" customHeight="1" thickTop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.75" thickBot="1" x14ac:dyDescent="0.3">
      <c r="A39" s="22" t="s">
        <v>19</v>
      </c>
      <c r="B39" s="35">
        <f>MAX(B7:B37)</f>
        <v>91.573840000000004</v>
      </c>
      <c r="C39" s="35">
        <f t="shared" ref="C39:K39" si="0">MAX(C7:C37)</f>
        <v>0.2663758</v>
      </c>
      <c r="D39" s="35">
        <f t="shared" si="0"/>
        <v>3.029315</v>
      </c>
      <c r="E39" s="35">
        <f t="shared" si="0"/>
        <v>3.2677396999999999</v>
      </c>
      <c r="F39" s="35">
        <f t="shared" si="0"/>
        <v>7.4427519999999996</v>
      </c>
      <c r="G39" s="35">
        <f t="shared" si="0"/>
        <v>265.73951469993034</v>
      </c>
      <c r="H39" s="35">
        <f t="shared" si="0"/>
        <v>0</v>
      </c>
      <c r="I39" s="35">
        <f t="shared" si="0"/>
        <v>39.691130000000001</v>
      </c>
      <c r="J39" s="35">
        <f t="shared" si="0"/>
        <v>50.860464758707295</v>
      </c>
      <c r="K39" s="35">
        <f t="shared" si="0"/>
        <v>0</v>
      </c>
    </row>
    <row r="40" spans="1:11" ht="7.5" customHeight="1" x14ac:dyDescent="0.25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1" t="s">
        <v>7</v>
      </c>
      <c r="B41" s="63"/>
      <c r="C41" s="64"/>
      <c r="D41" s="64"/>
      <c r="E41" s="64"/>
      <c r="F41" s="64"/>
      <c r="G41" s="64"/>
      <c r="H41" s="64"/>
      <c r="I41" s="64"/>
      <c r="J41" s="64"/>
      <c r="K41" s="65"/>
    </row>
    <row r="42" spans="1:11" x14ac:dyDescent="0.25">
      <c r="A42" s="2"/>
      <c r="B42" s="66"/>
      <c r="C42" s="67"/>
      <c r="D42" s="67"/>
      <c r="E42" s="67"/>
      <c r="F42" s="67"/>
      <c r="G42" s="67"/>
      <c r="H42" s="67"/>
      <c r="I42" s="67"/>
      <c r="J42" s="67"/>
      <c r="K42" s="68"/>
    </row>
    <row r="43" spans="1:11" x14ac:dyDescent="0.25">
      <c r="A43" s="2"/>
      <c r="B43" s="66"/>
      <c r="C43" s="67"/>
      <c r="D43" s="67"/>
      <c r="E43" s="67"/>
      <c r="F43" s="67"/>
      <c r="G43" s="67"/>
      <c r="H43" s="67"/>
      <c r="I43" s="67"/>
      <c r="J43" s="67"/>
      <c r="K43" s="68"/>
    </row>
    <row r="44" spans="1:11" x14ac:dyDescent="0.25">
      <c r="A44" s="2"/>
      <c r="B44" s="66"/>
      <c r="C44" s="67"/>
      <c r="D44" s="67"/>
      <c r="E44" s="67"/>
      <c r="F44" s="67"/>
      <c r="G44" s="67"/>
      <c r="H44" s="67"/>
      <c r="I44" s="67"/>
      <c r="J44" s="67"/>
      <c r="K44" s="68"/>
    </row>
    <row r="45" spans="1:11" x14ac:dyDescent="0.25">
      <c r="A45" s="2"/>
      <c r="B45" s="69"/>
      <c r="C45" s="70"/>
      <c r="D45" s="70"/>
      <c r="E45" s="70"/>
      <c r="F45" s="70"/>
      <c r="G45" s="70"/>
      <c r="H45" s="70"/>
      <c r="I45" s="70"/>
      <c r="J45" s="70"/>
      <c r="K45" s="71"/>
    </row>
  </sheetData>
  <sheetProtection password="CF7A" sheet="1" objects="1" scenarios="1" insertRows="0"/>
  <protectedRanges>
    <protectedRange sqref="A2:K4" name="Rango1"/>
  </protectedRanges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dataValidations count="3">
    <dataValidation type="list" allowBlank="1" showInputMessage="1" showErrorMessage="1" sqref="C4:D4">
      <formula1>regiones</formula1>
    </dataValidation>
    <dataValidation type="decimal" allowBlank="1" showInputMessage="1" showErrorMessage="1" errorTitle="Error" error="El valor tiene que estar entre 0 y 100" sqref="B7:F37">
      <formula1>0</formula1>
      <formula2>100</formula2>
    </dataValidation>
    <dataValidation type="date" operator="greaterThan" allowBlank="1" showInputMessage="1" showErrorMessage="1" errorTitle="Error" error="Sólo formato de fecha, por ejemplo: 01/06/12 o 1-6-12." sqref="A7:A37">
      <formula1>40909</formula1>
    </dataValidation>
  </dataValidations>
  <printOptions horizontalCentered="1"/>
  <pageMargins left="0.23622047244094491" right="0.23622047244094491" top="0.39370078740157483" bottom="0.39370078740157483" header="0.31496062992125984" footer="0.11811023622047245"/>
  <pageSetup scale="88" orientation="landscape" r:id="rId1"/>
  <headerFooter>
    <oddFooter>&amp;R&amp;P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theme="8" tint="0.79998168889431442"/>
    <pageSetUpPr fitToPage="1"/>
  </sheetPr>
  <dimension ref="A1:M45"/>
  <sheetViews>
    <sheetView showGridLines="0" workbookViewId="0">
      <selection activeCell="P23" sqref="P23"/>
    </sheetView>
  </sheetViews>
  <sheetFormatPr baseColWidth="10" defaultRowHeight="15" x14ac:dyDescent="0.25"/>
  <cols>
    <col min="1" max="11" width="13.7109375" customWidth="1"/>
  </cols>
  <sheetData>
    <row r="1" spans="1:13" ht="32.25" customHeight="1" x14ac:dyDescent="0.25">
      <c r="A1" s="85" t="s">
        <v>22</v>
      </c>
      <c r="B1" s="86"/>
      <c r="C1" s="86"/>
      <c r="D1" s="86"/>
      <c r="E1" s="86"/>
      <c r="F1" s="86"/>
      <c r="G1" s="86"/>
      <c r="H1" s="86"/>
      <c r="I1" s="86"/>
      <c r="J1" s="86"/>
      <c r="K1" s="87"/>
    </row>
    <row r="2" spans="1:13" x14ac:dyDescent="0.25">
      <c r="A2" s="59" t="s">
        <v>0</v>
      </c>
      <c r="B2" s="61"/>
      <c r="C2" s="62" t="s">
        <v>29</v>
      </c>
      <c r="D2" s="62"/>
      <c r="E2" s="62"/>
      <c r="F2" s="62"/>
      <c r="G2" s="62"/>
      <c r="H2" s="62"/>
      <c r="I2" s="62"/>
      <c r="J2" s="62"/>
      <c r="K2" s="62"/>
    </row>
    <row r="3" spans="1:13" x14ac:dyDescent="0.25">
      <c r="A3" s="59" t="s">
        <v>1</v>
      </c>
      <c r="B3" s="61"/>
      <c r="C3" s="62" t="s">
        <v>28</v>
      </c>
      <c r="D3" s="62"/>
      <c r="E3" s="62"/>
      <c r="F3" s="62"/>
      <c r="G3" s="62"/>
      <c r="H3" s="62"/>
      <c r="I3" s="62"/>
      <c r="J3" s="62"/>
      <c r="K3" s="62"/>
    </row>
    <row r="4" spans="1:13" ht="15.75" thickBot="1" x14ac:dyDescent="0.3">
      <c r="A4" s="59" t="s">
        <v>2</v>
      </c>
      <c r="B4" s="59"/>
      <c r="C4" s="75" t="s">
        <v>9</v>
      </c>
      <c r="D4" s="75"/>
      <c r="E4" s="3"/>
      <c r="F4" s="3"/>
      <c r="G4" s="3"/>
      <c r="H4" s="3"/>
      <c r="I4" s="3"/>
      <c r="J4" s="3"/>
      <c r="K4" s="3"/>
      <c r="M4" s="4" t="s">
        <v>9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">
      <c r="A6" s="16" t="s">
        <v>15</v>
      </c>
      <c r="B6" s="44" t="s">
        <v>3</v>
      </c>
      <c r="C6" s="44" t="s">
        <v>14</v>
      </c>
      <c r="D6" s="44" t="s">
        <v>4</v>
      </c>
      <c r="E6" s="45" t="s">
        <v>5</v>
      </c>
      <c r="F6" s="44" t="s">
        <v>6</v>
      </c>
      <c r="G6" s="44" t="s">
        <v>10</v>
      </c>
      <c r="H6" s="44" t="s">
        <v>11</v>
      </c>
      <c r="I6" s="44" t="s">
        <v>12</v>
      </c>
      <c r="J6" s="44" t="s">
        <v>20</v>
      </c>
      <c r="K6" s="44" t="s">
        <v>13</v>
      </c>
      <c r="L6" s="15"/>
    </row>
    <row r="7" spans="1:13" ht="12" customHeight="1" x14ac:dyDescent="0.25">
      <c r="A7" s="14">
        <v>42125</v>
      </c>
      <c r="B7" s="11">
        <v>90.557590000000005</v>
      </c>
      <c r="C7" s="10">
        <v>9.6703700000000004E-2</v>
      </c>
      <c r="D7" s="10">
        <v>2.6984669999999999</v>
      </c>
      <c r="E7" s="10">
        <v>2.7951706999999999</v>
      </c>
      <c r="F7" s="10">
        <v>5.4466330000000003</v>
      </c>
      <c r="G7" s="10">
        <v>254.12416850921079</v>
      </c>
      <c r="H7" s="10"/>
      <c r="I7" s="10">
        <v>38.628950000000003</v>
      </c>
      <c r="J7" s="10">
        <v>49.856321388355568</v>
      </c>
      <c r="K7" s="10"/>
    </row>
    <row r="8" spans="1:13" ht="12" customHeight="1" x14ac:dyDescent="0.25">
      <c r="A8" s="14">
        <v>42126</v>
      </c>
      <c r="B8" s="12">
        <v>90.804640000000006</v>
      </c>
      <c r="C8" s="8">
        <v>7.9110949999999999E-2</v>
      </c>
      <c r="D8" s="7">
        <v>2.6836760000000002</v>
      </c>
      <c r="E8" s="10">
        <v>2.7627869500000002</v>
      </c>
      <c r="F8" s="8">
        <v>5.311153</v>
      </c>
      <c r="G8" s="8">
        <v>254.56098652369394</v>
      </c>
      <c r="H8" s="8"/>
      <c r="I8" s="8">
        <v>38.576419999999999</v>
      </c>
      <c r="J8" s="7">
        <v>49.836105972452721</v>
      </c>
      <c r="K8" s="10"/>
    </row>
    <row r="9" spans="1:13" ht="12" customHeight="1" x14ac:dyDescent="0.25">
      <c r="A9" s="14">
        <v>42127</v>
      </c>
      <c r="B9" s="12">
        <v>90.817189999999997</v>
      </c>
      <c r="C9" s="8">
        <v>9.1551750000000001E-2</v>
      </c>
      <c r="D9" s="7">
        <v>2.6452610000000001</v>
      </c>
      <c r="E9" s="10">
        <v>2.7368127499999999</v>
      </c>
      <c r="F9" s="8">
        <v>5.3805909999999999</v>
      </c>
      <c r="G9" s="8">
        <v>256.27380339225067</v>
      </c>
      <c r="H9" s="8"/>
      <c r="I9" s="8">
        <v>38.597360000000002</v>
      </c>
      <c r="J9" s="7">
        <v>49.853436606581745</v>
      </c>
      <c r="K9" s="10"/>
    </row>
    <row r="10" spans="1:13" ht="12" customHeight="1" x14ac:dyDescent="0.25">
      <c r="A10" s="14">
        <v>42128</v>
      </c>
      <c r="B10" s="12">
        <v>90.689040000000006</v>
      </c>
      <c r="C10" s="8">
        <v>0.1029801</v>
      </c>
      <c r="D10" s="7">
        <v>2.6638609999999998</v>
      </c>
      <c r="E10" s="10">
        <v>2.7668410999999997</v>
      </c>
      <c r="F10" s="8">
        <v>5.3221869999999996</v>
      </c>
      <c r="G10" s="8">
        <v>257.01067377134308</v>
      </c>
      <c r="H10" s="8"/>
      <c r="I10" s="8">
        <v>38.529679999999999</v>
      </c>
      <c r="J10" s="7">
        <v>49.810954912932274</v>
      </c>
      <c r="K10" s="10"/>
    </row>
    <row r="11" spans="1:13" ht="12" customHeight="1" x14ac:dyDescent="0.25">
      <c r="A11" s="14">
        <v>42129</v>
      </c>
      <c r="B11" s="12">
        <v>90.819209999999998</v>
      </c>
      <c r="C11" s="8">
        <v>9.2373650000000002E-2</v>
      </c>
      <c r="D11" s="7">
        <v>2.7364639999999998</v>
      </c>
      <c r="E11" s="10">
        <v>2.8288376499999996</v>
      </c>
      <c r="F11" s="8">
        <v>5.1214950000000004</v>
      </c>
      <c r="G11" s="8">
        <v>258.02725687170141</v>
      </c>
      <c r="H11" s="8"/>
      <c r="I11" s="8">
        <v>38.44867</v>
      </c>
      <c r="J11" s="7">
        <v>49.725809647242443</v>
      </c>
      <c r="K11" s="7"/>
    </row>
    <row r="12" spans="1:13" ht="12" customHeight="1" x14ac:dyDescent="0.25">
      <c r="A12" s="14">
        <v>42130</v>
      </c>
      <c r="B12" s="12">
        <v>90.504940000000005</v>
      </c>
      <c r="C12" s="8">
        <v>8.9077519999999993E-2</v>
      </c>
      <c r="D12" s="7">
        <v>2.690909</v>
      </c>
      <c r="E12" s="10">
        <v>2.77998652</v>
      </c>
      <c r="F12" s="8">
        <v>5.4656500000000001</v>
      </c>
      <c r="G12" s="8">
        <v>258.56042436621061</v>
      </c>
      <c r="H12" s="8"/>
      <c r="I12" s="8">
        <v>38.575499999999998</v>
      </c>
      <c r="J12" s="7">
        <v>49.809390733312632</v>
      </c>
      <c r="K12" s="7"/>
    </row>
    <row r="13" spans="1:13" ht="12" customHeight="1" x14ac:dyDescent="0.25">
      <c r="A13" s="14">
        <v>42131</v>
      </c>
      <c r="B13" s="12">
        <v>90.70026</v>
      </c>
      <c r="C13" s="8">
        <v>0.1110105</v>
      </c>
      <c r="D13" s="8">
        <v>2.4858210000000001</v>
      </c>
      <c r="E13" s="10">
        <v>2.5968315</v>
      </c>
      <c r="F13" s="8">
        <v>5.3515649999999999</v>
      </c>
      <c r="G13" s="8">
        <v>259.2592573614254</v>
      </c>
      <c r="H13" s="8"/>
      <c r="I13" s="8">
        <v>38.492400000000004</v>
      </c>
      <c r="J13" s="7">
        <v>49.760035964240338</v>
      </c>
      <c r="K13" s="7"/>
    </row>
    <row r="14" spans="1:13" ht="12" customHeight="1" x14ac:dyDescent="0.25">
      <c r="A14" s="14">
        <v>42132</v>
      </c>
      <c r="B14" s="12">
        <v>90.917079999999999</v>
      </c>
      <c r="C14" s="8">
        <v>0.1001268</v>
      </c>
      <c r="D14" s="8">
        <v>2.6190959999999999</v>
      </c>
      <c r="E14" s="10">
        <v>2.7192227999999998</v>
      </c>
      <c r="F14" s="8">
        <v>5.30633</v>
      </c>
      <c r="G14" s="8">
        <v>260.75293370695135</v>
      </c>
      <c r="H14" s="8"/>
      <c r="I14" s="8">
        <v>38.562040000000003</v>
      </c>
      <c r="J14" s="7">
        <v>49.850798515300241</v>
      </c>
      <c r="K14" s="7"/>
    </row>
    <row r="15" spans="1:13" ht="12" customHeight="1" x14ac:dyDescent="0.25">
      <c r="A15" s="14">
        <v>42133</v>
      </c>
      <c r="B15" s="12">
        <v>90.907390000000007</v>
      </c>
      <c r="C15" s="8">
        <v>9.8660689999999995E-2</v>
      </c>
      <c r="D15" s="8">
        <v>2.643008</v>
      </c>
      <c r="E15" s="10">
        <v>2.74166869</v>
      </c>
      <c r="F15" s="8">
        <v>5.2875880000000004</v>
      </c>
      <c r="G15" s="8">
        <v>260.82457165180386</v>
      </c>
      <c r="H15" s="8"/>
      <c r="I15" s="8">
        <v>38.57394</v>
      </c>
      <c r="J15" s="7">
        <v>49.85526461563235</v>
      </c>
      <c r="K15" s="7"/>
    </row>
    <row r="16" spans="1:13" ht="12" customHeight="1" x14ac:dyDescent="0.25">
      <c r="A16" s="14">
        <v>42134</v>
      </c>
      <c r="B16" s="12">
        <v>89.529420000000002</v>
      </c>
      <c r="C16" s="8">
        <v>9.9988770000000005E-2</v>
      </c>
      <c r="D16" s="8">
        <v>2.6174189999999999</v>
      </c>
      <c r="E16" s="10">
        <v>2.7174077699999999</v>
      </c>
      <c r="F16" s="8">
        <v>5.2377719999999997</v>
      </c>
      <c r="G16" s="8">
        <v>260.21461241891507</v>
      </c>
      <c r="H16" s="8"/>
      <c r="I16" s="8">
        <v>38.464359999999999</v>
      </c>
      <c r="J16" s="7">
        <v>49.687523439895124</v>
      </c>
      <c r="K16" s="7"/>
    </row>
    <row r="17" spans="1:11" ht="12" customHeight="1" x14ac:dyDescent="0.25">
      <c r="A17" s="14">
        <v>42135</v>
      </c>
      <c r="B17" s="12">
        <v>89.777000000000001</v>
      </c>
      <c r="C17" s="8">
        <v>0.1355923</v>
      </c>
      <c r="D17" s="8">
        <v>2.6019519999999998</v>
      </c>
      <c r="E17" s="10">
        <v>2.7375442999999997</v>
      </c>
      <c r="F17" s="8">
        <v>5.6826670000000004</v>
      </c>
      <c r="G17" s="8">
        <v>260.24751777977087</v>
      </c>
      <c r="H17" s="8"/>
      <c r="I17" s="8">
        <v>38.791690000000003</v>
      </c>
      <c r="J17" s="7">
        <v>49.963974481458315</v>
      </c>
      <c r="K17" s="7"/>
    </row>
    <row r="18" spans="1:11" ht="12" customHeight="1" x14ac:dyDescent="0.25">
      <c r="A18" s="14">
        <v>42136</v>
      </c>
      <c r="B18" s="12">
        <v>89.694270000000003</v>
      </c>
      <c r="C18" s="8">
        <v>0.16890659999999999</v>
      </c>
      <c r="D18" s="8">
        <v>2.5390570000000001</v>
      </c>
      <c r="E18" s="10">
        <v>2.7079636000000002</v>
      </c>
      <c r="F18" s="8">
        <v>5.7297089999999997</v>
      </c>
      <c r="G18" s="8">
        <v>258.68334217792409</v>
      </c>
      <c r="H18" s="8"/>
      <c r="I18" s="8">
        <v>38.72898</v>
      </c>
      <c r="J18" s="7">
        <v>49.911695444814967</v>
      </c>
      <c r="K18" s="7"/>
    </row>
    <row r="19" spans="1:11" ht="12" customHeight="1" x14ac:dyDescent="0.25">
      <c r="A19" s="14">
        <v>42137</v>
      </c>
      <c r="B19" s="12">
        <v>90.460899999999995</v>
      </c>
      <c r="C19" s="8">
        <v>0.11220189999999999</v>
      </c>
      <c r="D19" s="8">
        <v>2.6344460000000001</v>
      </c>
      <c r="E19" s="10">
        <v>2.7466479000000001</v>
      </c>
      <c r="F19" s="8">
        <v>5.2288220000000001</v>
      </c>
      <c r="G19" s="8">
        <v>258.87446944121677</v>
      </c>
      <c r="H19" s="8"/>
      <c r="I19" s="8">
        <v>38.491880000000002</v>
      </c>
      <c r="J19" s="7">
        <v>49.772881874989253</v>
      </c>
      <c r="K19" s="7"/>
    </row>
    <row r="20" spans="1:11" ht="12" customHeight="1" x14ac:dyDescent="0.25">
      <c r="A20" s="14">
        <v>42138</v>
      </c>
      <c r="B20" s="12">
        <v>90.543989999999994</v>
      </c>
      <c r="C20" s="8">
        <v>9.6253549999999993E-2</v>
      </c>
      <c r="D20" s="8">
        <v>2.701031</v>
      </c>
      <c r="E20" s="10">
        <v>2.7972845500000001</v>
      </c>
      <c r="F20" s="8">
        <v>5.4743579999999996</v>
      </c>
      <c r="G20" s="8">
        <v>260.1374899700773</v>
      </c>
      <c r="H20" s="8"/>
      <c r="I20" s="8">
        <v>38.493600000000001</v>
      </c>
      <c r="J20" s="7">
        <v>49.739519233990443</v>
      </c>
      <c r="K20" s="7"/>
    </row>
    <row r="21" spans="1:11" ht="12" customHeight="1" x14ac:dyDescent="0.25">
      <c r="A21" s="14">
        <v>42139</v>
      </c>
      <c r="B21" s="12">
        <v>90.54665</v>
      </c>
      <c r="C21" s="8">
        <v>9.7799730000000001E-2</v>
      </c>
      <c r="D21" s="8">
        <v>2.7496330000000002</v>
      </c>
      <c r="E21" s="10">
        <v>2.8474327300000004</v>
      </c>
      <c r="F21" s="8">
        <v>5.5802949999999996</v>
      </c>
      <c r="G21" s="8">
        <v>260.84585861366298</v>
      </c>
      <c r="H21" s="8"/>
      <c r="I21" s="8">
        <v>38.518859999999997</v>
      </c>
      <c r="J21" s="7">
        <v>49.763144811486555</v>
      </c>
      <c r="K21" s="7"/>
    </row>
    <row r="22" spans="1:11" ht="12" customHeight="1" x14ac:dyDescent="0.25">
      <c r="A22" s="14">
        <v>42140</v>
      </c>
      <c r="B22" s="12">
        <v>90.396029999999996</v>
      </c>
      <c r="C22" s="8">
        <v>0.11781709999999999</v>
      </c>
      <c r="D22" s="8">
        <v>2.7056550000000001</v>
      </c>
      <c r="E22" s="10">
        <v>2.8234721</v>
      </c>
      <c r="F22" s="8">
        <v>5.6809909999999997</v>
      </c>
      <c r="G22" s="8">
        <v>260.84585861366298</v>
      </c>
      <c r="H22" s="8"/>
      <c r="I22" s="8">
        <v>38.531179999999999</v>
      </c>
      <c r="J22" s="7">
        <v>49.762954970159186</v>
      </c>
      <c r="K22" s="7"/>
    </row>
    <row r="23" spans="1:11" ht="12" customHeight="1" x14ac:dyDescent="0.25">
      <c r="A23" s="14">
        <v>42141</v>
      </c>
      <c r="B23" s="12">
        <v>90.527370000000005</v>
      </c>
      <c r="C23" s="8">
        <v>0.1347826</v>
      </c>
      <c r="D23" s="8">
        <v>2.6215670000000002</v>
      </c>
      <c r="E23" s="10">
        <v>2.7563496000000001</v>
      </c>
      <c r="F23" s="8">
        <v>5.7650069999999998</v>
      </c>
      <c r="G23" s="8">
        <v>260.30836308647412</v>
      </c>
      <c r="H23" s="8"/>
      <c r="I23" s="8">
        <v>38.637949999999996</v>
      </c>
      <c r="J23" s="7">
        <v>49.881528605341899</v>
      </c>
      <c r="K23" s="7"/>
    </row>
    <row r="24" spans="1:11" ht="12" customHeight="1" x14ac:dyDescent="0.25">
      <c r="A24" s="14">
        <v>42142</v>
      </c>
      <c r="B24" s="12">
        <v>89.965500000000006</v>
      </c>
      <c r="C24" s="8">
        <v>0.104227</v>
      </c>
      <c r="D24" s="8">
        <v>2.583866</v>
      </c>
      <c r="E24" s="10">
        <v>2.6880929999999998</v>
      </c>
      <c r="F24" s="8">
        <v>5.4287089999999996</v>
      </c>
      <c r="G24" s="8">
        <v>260.2006181715609</v>
      </c>
      <c r="H24" s="8"/>
      <c r="I24" s="8">
        <v>38.482939999999999</v>
      </c>
      <c r="J24" s="7">
        <v>49.768237400522693</v>
      </c>
      <c r="K24" s="7"/>
    </row>
    <row r="25" spans="1:11" ht="12" customHeight="1" x14ac:dyDescent="0.25">
      <c r="A25" s="14">
        <v>42143</v>
      </c>
      <c r="B25" s="12">
        <v>90.46181</v>
      </c>
      <c r="C25" s="8">
        <v>0.1009501</v>
      </c>
      <c r="D25" s="8">
        <v>2.6596860000000002</v>
      </c>
      <c r="E25" s="10">
        <v>2.7606361000000001</v>
      </c>
      <c r="F25" s="8">
        <v>5.2190760000000003</v>
      </c>
      <c r="G25" s="8">
        <v>260.25686390651094</v>
      </c>
      <c r="H25" s="8"/>
      <c r="I25" s="8">
        <v>38.404400000000003</v>
      </c>
      <c r="J25" s="7">
        <v>49.696205533052783</v>
      </c>
      <c r="K25" s="7"/>
    </row>
    <row r="26" spans="1:11" ht="12" customHeight="1" x14ac:dyDescent="0.25">
      <c r="A26" s="14">
        <v>42144</v>
      </c>
      <c r="B26" s="12">
        <v>90.851380000000006</v>
      </c>
      <c r="C26" s="8">
        <v>8.7716559999999999E-2</v>
      </c>
      <c r="D26" s="8">
        <v>2.7562980000000001</v>
      </c>
      <c r="E26" s="10">
        <v>2.8440145600000002</v>
      </c>
      <c r="F26" s="8">
        <v>5.110379</v>
      </c>
      <c r="G26" s="8">
        <v>261.5451308234521</v>
      </c>
      <c r="H26" s="8"/>
      <c r="I26" s="8">
        <v>38.3401</v>
      </c>
      <c r="J26" s="7">
        <v>49.649360935796842</v>
      </c>
      <c r="K26" s="7"/>
    </row>
    <row r="27" spans="1:11" ht="12" customHeight="1" x14ac:dyDescent="0.25">
      <c r="A27" s="14">
        <v>42145</v>
      </c>
      <c r="B27" s="12">
        <v>88.917789999999997</v>
      </c>
      <c r="C27" s="8">
        <v>8.4421700000000002E-2</v>
      </c>
      <c r="D27" s="8">
        <v>2.664066</v>
      </c>
      <c r="E27" s="10">
        <v>2.7484877000000001</v>
      </c>
      <c r="F27" s="8">
        <v>5.2814870000000003</v>
      </c>
      <c r="G27" s="8">
        <v>260.33204247550213</v>
      </c>
      <c r="H27" s="8"/>
      <c r="I27" s="8">
        <v>38.461660000000002</v>
      </c>
      <c r="J27" s="7">
        <v>49.715661904486275</v>
      </c>
      <c r="K27" s="7"/>
    </row>
    <row r="28" spans="1:11" ht="12" customHeight="1" x14ac:dyDescent="0.25">
      <c r="A28" s="14">
        <v>42146</v>
      </c>
      <c r="B28" s="12">
        <v>89.09684</v>
      </c>
      <c r="C28" s="8">
        <v>8.7758600000000006E-2</v>
      </c>
      <c r="D28" s="8">
        <v>2.7658740000000002</v>
      </c>
      <c r="E28" s="10">
        <v>2.8536326000000001</v>
      </c>
      <c r="F28" s="8">
        <v>5.6771630000000002</v>
      </c>
      <c r="G28" s="8">
        <v>260.52017093523978</v>
      </c>
      <c r="H28" s="8"/>
      <c r="I28" s="8">
        <v>38.539810000000003</v>
      </c>
      <c r="J28" s="7">
        <v>49.748939239910165</v>
      </c>
      <c r="K28" s="7"/>
    </row>
    <row r="29" spans="1:11" ht="12" customHeight="1" x14ac:dyDescent="0.25">
      <c r="A29" s="14">
        <v>42147</v>
      </c>
      <c r="B29" s="12">
        <v>89.876769999999993</v>
      </c>
      <c r="C29" s="8">
        <v>0.10024619999999999</v>
      </c>
      <c r="D29" s="8">
        <v>2.7718889999999998</v>
      </c>
      <c r="E29" s="10">
        <v>2.8721351999999998</v>
      </c>
      <c r="F29" s="8">
        <v>5.1849689999999997</v>
      </c>
      <c r="G29" s="8">
        <v>259.55289766933629</v>
      </c>
      <c r="H29" s="8"/>
      <c r="I29" s="8">
        <v>38.354610000000001</v>
      </c>
      <c r="J29" s="7">
        <v>49.632935491930503</v>
      </c>
      <c r="K29" s="7"/>
    </row>
    <row r="30" spans="1:11" ht="12" customHeight="1" x14ac:dyDescent="0.25">
      <c r="A30" s="14">
        <v>42148</v>
      </c>
      <c r="B30" s="12">
        <v>90.258089999999996</v>
      </c>
      <c r="C30" s="8">
        <v>0.11968040000000001</v>
      </c>
      <c r="D30" s="8">
        <v>2.7344469999999998</v>
      </c>
      <c r="E30" s="10">
        <v>2.8541273999999999</v>
      </c>
      <c r="F30" s="8">
        <v>5.49817</v>
      </c>
      <c r="G30" s="8">
        <v>260.76076067409446</v>
      </c>
      <c r="H30" s="8"/>
      <c r="I30" s="8">
        <v>38.471989999999998</v>
      </c>
      <c r="J30" s="7">
        <v>49.710512735765768</v>
      </c>
      <c r="K30" s="7"/>
    </row>
    <row r="31" spans="1:11" ht="12" customHeight="1" x14ac:dyDescent="0.25">
      <c r="A31" s="14">
        <v>42149</v>
      </c>
      <c r="B31" s="12">
        <v>89.2834</v>
      </c>
      <c r="C31" s="8">
        <v>0.11937059999999999</v>
      </c>
      <c r="D31" s="8">
        <v>2.671376</v>
      </c>
      <c r="E31" s="10">
        <v>2.7907465999999999</v>
      </c>
      <c r="F31" s="8">
        <v>5.5177480000000001</v>
      </c>
      <c r="G31" s="8">
        <v>260.98479206115803</v>
      </c>
      <c r="H31" s="8"/>
      <c r="I31" s="8">
        <v>38.489069999999998</v>
      </c>
      <c r="J31" s="7">
        <v>49.737095614636821</v>
      </c>
      <c r="K31" s="7"/>
    </row>
    <row r="32" spans="1:11" ht="12" customHeight="1" x14ac:dyDescent="0.25">
      <c r="A32" s="14">
        <v>42150</v>
      </c>
      <c r="B32" s="12">
        <v>89.292209999999997</v>
      </c>
      <c r="C32" s="8">
        <v>0.1236232</v>
      </c>
      <c r="D32" s="8">
        <v>2.6436449999999998</v>
      </c>
      <c r="E32" s="10">
        <v>2.7672681999999997</v>
      </c>
      <c r="F32" s="8">
        <v>5.4802429999999998</v>
      </c>
      <c r="G32" s="8">
        <v>261.0592349497183</v>
      </c>
      <c r="H32" s="8"/>
      <c r="I32" s="8">
        <v>38.526949999999999</v>
      </c>
      <c r="J32" s="7">
        <v>49.783730445787988</v>
      </c>
      <c r="K32" s="7"/>
    </row>
    <row r="33" spans="1:11" ht="12" customHeight="1" x14ac:dyDescent="0.25">
      <c r="A33" s="14">
        <v>42151</v>
      </c>
      <c r="B33" s="12">
        <v>90.894059999999996</v>
      </c>
      <c r="C33" s="8">
        <v>0.12972919999999999</v>
      </c>
      <c r="D33" s="8">
        <v>2.6184229999999999</v>
      </c>
      <c r="E33" s="10">
        <v>2.7481521999999998</v>
      </c>
      <c r="F33" s="8">
        <v>5.454885</v>
      </c>
      <c r="G33" s="8">
        <v>262.45074528687877</v>
      </c>
      <c r="H33" s="8"/>
      <c r="I33" s="8">
        <v>38.507860000000001</v>
      </c>
      <c r="J33" s="7">
        <v>49.78126519570673</v>
      </c>
      <c r="K33" s="7"/>
    </row>
    <row r="34" spans="1:11" ht="12" customHeight="1" x14ac:dyDescent="0.25">
      <c r="A34" s="14">
        <v>42152</v>
      </c>
      <c r="B34" s="12">
        <v>90.049980000000005</v>
      </c>
      <c r="C34" s="8">
        <v>0.121874</v>
      </c>
      <c r="D34" s="8">
        <v>2.7315860000000001</v>
      </c>
      <c r="E34" s="10">
        <v>2.8534600000000001</v>
      </c>
      <c r="F34" s="8">
        <v>5.7579580000000004</v>
      </c>
      <c r="G34" s="8">
        <v>261.46154711329308</v>
      </c>
      <c r="H34" s="8"/>
      <c r="I34" s="8">
        <v>38.537500000000001</v>
      </c>
      <c r="J34" s="7">
        <v>49.744817677606058</v>
      </c>
      <c r="K34" s="7"/>
    </row>
    <row r="35" spans="1:11" ht="12" customHeight="1" x14ac:dyDescent="0.25">
      <c r="A35" s="14">
        <v>42153</v>
      </c>
      <c r="B35" s="12">
        <v>90.020840000000007</v>
      </c>
      <c r="C35" s="8">
        <v>0.1120517</v>
      </c>
      <c r="D35" s="8">
        <v>2.661597</v>
      </c>
      <c r="E35" s="10">
        <v>2.7736486999999999</v>
      </c>
      <c r="F35" s="8">
        <v>5.7990570000000004</v>
      </c>
      <c r="G35" s="8">
        <v>261.77222257428838</v>
      </c>
      <c r="H35" s="8"/>
      <c r="I35" s="8">
        <v>38.610889999999998</v>
      </c>
      <c r="J35" s="7">
        <v>49.834822033839089</v>
      </c>
      <c r="K35" s="7"/>
    </row>
    <row r="36" spans="1:11" ht="12" customHeight="1" x14ac:dyDescent="0.25">
      <c r="A36" s="14">
        <v>42154</v>
      </c>
      <c r="B36" s="12">
        <v>90.219800000000006</v>
      </c>
      <c r="C36" s="8">
        <v>9.2015949999999999E-2</v>
      </c>
      <c r="D36" s="8">
        <v>2.6772779999999998</v>
      </c>
      <c r="E36" s="10">
        <v>2.7692939499999998</v>
      </c>
      <c r="F36" s="8">
        <v>5.8808629999999997</v>
      </c>
      <c r="G36" s="8">
        <v>259.98475302652201</v>
      </c>
      <c r="H36" s="8"/>
      <c r="I36" s="8">
        <v>38.643920000000001</v>
      </c>
      <c r="J36" s="7">
        <v>49.850516817951295</v>
      </c>
      <c r="K36" s="7"/>
    </row>
    <row r="37" spans="1:11" ht="12" customHeight="1" thickBot="1" x14ac:dyDescent="0.3">
      <c r="A37" s="14">
        <v>42155</v>
      </c>
      <c r="B37" s="13">
        <v>89.724620000000002</v>
      </c>
      <c r="C37" s="9">
        <v>7.867499E-2</v>
      </c>
      <c r="D37" s="9">
        <v>1.889548</v>
      </c>
      <c r="E37" s="10">
        <v>1.9682229900000001</v>
      </c>
      <c r="F37" s="9">
        <v>6.1268969999999996</v>
      </c>
      <c r="G37" s="9">
        <v>259.18165935871366</v>
      </c>
      <c r="H37" s="9"/>
      <c r="I37" s="9">
        <v>38.727600000000002</v>
      </c>
      <c r="J37" s="46">
        <v>49.947626384414612</v>
      </c>
      <c r="K37" s="46"/>
    </row>
    <row r="38" spans="1:11" ht="7.5" customHeight="1" thickTop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.75" thickBot="1" x14ac:dyDescent="0.3">
      <c r="A39" s="22" t="s">
        <v>17</v>
      </c>
      <c r="B39" s="35">
        <f t="shared" ref="B39:K39" si="0">MIN(B7:B37)</f>
        <v>88.917789999999997</v>
      </c>
      <c r="C39" s="35">
        <f t="shared" si="0"/>
        <v>7.867499E-2</v>
      </c>
      <c r="D39" s="35">
        <f t="shared" si="0"/>
        <v>1.889548</v>
      </c>
      <c r="E39" s="35">
        <f t="shared" si="0"/>
        <v>1.9682229900000001</v>
      </c>
      <c r="F39" s="35">
        <f t="shared" si="0"/>
        <v>5.110379</v>
      </c>
      <c r="G39" s="35">
        <f t="shared" si="0"/>
        <v>254.12416850921079</v>
      </c>
      <c r="H39" s="35">
        <f t="shared" si="0"/>
        <v>0</v>
      </c>
      <c r="I39" s="35">
        <f t="shared" si="0"/>
        <v>38.3401</v>
      </c>
      <c r="J39" s="35">
        <f t="shared" si="0"/>
        <v>49.632935491930503</v>
      </c>
      <c r="K39" s="35">
        <f t="shared" si="0"/>
        <v>0</v>
      </c>
    </row>
    <row r="40" spans="1:11" ht="7.5" customHeight="1" x14ac:dyDescent="0.25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1" t="s">
        <v>7</v>
      </c>
      <c r="B41" s="76"/>
      <c r="C41" s="77"/>
      <c r="D41" s="77"/>
      <c r="E41" s="77"/>
      <c r="F41" s="77"/>
      <c r="G41" s="77"/>
      <c r="H41" s="77"/>
      <c r="I41" s="77"/>
      <c r="J41" s="77"/>
      <c r="K41" s="78"/>
    </row>
    <row r="42" spans="1:11" x14ac:dyDescent="0.25">
      <c r="A42" s="2"/>
      <c r="B42" s="79"/>
      <c r="C42" s="80"/>
      <c r="D42" s="80"/>
      <c r="E42" s="80"/>
      <c r="F42" s="80"/>
      <c r="G42" s="80"/>
      <c r="H42" s="80"/>
      <c r="I42" s="80"/>
      <c r="J42" s="80"/>
      <c r="K42" s="81"/>
    </row>
    <row r="43" spans="1:11" x14ac:dyDescent="0.25">
      <c r="A43" s="2"/>
      <c r="B43" s="79"/>
      <c r="C43" s="80"/>
      <c r="D43" s="80"/>
      <c r="E43" s="80"/>
      <c r="F43" s="80"/>
      <c r="G43" s="80"/>
      <c r="H43" s="80"/>
      <c r="I43" s="80"/>
      <c r="J43" s="80"/>
      <c r="K43" s="81"/>
    </row>
    <row r="44" spans="1:11" x14ac:dyDescent="0.25">
      <c r="A44" s="2"/>
      <c r="B44" s="79"/>
      <c r="C44" s="80"/>
      <c r="D44" s="80"/>
      <c r="E44" s="80"/>
      <c r="F44" s="80"/>
      <c r="G44" s="80"/>
      <c r="H44" s="80"/>
      <c r="I44" s="80"/>
      <c r="J44" s="80"/>
      <c r="K44" s="81"/>
    </row>
    <row r="45" spans="1:11" x14ac:dyDescent="0.25">
      <c r="A45" s="2"/>
      <c r="B45" s="82"/>
      <c r="C45" s="83"/>
      <c r="D45" s="83"/>
      <c r="E45" s="83"/>
      <c r="F45" s="83"/>
      <c r="G45" s="83"/>
      <c r="H45" s="83"/>
      <c r="I45" s="83"/>
      <c r="J45" s="83"/>
      <c r="K45" s="84"/>
    </row>
  </sheetData>
  <sheetProtection password="CF7A" sheet="1" objects="1" scenarios="1" insertRows="0"/>
  <protectedRanges>
    <protectedRange sqref="A2:K4" name="Rango1"/>
  </protectedRanges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dataValidations count="3">
    <dataValidation type="list" allowBlank="1" showInputMessage="1" showErrorMessage="1" sqref="C4:D4">
      <formula1>regiones</formula1>
    </dataValidation>
    <dataValidation type="date" operator="greaterThan" allowBlank="1" showInputMessage="1" showErrorMessage="1" errorTitle="Error" error="Sólo formato de fecha, por ejemplo: 01/06/12 o 1-6-12." sqref="A7:A37">
      <formula1>40909</formula1>
    </dataValidation>
    <dataValidation type="decimal" allowBlank="1" showInputMessage="1" showErrorMessage="1" errorTitle="Error" error="El valor tiene que estar entre 0 y 100" sqref="B7:F37">
      <formula1>0</formula1>
      <formula2>100</formula2>
    </dataValidation>
  </dataValidations>
  <printOptions horizontalCentered="1"/>
  <pageMargins left="0.23622047244094491" right="0.23622047244094491" top="0.39370078740157483" bottom="0.39370078740157483" header="0.31496062992125984" footer="0.11811023622047245"/>
  <pageSetup scale="88" orientation="landscape" r:id="rId1"/>
  <headerFooter>
    <oddFooter>&amp;R&amp;P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6</vt:i4>
      </vt:variant>
    </vt:vector>
  </HeadingPairs>
  <TitlesOfParts>
    <vt:vector size="9" baseType="lpstr">
      <vt:lpstr>Promedios</vt:lpstr>
      <vt:lpstr>Máximos</vt:lpstr>
      <vt:lpstr>Mínimos</vt:lpstr>
      <vt:lpstr>Máximos!Área_de_impresión</vt:lpstr>
      <vt:lpstr>Mínimos!Área_de_impresión</vt:lpstr>
      <vt:lpstr>Promedios!Área_de_impresión</vt:lpstr>
      <vt:lpstr>Máximos!regiones</vt:lpstr>
      <vt:lpstr>Mínimos!regiones</vt:lpstr>
      <vt:lpstr>regiones</vt:lpstr>
    </vt:vector>
  </TitlesOfParts>
  <Company>CRE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 Valderrama Torres</dc:creator>
  <cp:lastModifiedBy>Felipe Lobera Frutos</cp:lastModifiedBy>
  <cp:lastPrinted>2012-06-06T22:59:24Z</cp:lastPrinted>
  <dcterms:created xsi:type="dcterms:W3CDTF">2012-05-21T15:11:37Z</dcterms:created>
  <dcterms:modified xsi:type="dcterms:W3CDTF">2015-08-18T21:52:31Z</dcterms:modified>
</cp:coreProperties>
</file>