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1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E43" i="1"/>
  <c r="F42" i="1"/>
  <c r="G42" i="1"/>
  <c r="H42" i="1"/>
  <c r="I42" i="1"/>
  <c r="J42" i="1"/>
  <c r="K42" i="1"/>
  <c r="E42" i="1"/>
  <c r="F41" i="1"/>
  <c r="G41" i="1"/>
  <c r="H41" i="1"/>
  <c r="I41" i="1"/>
  <c r="J41" i="1"/>
  <c r="K41" i="1"/>
  <c r="E41" i="1"/>
  <c r="F40" i="1"/>
  <c r="G40" i="1"/>
  <c r="H40" i="1"/>
  <c r="I40" i="1"/>
  <c r="J40" i="1"/>
  <c r="K40" i="1"/>
  <c r="E40" i="1"/>
  <c r="D43" i="1"/>
  <c r="D42" i="1"/>
  <c r="D41" i="1"/>
  <c r="D40" i="1"/>
  <c r="C43" i="1"/>
  <c r="C42" i="1"/>
  <c r="C41" i="1"/>
  <c r="C40" i="1"/>
  <c r="B43" i="1"/>
  <c r="B42" i="1"/>
  <c r="B41" i="1"/>
  <c r="B40" i="1"/>
  <c r="L41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<sst xmlns="http://schemas.openxmlformats.org/spreadsheetml/2006/main" count="73" uniqueCount="30">
  <si>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</si>
  <si>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</si>
  <si>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</si>
  <si>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</si>
  <si>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</si>
  <si>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</si>
  <si>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</si>
  <si>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</si>
  <si>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</si>
  <si>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</si>
  <si>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</si>
  <si>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</si>
  <si>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</si>
  <si>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</si>
  <si>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</si>
  <si>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</si>
  <si>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</si>
  <si>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</si>
  <si>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</si>
  <si>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</si>
  <si>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</si>
  <si>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</si>
  <si>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</si>
  <si>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</si>
  <si>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</si>
  <si>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</si>
  <si>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</si>
  <si>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</si>
  <si>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</si>
  <si>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 xml:space="preserve">Falta de datos de H2O y H2S por falla en la comunicación con el computador de flujo, imposibilitando el resguardo de datos históricos; su corrección se está llevando a cabo mediante el Plan de Acción Correctivo PAC-005 Habilitación de Datos H2O y H2S.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</si>
</sst>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H9" sqref="H9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42156</v>
      </c>
      <c r="B7" s="11">
        <v>90.289876666666672</v>
      </c>
      <c r="C7" s="10">
        <v>0.12035731541666665</v>
      </c>
      <c r="D7" s="10">
        <v>2.6782001666666662</v>
      </c>
      <c r="E7" s="10">
        <v>2.798557482083333</v>
      </c>
      <c r="F7" s="10">
        <v>6.4141583749999995</v>
      </c>
      <c r="G7" s="10">
        <v>262.86014343387836</v>
      </c>
      <c r="H7" s="10"/>
      <c r="I7" s="10">
        <v>38.842010000000002</v>
      </c>
      <c r="J7" s="10">
        <v>49.998736392571857</v>
      </c>
      <c r="K7" s="10"/>
      <c r="L7" s="39"/>
      <c r="M7" s="30"/>
      <c r="N7" s="30"/>
    </row>
    <row r="8" spans="1:17" ht="12" customHeight="1" x14ac:dyDescent="0.25">
      <c r="A8" s="14">
        <v>42157</v>
      </c>
      <c r="B8" s="12">
        <v>90.095158333333345</v>
      </c>
      <c r="C8" s="8">
        <v>0.13635049999999999</v>
      </c>
      <c r="D8" s="7">
        <v>2.7049602083333331</v>
      </c>
      <c r="E8" s="10">
        <v>2.8413107083333329</v>
      </c>
      <c r="F8" s="8">
        <v>6.5721538750000006</v>
      </c>
      <c r="G8" s="8">
        <v>263.85584008336866</v>
      </c>
      <c r="H8" s="8"/>
      <c r="I8" s="8">
        <v>38.866950000000003</v>
      </c>
      <c r="J8" s="7">
        <v>49.990851625514779</v>
      </c>
      <c r="K8" s="7"/>
      <c r="L8" s="40"/>
      <c r="M8" s="36"/>
      <c r="N8" s="36"/>
    </row>
    <row r="9" spans="1:17" ht="12" customHeight="1" x14ac:dyDescent="0.25">
      <c r="A9" s="14">
        <v>42158</v>
      </c>
      <c r="B9" s="12">
        <v>90.371287916666674</v>
      </c>
      <c r="C9" s="8">
        <v>0.1202886125</v>
      </c>
      <c r="D9" s="7">
        <v>2.7552377500000005</v>
      </c>
      <c r="E9" s="10">
        <v>2.8755263625000005</v>
      </c>
      <c r="F9" s="8">
        <v>6.2853399166666675</v>
      </c>
      <c r="G9" s="8">
        <v>264.77962639260357</v>
      </c>
      <c r="H9" s="8"/>
      <c r="I9" s="8">
        <v>38.758029999999998</v>
      </c>
      <c r="J9" s="7">
        <v>49.916347381075717</v>
      </c>
      <c r="K9" s="7"/>
      <c r="L9" s="40"/>
      <c r="M9" s="36"/>
      <c r="N9" s="36"/>
    </row>
    <row r="10" spans="1:17" ht="12" customHeight="1" x14ac:dyDescent="0.25">
      <c r="A10" s="14">
        <v>42159</v>
      </c>
      <c r="B10" s="12">
        <v>89.876488750000007</v>
      </c>
      <c r="C10" s="8">
        <v>0.12730083333333331</v>
      </c>
      <c r="D10" s="7">
        <v>2.7383083750000008</v>
      </c>
      <c r="E10" s="10">
        <v>2.8656092083333342</v>
      </c>
      <c r="F10" s="8">
        <v>6.7510787500000005</v>
      </c>
      <c r="G10" s="8">
        <v>264.99156652939865</v>
      </c>
      <c r="H10" s="8"/>
      <c r="I10" s="8">
        <v>38.921660000000003</v>
      </c>
      <c r="J10" s="7">
        <v>50.013878302115849</v>
      </c>
      <c r="K10" s="7"/>
      <c r="L10" s="40"/>
      <c r="M10" s="36"/>
      <c r="N10" s="36"/>
    </row>
    <row r="11" spans="1:17" ht="12" customHeight="1" x14ac:dyDescent="0.25">
      <c r="A11" s="14">
        <v>42160</v>
      </c>
      <c r="B11" s="12">
        <v>90.428785416666656</v>
      </c>
      <c r="C11" s="8">
        <v>0.12829932916666667</v>
      </c>
      <c r="D11" s="7">
        <v>2.7847489583333331</v>
      </c>
      <c r="E11" s="10">
        <v>2.9130482874999997</v>
      </c>
      <c r="F11" s="8">
        <v>6.192878208333334</v>
      </c>
      <c r="G11" s="8">
        <v>264.66743351530408</v>
      </c>
      <c r="H11" s="8"/>
      <c r="I11" s="8">
        <v>38.719250000000002</v>
      </c>
      <c r="J11" s="7">
        <v>49.875507723446489</v>
      </c>
      <c r="K11" s="7"/>
      <c r="L11" s="40"/>
      <c r="M11" s="36"/>
      <c r="N11" s="36"/>
    </row>
    <row r="12" spans="1:17" ht="12" customHeight="1" x14ac:dyDescent="0.25">
      <c r="A12" s="14">
        <v>42161</v>
      </c>
      <c r="B12" s="12">
        <v>90.725767500000003</v>
      </c>
      <c r="C12" s="8">
        <v>0.11986384166666668</v>
      </c>
      <c r="D12" s="7">
        <v>2.8036484583333343</v>
      </c>
      <c r="E12" s="10">
        <v>2.923512300000001</v>
      </c>
      <c r="F12" s="8">
        <v>5.8778256249999998</v>
      </c>
      <c r="G12" s="8">
        <v>264.82748411032986</v>
      </c>
      <c r="H12" s="8"/>
      <c r="I12" s="8">
        <v>38.633780000000002</v>
      </c>
      <c r="J12" s="7">
        <v>49.822987142571868</v>
      </c>
      <c r="K12" s="7"/>
      <c r="L12" s="40"/>
      <c r="M12" s="36"/>
      <c r="N12" s="36"/>
    </row>
    <row r="13" spans="1:17" ht="12" customHeight="1" x14ac:dyDescent="0.25">
      <c r="A13" s="14">
        <v>42162</v>
      </c>
      <c r="B13" s="12">
        <v>90.59162624999999</v>
      </c>
      <c r="C13" s="8">
        <v>0.15903506250000002</v>
      </c>
      <c r="D13" s="8">
        <v>2.7268615833333332</v>
      </c>
      <c r="E13" s="10">
        <v>2.8858966458333333</v>
      </c>
      <c r="F13" s="8">
        <v>6.0501523749999997</v>
      </c>
      <c r="G13" s="8">
        <v>264.38625512499664</v>
      </c>
      <c r="H13" s="8"/>
      <c r="I13" s="8">
        <v>38.695070000000001</v>
      </c>
      <c r="J13" s="7">
        <v>49.866544824421084</v>
      </c>
      <c r="K13" s="7"/>
      <c r="L13" s="40"/>
      <c r="M13" s="36"/>
      <c r="N13" s="36"/>
    </row>
    <row r="14" spans="1:17" ht="12" customHeight="1" x14ac:dyDescent="0.25">
      <c r="A14" s="14">
        <v>42163</v>
      </c>
      <c r="B14" s="12">
        <v>90.530434999999997</v>
      </c>
      <c r="C14" s="8">
        <v>0.1543667416666667</v>
      </c>
      <c r="D14" s="8">
        <v>2.8650552083333332</v>
      </c>
      <c r="E14" s="10">
        <v>3.0194219499999999</v>
      </c>
      <c r="F14" s="8">
        <v>6.0204342083333335</v>
      </c>
      <c r="G14" s="8">
        <v>264.51409995472818</v>
      </c>
      <c r="H14" s="8"/>
      <c r="I14" s="8">
        <v>38.607599999999998</v>
      </c>
      <c r="J14" s="7">
        <v>49.758061186481982</v>
      </c>
      <c r="K14" s="7"/>
      <c r="L14" s="40"/>
      <c r="M14" s="36"/>
      <c r="N14" s="36"/>
    </row>
    <row r="15" spans="1:17" ht="12" customHeight="1" x14ac:dyDescent="0.25">
      <c r="A15" s="14">
        <v>42164</v>
      </c>
      <c r="B15" s="12">
        <v>90.196725416666652</v>
      </c>
      <c r="C15" s="8">
        <v>0.15096597500000003</v>
      </c>
      <c r="D15" s="8">
        <v>2.822155541666667</v>
      </c>
      <c r="E15" s="10">
        <v>2.9731215166666671</v>
      </c>
      <c r="F15" s="8">
        <v>6.234307583333333</v>
      </c>
      <c r="G15" s="8">
        <v>263.54746620628879</v>
      </c>
      <c r="H15" s="8"/>
      <c r="I15" s="8">
        <v>38.796469999999999</v>
      </c>
      <c r="J15" s="7">
        <v>49.888110592755893</v>
      </c>
      <c r="K15" s="7"/>
      <c r="L15" s="40"/>
      <c r="M15" s="36"/>
      <c r="N15" s="36"/>
    </row>
    <row r="16" spans="1:17" ht="12" customHeight="1" x14ac:dyDescent="0.25">
      <c r="A16" s="14">
        <v>42165</v>
      </c>
      <c r="B16" s="12">
        <v>89.963429166666671</v>
      </c>
      <c r="C16" s="8">
        <v>0.159080375</v>
      </c>
      <c r="D16" s="8">
        <v>2.774379291666667</v>
      </c>
      <c r="E16" s="10">
        <v>2.9334596666666668</v>
      </c>
      <c r="F16" s="8">
        <v>6.4466887916666664</v>
      </c>
      <c r="G16" s="8">
        <v>260.59279889459884</v>
      </c>
      <c r="H16" s="8"/>
      <c r="I16" s="8">
        <v>38.903129999999997</v>
      </c>
      <c r="J16" s="7">
        <v>49.965524781191363</v>
      </c>
      <c r="K16" s="7"/>
      <c r="L16" s="40"/>
      <c r="M16" s="36"/>
      <c r="N16" s="36"/>
    </row>
    <row r="17" spans="1:14" ht="12" customHeight="1" x14ac:dyDescent="0.25">
      <c r="A17" s="14">
        <v>42166</v>
      </c>
      <c r="B17" s="12">
        <v>90.044552916666689</v>
      </c>
      <c r="C17" s="8">
        <v>0.13857279166666667</v>
      </c>
      <c r="D17" s="8">
        <v>2.7564157916666669</v>
      </c>
      <c r="E17" s="10">
        <v>2.8949885833333338</v>
      </c>
      <c r="F17" s="8">
        <v>6.4960368750000006</v>
      </c>
      <c r="G17" s="8">
        <v>260.59483108466787</v>
      </c>
      <c r="H17" s="8"/>
      <c r="I17" s="8">
        <v>38.869669999999999</v>
      </c>
      <c r="J17" s="7">
        <v>49.968090728606242</v>
      </c>
      <c r="K17" s="7"/>
      <c r="L17" s="40"/>
      <c r="M17" s="36"/>
      <c r="N17" s="36"/>
    </row>
    <row r="18" spans="1:14" ht="12" customHeight="1" x14ac:dyDescent="0.25">
      <c r="A18" s="14">
        <v>42167</v>
      </c>
      <c r="B18" s="12">
        <v>90.19778541666669</v>
      </c>
      <c r="C18" s="8">
        <v>0.12244877916666669</v>
      </c>
      <c r="D18" s="8">
        <v>2.7395364166666667</v>
      </c>
      <c r="E18" s="10">
        <v>2.8619851958333333</v>
      </c>
      <c r="F18" s="8">
        <v>6.3907434166666661</v>
      </c>
      <c r="G18" s="8">
        <v>261.49902726532406</v>
      </c>
      <c r="H18" s="8"/>
      <c r="I18" s="8">
        <v>38.846670000000003</v>
      </c>
      <c r="J18" s="7">
        <v>49.972824349564505</v>
      </c>
      <c r="K18" s="7"/>
      <c r="L18" s="40"/>
      <c r="M18" s="36"/>
      <c r="N18" s="36"/>
    </row>
    <row r="19" spans="1:14" ht="12" customHeight="1" x14ac:dyDescent="0.25">
      <c r="A19" s="14">
        <v>42168</v>
      </c>
      <c r="B19" s="12">
        <v>90.509157916666695</v>
      </c>
      <c r="C19" s="8">
        <v>0.11422273333333333</v>
      </c>
      <c r="D19" s="8">
        <v>2.7273037499999995</v>
      </c>
      <c r="E19" s="10">
        <v>2.8415264833333329</v>
      </c>
      <c r="F19" s="8">
        <v>6.1626074166666669</v>
      </c>
      <c r="G19" s="8">
        <v>262.26281229769694</v>
      </c>
      <c r="H19" s="8"/>
      <c r="I19" s="8">
        <v>38.753959999999999</v>
      </c>
      <c r="J19" s="7">
        <v>49.930124280667087</v>
      </c>
      <c r="K19" s="7"/>
      <c r="L19" s="40"/>
      <c r="M19" s="36"/>
      <c r="N19" s="36"/>
    </row>
    <row r="20" spans="1:14" ht="12" customHeight="1" x14ac:dyDescent="0.25">
      <c r="A20" s="14">
        <v>42169</v>
      </c>
      <c r="B20" s="12">
        <v>90.672746250000003</v>
      </c>
      <c r="C20" s="8">
        <v>0.17027167499999998</v>
      </c>
      <c r="D20" s="8">
        <v>2.6644839583333328</v>
      </c>
      <c r="E20" s="10">
        <v>2.8347556333333328</v>
      </c>
      <c r="F20" s="8">
        <v>6.0194022916666654</v>
      </c>
      <c r="G20" s="8">
        <v>262.45251985473959</v>
      </c>
      <c r="H20" s="8"/>
      <c r="I20" s="8">
        <v>38.705039999999997</v>
      </c>
      <c r="J20" s="7">
        <v>49.891852543791721</v>
      </c>
      <c r="K20" s="7"/>
      <c r="L20" s="40"/>
      <c r="M20" s="36"/>
      <c r="N20" s="36"/>
    </row>
    <row r="21" spans="1:14" ht="12" customHeight="1" x14ac:dyDescent="0.25">
      <c r="A21" s="14">
        <v>42170</v>
      </c>
      <c r="B21" s="12">
        <v>90.760645416666691</v>
      </c>
      <c r="C21" s="8">
        <v>0.23208133333333333</v>
      </c>
      <c r="D21" s="8">
        <v>2.5326376250000004</v>
      </c>
      <c r="E21" s="10">
        <v>2.7647189583333338</v>
      </c>
      <c r="F21" s="8">
        <v>5.9725467500000002</v>
      </c>
      <c r="G21" s="8">
        <v>262.46744370249093</v>
      </c>
      <c r="H21" s="8"/>
      <c r="I21" s="8">
        <v>38.736800000000002</v>
      </c>
      <c r="J21" s="7">
        <v>49.926852608939576</v>
      </c>
      <c r="K21" s="8"/>
      <c r="L21" s="40"/>
      <c r="M21" s="36"/>
      <c r="N21" s="36"/>
    </row>
    <row r="22" spans="1:14" ht="12" customHeight="1" x14ac:dyDescent="0.25">
      <c r="A22" s="14">
        <v>42171</v>
      </c>
      <c r="B22" s="12">
        <v>90.314074583333351</v>
      </c>
      <c r="C22" s="8">
        <v>0.17435870000000001</v>
      </c>
      <c r="D22" s="8">
        <v>2.6778623750000001</v>
      </c>
      <c r="E22" s="10">
        <v>2.8522210750000001</v>
      </c>
      <c r="F22" s="8">
        <v>6.2993730833333332</v>
      </c>
      <c r="G22" s="8">
        <v>262.22336036248521</v>
      </c>
      <c r="H22" s="8"/>
      <c r="I22" s="8">
        <v>38.818289999999998</v>
      </c>
      <c r="J22" s="7">
        <v>49.947876830893151</v>
      </c>
      <c r="K22" s="8"/>
      <c r="L22" s="40"/>
      <c r="M22" s="36"/>
      <c r="N22" s="36"/>
    </row>
    <row r="23" spans="1:14" ht="12" customHeight="1" x14ac:dyDescent="0.25">
      <c r="A23" s="14">
        <v>42172</v>
      </c>
      <c r="B23" s="12">
        <v>90.264380000000003</v>
      </c>
      <c r="C23" s="8">
        <v>0.19303530833333329</v>
      </c>
      <c r="D23" s="8">
        <v>2.6132252916666672</v>
      </c>
      <c r="E23" s="10">
        <v>2.8062606000000003</v>
      </c>
      <c r="F23" s="8">
        <v>6.3374782916666668</v>
      </c>
      <c r="G23" s="8">
        <v>262.29458395458221</v>
      </c>
      <c r="H23" s="8"/>
      <c r="I23" s="8">
        <v>38.880899999999997</v>
      </c>
      <c r="J23" s="7">
        <v>50.000808447560253</v>
      </c>
      <c r="K23" s="8"/>
      <c r="L23" s="40"/>
      <c r="M23" s="36"/>
      <c r="N23" s="36"/>
    </row>
    <row r="24" spans="1:14" ht="12" customHeight="1" x14ac:dyDescent="0.25">
      <c r="A24" s="14">
        <v>42173</v>
      </c>
      <c r="B24" s="12">
        <v>90.112844166666676</v>
      </c>
      <c r="C24" s="8">
        <v>0.14837190625000002</v>
      </c>
      <c r="D24" s="8">
        <v>2.6420447916666663</v>
      </c>
      <c r="E24" s="10">
        <v>2.7904166979166662</v>
      </c>
      <c r="F24" s="8">
        <v>6.4495981249999987</v>
      </c>
      <c r="G24" s="8">
        <v>262.55448996060272</v>
      </c>
      <c r="H24" s="8"/>
      <c r="I24" s="8">
        <v>38.947290000000002</v>
      </c>
      <c r="J24" s="7">
        <v>50.056273044286471</v>
      </c>
      <c r="K24" s="8"/>
      <c r="L24" s="40"/>
      <c r="M24" s="36"/>
      <c r="N24" s="36"/>
    </row>
    <row r="25" spans="1:14" ht="12" customHeight="1" x14ac:dyDescent="0.25">
      <c r="A25" s="14">
        <v>42174</v>
      </c>
      <c r="B25" s="12">
        <v>90.245676666666668</v>
      </c>
      <c r="C25" s="8">
        <v>0.21367174166666669</v>
      </c>
      <c r="D25" s="8">
        <v>2.6390892916666666</v>
      </c>
      <c r="E25" s="10">
        <v>2.8527610333333335</v>
      </c>
      <c r="F25" s="8">
        <v>6.2495727916666661</v>
      </c>
      <c r="G25" s="8">
        <v>262.48734120925423</v>
      </c>
      <c r="H25" s="8"/>
      <c r="I25" s="8">
        <v>38.870440000000002</v>
      </c>
      <c r="J25" s="7">
        <v>49.969344838174472</v>
      </c>
      <c r="K25" s="7"/>
      <c r="L25" s="40"/>
      <c r="M25" s="36"/>
      <c r="N25" s="36"/>
    </row>
    <row r="26" spans="1:14" ht="12" customHeight="1" x14ac:dyDescent="0.25">
      <c r="A26" s="14">
        <v>42175</v>
      </c>
      <c r="B26" s="12">
        <v>89.028407916666652</v>
      </c>
      <c r="C26" s="8">
        <v>0.22990252916666665</v>
      </c>
      <c r="D26" s="8">
        <v>2.6012276250000004</v>
      </c>
      <c r="E26" s="10">
        <v>2.8311301541666669</v>
      </c>
      <c r="F26" s="8">
        <v>7.1412017499999996</v>
      </c>
      <c r="G26" s="8">
        <v>262.38414872279998</v>
      </c>
      <c r="H26" s="8"/>
      <c r="I26" s="8">
        <v>39.349290000000003</v>
      </c>
      <c r="J26" s="7">
        <v>50.250726320675383</v>
      </c>
      <c r="K26" s="7"/>
      <c r="L26" s="40"/>
      <c r="M26" s="36"/>
      <c r="N26" s="36"/>
    </row>
    <row r="27" spans="1:14" ht="12" customHeight="1" x14ac:dyDescent="0.25">
      <c r="A27" s="14">
        <v>42176</v>
      </c>
      <c r="B27" s="12">
        <v>89.99470500000001</v>
      </c>
      <c r="C27" s="8">
        <v>0.2492459708333333</v>
      </c>
      <c r="D27" s="8">
        <v>2.5484069999999996</v>
      </c>
      <c r="E27" s="10">
        <v>2.7976529708333331</v>
      </c>
      <c r="F27" s="8">
        <v>6.4904304583333321</v>
      </c>
      <c r="G27" s="8">
        <v>262.51265162550317</v>
      </c>
      <c r="H27" s="8"/>
      <c r="I27" s="8">
        <v>39.003909999999998</v>
      </c>
      <c r="J27" s="7">
        <v>50.062394466401628</v>
      </c>
      <c r="K27" s="7"/>
      <c r="L27" s="40"/>
      <c r="M27" s="36"/>
      <c r="N27" s="36"/>
    </row>
    <row r="28" spans="1:14" ht="12" customHeight="1" x14ac:dyDescent="0.25">
      <c r="A28" s="14">
        <v>42177</v>
      </c>
      <c r="B28" s="12">
        <v>90.256084166666668</v>
      </c>
      <c r="C28" s="8">
        <v>0.2578485333333333</v>
      </c>
      <c r="D28" s="8">
        <v>2.5368123749999998</v>
      </c>
      <c r="E28" s="10">
        <v>2.7946609083333329</v>
      </c>
      <c r="F28" s="8">
        <v>6.1954044583333348</v>
      </c>
      <c r="G28" s="8">
        <v>262.49088182768077</v>
      </c>
      <c r="H28" s="8"/>
      <c r="I28" s="8">
        <v>38.952869999999997</v>
      </c>
      <c r="J28" s="7">
        <v>50.031987895564576</v>
      </c>
      <c r="K28" s="7"/>
      <c r="L28" s="40"/>
      <c r="M28" s="36"/>
      <c r="N28" s="36"/>
    </row>
    <row r="29" spans="1:14" ht="12" customHeight="1" x14ac:dyDescent="0.25">
      <c r="A29" s="14">
        <v>42178</v>
      </c>
      <c r="B29" s="12">
        <v>90.270363749999987</v>
      </c>
      <c r="C29" s="8">
        <v>0.26137598749999996</v>
      </c>
      <c r="D29" s="8">
        <v>2.5372199166666665</v>
      </c>
      <c r="E29" s="10">
        <v>2.7985959041666666</v>
      </c>
      <c r="F29" s="8">
        <v>6.1924512083333321</v>
      </c>
      <c r="G29" s="8">
        <v>262.61406122734962</v>
      </c>
      <c r="H29" s="8"/>
      <c r="I29" s="8">
        <v>38.938670000000002</v>
      </c>
      <c r="J29" s="7">
        <v>50.02134997278187</v>
      </c>
      <c r="K29" s="7"/>
      <c r="L29" s="40"/>
      <c r="M29" s="36"/>
      <c r="N29" s="36"/>
    </row>
    <row r="30" spans="1:14" ht="12" customHeight="1" x14ac:dyDescent="0.25">
      <c r="A30" s="14">
        <v>42179</v>
      </c>
      <c r="B30" s="12">
        <v>89.792524166666666</v>
      </c>
      <c r="C30" s="8">
        <v>0.2299990791666667</v>
      </c>
      <c r="D30" s="8">
        <v>2.581790583333333</v>
      </c>
      <c r="E30" s="10">
        <v>2.8117896624999998</v>
      </c>
      <c r="F30" s="8">
        <v>6.4093552083333334</v>
      </c>
      <c r="G30" s="8">
        <v>262.55715276722759</v>
      </c>
      <c r="H30" s="8"/>
      <c r="I30" s="8">
        <v>39.158360000000002</v>
      </c>
      <c r="J30" s="7">
        <v>50.148719023987255</v>
      </c>
      <c r="K30" s="7"/>
      <c r="L30" s="40"/>
      <c r="M30" s="36"/>
      <c r="N30" s="36"/>
    </row>
    <row r="31" spans="1:14" ht="12" customHeight="1" x14ac:dyDescent="0.25">
      <c r="A31" s="14">
        <v>42180</v>
      </c>
      <c r="B31" s="12">
        <v>90.30130583333333</v>
      </c>
      <c r="C31" s="8">
        <v>0.2326948541666666</v>
      </c>
      <c r="D31" s="8">
        <v>2.5938291666666666</v>
      </c>
      <c r="E31" s="10">
        <v>2.8265240208333333</v>
      </c>
      <c r="F31" s="8">
        <v>6.0899592083333323</v>
      </c>
      <c r="G31" s="8">
        <v>263.39008562816213</v>
      </c>
      <c r="H31" s="8"/>
      <c r="I31" s="8">
        <v>38.93759</v>
      </c>
      <c r="J31" s="7">
        <v>50.014746542235201</v>
      </c>
      <c r="K31" s="7"/>
      <c r="L31" s="40"/>
      <c r="M31" s="36"/>
      <c r="N31" s="36"/>
    </row>
    <row r="32" spans="1:14" ht="12" customHeight="1" x14ac:dyDescent="0.25">
      <c r="A32" s="14">
        <v>42181</v>
      </c>
      <c r="B32" s="12">
        <v>90.504095416666686</v>
      </c>
      <c r="C32" s="8">
        <v>0.21791616250000001</v>
      </c>
      <c r="D32" s="8">
        <v>2.596825916666667</v>
      </c>
      <c r="E32" s="10">
        <v>2.8147420791666669</v>
      </c>
      <c r="F32" s="8">
        <v>6.0273891250000018</v>
      </c>
      <c r="G32" s="8">
        <v>265.2204692032978</v>
      </c>
      <c r="H32" s="8"/>
      <c r="I32" s="8">
        <v>38.832270000000001</v>
      </c>
      <c r="J32" s="7">
        <v>49.962903757464161</v>
      </c>
      <c r="K32" s="7"/>
      <c r="L32" s="40"/>
      <c r="M32" s="36"/>
      <c r="N32" s="36"/>
    </row>
    <row r="33" spans="1:14" ht="12" customHeight="1" x14ac:dyDescent="0.25">
      <c r="A33" s="14">
        <v>42182</v>
      </c>
      <c r="B33" s="12">
        <v>90.520024999999976</v>
      </c>
      <c r="C33" s="8">
        <v>0.21464587083333334</v>
      </c>
      <c r="D33" s="8">
        <v>2.6186255000000003</v>
      </c>
      <c r="E33" s="10">
        <v>2.8332713708333337</v>
      </c>
      <c r="F33" s="8">
        <v>5.9846325833333331</v>
      </c>
      <c r="G33" s="8">
        <v>266.04787065514637</v>
      </c>
      <c r="H33" s="8"/>
      <c r="I33" s="8">
        <v>38.816920000000003</v>
      </c>
      <c r="J33" s="7">
        <v>49.946601927728821</v>
      </c>
      <c r="K33" s="7"/>
      <c r="L33" s="40"/>
      <c r="M33" s="36"/>
      <c r="N33" s="36"/>
    </row>
    <row r="34" spans="1:14" ht="12" customHeight="1" x14ac:dyDescent="0.25">
      <c r="A34" s="14">
        <v>42183</v>
      </c>
      <c r="B34" s="12">
        <v>90.371430416666669</v>
      </c>
      <c r="C34" s="8">
        <v>0.19447835000000005</v>
      </c>
      <c r="D34" s="8">
        <v>2.6817764999999998</v>
      </c>
      <c r="E34" s="10">
        <v>2.87625485</v>
      </c>
      <c r="F34" s="8">
        <v>6.1213993333333327</v>
      </c>
      <c r="G34" s="8">
        <v>266.41916035194873</v>
      </c>
      <c r="H34" s="8"/>
      <c r="I34" s="8">
        <v>38.817790000000002</v>
      </c>
      <c r="J34" s="7">
        <v>49.932995567305454</v>
      </c>
      <c r="K34" s="7"/>
      <c r="L34" s="40"/>
      <c r="M34" s="36"/>
      <c r="N34" s="36"/>
    </row>
    <row r="35" spans="1:14" ht="12" customHeight="1" x14ac:dyDescent="0.25">
      <c r="A35" s="14">
        <v>42184</v>
      </c>
      <c r="B35" s="12">
        <v>90.19845416666665</v>
      </c>
      <c r="C35" s="8">
        <v>0.17080717083333338</v>
      </c>
      <c r="D35" s="8">
        <v>2.678768625</v>
      </c>
      <c r="E35" s="8">
        <v>2.8495757958333332</v>
      </c>
      <c r="F35" s="8">
        <v>6.3315894166666666</v>
      </c>
      <c r="G35" s="8">
        <v>266.59035902190379</v>
      </c>
      <c r="H35" s="8"/>
      <c r="I35" s="8">
        <v>38.8827</v>
      </c>
      <c r="J35" s="7">
        <v>49.987621035542425</v>
      </c>
      <c r="K35" s="7"/>
      <c r="L35" s="40"/>
      <c r="M35" s="36"/>
      <c r="N35" s="36"/>
    </row>
    <row r="36" spans="1:14" ht="12" customHeight="1" x14ac:dyDescent="0.25">
      <c r="A36" s="14">
        <v>42185</v>
      </c>
      <c r="B36" s="12">
        <v>89.913485416666674</v>
      </c>
      <c r="C36" s="8">
        <v>0.10489490124999999</v>
      </c>
      <c r="D36" s="8">
        <v>2.7628617499999995</v>
      </c>
      <c r="E36" s="8">
        <v>2.8677566512499992</v>
      </c>
      <c r="F36" s="8">
        <v>6.5184667499999991</v>
      </c>
      <c r="G36" s="8">
        <v>266.63478442043049</v>
      </c>
      <c r="H36" s="8"/>
      <c r="I36" s="8">
        <v>38.978209999999997</v>
      </c>
      <c r="J36" s="7">
        <v>50.04997202395046</v>
      </c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27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89.028407916666652</v>
      </c>
      <c r="C40" s="31">
        <f>MIN(C7:C36)</f>
        <v>0.10489490124999999</v>
      </c>
      <c r="D40" s="31">
        <f>MIN(D7:D36)</f>
        <v>2.5326376250000004</v>
      </c>
      <c r="E40" s="31">
        <f>MIN(E7:E36)</f>
        <v>2.7647189583333338</v>
      </c>
      <c r="F40" s="31">
        <f t="shared" ref="F40:K40" si="0">MIN(F7:F36)</f>
        <v>5.8778256249999998</v>
      </c>
      <c r="G40" s="31">
        <f t="shared" si="0"/>
        <v>260.59279889459884</v>
      </c>
      <c r="H40" s="31">
        <f t="shared" si="0"/>
        <v>0</v>
      </c>
      <c r="I40" s="31">
        <f t="shared" si="0"/>
        <v>38.607599999999998</v>
      </c>
      <c r="J40" s="31">
        <f t="shared" si="0"/>
        <v>49.758061186481982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AVERAGE(B7:B36)</f>
        <v>90.244744166666663</v>
      </c>
      <c r="C41" s="32">
        <f>AVERAGE(C7:C36)</f>
        <v>0.17489176548611107</v>
      </c>
      <c r="D41" s="32">
        <f>AVERAGE(D7:D36)</f>
        <v>2.6794766597222215</v>
      </c>
      <c r="E41" s="32">
        <f>AVERAGE(E7:E36)</f>
        <v>2.8543684252083334</v>
      </c>
      <c r="F41" s="32">
        <f t="shared" ref="F41:K41" si="1">AVERAGE(F7:F36)</f>
        <v>6.2908218750000007</v>
      </c>
      <c r="G41" s="32">
        <f t="shared" si="1"/>
        <v>263.49069164629293</v>
      </c>
      <c r="H41" s="32" t="e">
        <f t="shared" si="1"/>
        <v>#DIV/0!</v>
      </c>
      <c r="I41" s="32">
        <f t="shared" si="1"/>
        <v>38.861386333333343</v>
      </c>
      <c r="J41" s="32">
        <f t="shared" si="1"/>
        <v>49.972353871942246</v>
      </c>
      <c r="K41" s="32" t="e">
        <f t="shared" si="1"/>
        <v>#DIV/0!</v>
      </c>
      <c r="L41" s="32" t="e">
        <f>AVERAGE(L7:L37)</f>
        <v>#DIV/0!</v>
      </c>
    </row>
    <row r="42" spans="1:14" x14ac:dyDescent="0.25">
      <c r="A42" s="21" t="s">
        <v>19</v>
      </c>
      <c r="B42" s="33">
        <f>MAX(B7:B36)</f>
        <v>90.760645416666691</v>
      </c>
      <c r="C42" s="33">
        <f>MAX(C7:C36)</f>
        <v>0.26137598749999996</v>
      </c>
      <c r="D42" s="33">
        <f>MAX(D7:D36)</f>
        <v>2.8650552083333332</v>
      </c>
      <c r="E42" s="33">
        <f>MAX(E7:E36)</f>
        <v>3.0194219499999999</v>
      </c>
      <c r="F42" s="33">
        <f t="shared" ref="F42:K42" si="2">MAX(F7:F36)</f>
        <v>7.1412017499999996</v>
      </c>
      <c r="G42" s="33">
        <f t="shared" si="2"/>
        <v>266.63478442043049</v>
      </c>
      <c r="H42" s="33">
        <f t="shared" si="2"/>
        <v>0</v>
      </c>
      <c r="I42" s="33">
        <f t="shared" si="2"/>
        <v>39.349290000000003</v>
      </c>
      <c r="J42" s="33">
        <f t="shared" si="2"/>
        <v>50.250726320675383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STDEV(B7:B36)</f>
        <v>0.33887531320330261</v>
      </c>
      <c r="C43" s="34">
        <f>STDEV(C7:C36)</f>
        <v>4.8424878516856854E-2</v>
      </c>
      <c r="D43" s="34">
        <f>STDEV(D7:D36)</f>
        <v>9.1291383056055067E-2</v>
      </c>
      <c r="E43" s="34">
        <f>STDEV(E7:E36)</f>
        <v>5.666022141774707E-2</v>
      </c>
      <c r="F43" s="34">
        <f t="shared" ref="F43:K43" si="3">STDEV(F7:F36)</f>
        <v>0.26255203834924123</v>
      </c>
      <c r="G43" s="34">
        <f t="shared" si="3"/>
        <v>1.6733559915510108</v>
      </c>
      <c r="H43" s="34" t="e">
        <f t="shared" si="3"/>
        <v>#DIV/0!</v>
      </c>
      <c r="I43" s="34">
        <f t="shared" si="3"/>
        <v>0.14759901423564264</v>
      </c>
      <c r="J43" s="34">
        <f t="shared" si="3"/>
        <v>9.3528253387998528E-2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topLeftCell="A3" workbookViewId="0">
      <selection activeCell="M35" sqref="M3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42156</v>
      </c>
      <c r="B7" s="11">
        <v>91.082920000000001</v>
      </c>
      <c r="C7" s="10">
        <v>0.14199110000000001</v>
      </c>
      <c r="D7" s="10">
        <v>2.7196289999999999</v>
      </c>
      <c r="E7" s="10">
        <v>2.8616200999999997</v>
      </c>
      <c r="F7" s="10">
        <v>6.8586090000000004</v>
      </c>
      <c r="G7" s="10">
        <v>264.28756403876361</v>
      </c>
      <c r="H7" s="10"/>
      <c r="I7" s="10">
        <v>39.047580000000004</v>
      </c>
      <c r="J7" s="10">
        <v>50.130261224938948</v>
      </c>
      <c r="K7" s="10"/>
    </row>
    <row r="8" spans="1:13" ht="12" customHeight="1" x14ac:dyDescent="0.25">
      <c r="A8" s="14">
        <v>42157</v>
      </c>
      <c r="B8" s="12">
        <v>90.343500000000006</v>
      </c>
      <c r="C8" s="8">
        <v>0.1508872</v>
      </c>
      <c r="D8" s="7">
        <v>2.7926869999999999</v>
      </c>
      <c r="E8" s="10">
        <v>2.9435742</v>
      </c>
      <c r="F8" s="8">
        <v>7.062068</v>
      </c>
      <c r="G8" s="8">
        <v>265.65047206425299</v>
      </c>
      <c r="H8" s="8"/>
      <c r="I8" s="8">
        <v>39.059570000000001</v>
      </c>
      <c r="J8" s="7">
        <v>50.111241055421004</v>
      </c>
      <c r="K8" s="7"/>
    </row>
    <row r="9" spans="1:13" ht="12" customHeight="1" x14ac:dyDescent="0.25">
      <c r="A9" s="14">
        <v>42158</v>
      </c>
      <c r="B9" s="12">
        <v>90.687269999999998</v>
      </c>
      <c r="C9" s="8">
        <v>0.1296139</v>
      </c>
      <c r="D9" s="7">
        <v>2.7904089999999999</v>
      </c>
      <c r="E9" s="10">
        <v>2.9200228999999998</v>
      </c>
      <c r="F9" s="8">
        <v>6.7238499999999997</v>
      </c>
      <c r="G9" s="8">
        <v>266.30515681480557</v>
      </c>
      <c r="H9" s="8"/>
      <c r="I9" s="8">
        <v>39.00611</v>
      </c>
      <c r="J9" s="7">
        <v>50.079088687265795</v>
      </c>
      <c r="K9" s="7"/>
    </row>
    <row r="10" spans="1:13" ht="12" customHeight="1" x14ac:dyDescent="0.25">
      <c r="A10" s="14">
        <v>42159</v>
      </c>
      <c r="B10" s="12">
        <v>90.231740000000002</v>
      </c>
      <c r="C10" s="8">
        <v>0.14074490000000001</v>
      </c>
      <c r="D10" s="7">
        <v>2.785031</v>
      </c>
      <c r="E10" s="10">
        <v>2.9257759000000001</v>
      </c>
      <c r="F10" s="8">
        <v>7.0043340000000001</v>
      </c>
      <c r="G10" s="8">
        <v>266.21665985045826</v>
      </c>
      <c r="H10" s="8"/>
      <c r="I10" s="8">
        <v>39.018030000000003</v>
      </c>
      <c r="J10" s="7">
        <v>50.073465189393637</v>
      </c>
      <c r="K10" s="7"/>
    </row>
    <row r="11" spans="1:13" ht="12" customHeight="1" x14ac:dyDescent="0.25">
      <c r="A11" s="14">
        <v>42160</v>
      </c>
      <c r="B11" s="12">
        <v>90.704639999999998</v>
      </c>
      <c r="C11" s="8">
        <v>0.14224609999999999</v>
      </c>
      <c r="D11" s="7">
        <v>2.8115079999999999</v>
      </c>
      <c r="E11" s="10">
        <v>2.9537540999999998</v>
      </c>
      <c r="F11" s="8">
        <v>6.5975859999999997</v>
      </c>
      <c r="G11" s="8">
        <v>265.98035386058558</v>
      </c>
      <c r="H11" s="8"/>
      <c r="I11" s="8">
        <v>38.811250000000001</v>
      </c>
      <c r="J11" s="8">
        <v>49.917822699184491</v>
      </c>
      <c r="K11" s="8"/>
    </row>
    <row r="12" spans="1:13" ht="12" customHeight="1" x14ac:dyDescent="0.25">
      <c r="A12" s="14">
        <v>42161</v>
      </c>
      <c r="B12" s="12">
        <v>91.082400000000007</v>
      </c>
      <c r="C12" s="8">
        <v>0.14379040000000001</v>
      </c>
      <c r="D12" s="7">
        <v>2.8489749999999998</v>
      </c>
      <c r="E12" s="10">
        <v>2.9927653999999997</v>
      </c>
      <c r="F12" s="8">
        <v>6.0853190000000001</v>
      </c>
      <c r="G12" s="8">
        <v>266.23622353061302</v>
      </c>
      <c r="H12" s="8"/>
      <c r="I12" s="8">
        <v>38.748379999999997</v>
      </c>
      <c r="J12" s="7">
        <v>49.888236654208022</v>
      </c>
      <c r="K12" s="7"/>
    </row>
    <row r="13" spans="1:13" ht="12" customHeight="1" x14ac:dyDescent="0.25">
      <c r="A13" s="14">
        <v>42162</v>
      </c>
      <c r="B13" s="12">
        <v>91.039739999999995</v>
      </c>
      <c r="C13" s="8">
        <v>0.23462839999999999</v>
      </c>
      <c r="D13" s="8">
        <v>3.0507840000000002</v>
      </c>
      <c r="E13" s="10">
        <v>3.2854124000000002</v>
      </c>
      <c r="F13" s="8">
        <v>6.2694890000000001</v>
      </c>
      <c r="G13" s="8">
        <v>265.70406477229773</v>
      </c>
      <c r="H13" s="8"/>
      <c r="I13" s="8">
        <v>38.845390000000002</v>
      </c>
      <c r="J13" s="7">
        <v>49.947287731137642</v>
      </c>
      <c r="K13" s="7"/>
    </row>
    <row r="14" spans="1:13" ht="12" customHeight="1" x14ac:dyDescent="0.25">
      <c r="A14" s="14">
        <v>42163</v>
      </c>
      <c r="B14" s="12">
        <v>90.761240000000001</v>
      </c>
      <c r="C14" s="8">
        <v>0.18659200000000001</v>
      </c>
      <c r="D14" s="8">
        <v>3.0451609999999998</v>
      </c>
      <c r="E14" s="10">
        <v>3.2317529999999999</v>
      </c>
      <c r="F14" s="8">
        <v>6.3895179999999998</v>
      </c>
      <c r="G14" s="8">
        <v>266.00571118128954</v>
      </c>
      <c r="H14" s="8"/>
      <c r="I14" s="8">
        <v>38.754309999999997</v>
      </c>
      <c r="J14" s="7">
        <v>49.846872386897672</v>
      </c>
      <c r="K14" s="7"/>
    </row>
    <row r="15" spans="1:13" ht="12" customHeight="1" x14ac:dyDescent="0.25">
      <c r="A15" s="14">
        <v>42164</v>
      </c>
      <c r="B15" s="12">
        <v>90.548959999999994</v>
      </c>
      <c r="C15" s="8">
        <v>0.1879914</v>
      </c>
      <c r="D15" s="8">
        <v>2.8898990000000002</v>
      </c>
      <c r="E15" s="10">
        <v>3.0778904000000002</v>
      </c>
      <c r="F15" s="8">
        <v>6.7439559999999998</v>
      </c>
      <c r="G15" s="8">
        <v>265.31253186256367</v>
      </c>
      <c r="H15" s="8"/>
      <c r="I15" s="8">
        <v>38.966749999999998</v>
      </c>
      <c r="J15" s="7">
        <v>49.993890368915793</v>
      </c>
      <c r="K15" s="7"/>
    </row>
    <row r="16" spans="1:13" ht="12" customHeight="1" x14ac:dyDescent="0.25">
      <c r="A16" s="14">
        <v>42165</v>
      </c>
      <c r="B16" s="12">
        <v>90.504630000000006</v>
      </c>
      <c r="C16" s="8">
        <v>0.18144569999999999</v>
      </c>
      <c r="D16" s="8">
        <v>2.8111799999999998</v>
      </c>
      <c r="E16" s="10">
        <v>2.9926256999999996</v>
      </c>
      <c r="F16" s="8">
        <v>6.7127819999999998</v>
      </c>
      <c r="G16" s="8">
        <v>262.9872086200254</v>
      </c>
      <c r="H16" s="8"/>
      <c r="I16" s="8">
        <v>39.018270000000001</v>
      </c>
      <c r="J16" s="7">
        <v>50.031951603588254</v>
      </c>
      <c r="K16" s="7"/>
    </row>
    <row r="17" spans="1:11" ht="12" customHeight="1" x14ac:dyDescent="0.25">
      <c r="A17" s="14">
        <v>42166</v>
      </c>
      <c r="B17" s="12">
        <v>90.402929999999998</v>
      </c>
      <c r="C17" s="8">
        <v>0.1797803</v>
      </c>
      <c r="D17" s="8">
        <v>2.822565</v>
      </c>
      <c r="E17" s="10">
        <v>3.0023453</v>
      </c>
      <c r="F17" s="8">
        <v>6.7659760000000002</v>
      </c>
      <c r="G17" s="8">
        <v>261.97265338915759</v>
      </c>
      <c r="H17" s="8"/>
      <c r="I17" s="8">
        <v>39.034959999999998</v>
      </c>
      <c r="J17" s="7">
        <v>50.0334647642037</v>
      </c>
      <c r="K17" s="7"/>
    </row>
    <row r="18" spans="1:11" ht="12" customHeight="1" x14ac:dyDescent="0.25">
      <c r="A18" s="14">
        <v>42167</v>
      </c>
      <c r="B18" s="12">
        <v>90.501040000000003</v>
      </c>
      <c r="C18" s="8">
        <v>0.1569622</v>
      </c>
      <c r="D18" s="8">
        <v>2.7648280000000001</v>
      </c>
      <c r="E18" s="10">
        <v>2.9217902000000002</v>
      </c>
      <c r="F18" s="8">
        <v>6.6107950000000004</v>
      </c>
      <c r="G18" s="8">
        <v>262.84483963497934</v>
      </c>
      <c r="H18" s="8"/>
      <c r="I18" s="8">
        <v>38.923090000000002</v>
      </c>
      <c r="J18" s="7">
        <v>49.992892392401053</v>
      </c>
      <c r="K18" s="7"/>
    </row>
    <row r="19" spans="1:11" ht="12" customHeight="1" x14ac:dyDescent="0.25">
      <c r="A19" s="14">
        <v>42168</v>
      </c>
      <c r="B19" s="12">
        <v>90.793989999999994</v>
      </c>
      <c r="C19" s="8">
        <v>0.1349332</v>
      </c>
      <c r="D19" s="8">
        <v>2.779217</v>
      </c>
      <c r="E19" s="10">
        <v>2.9141501999999999</v>
      </c>
      <c r="F19" s="8">
        <v>6.3804660000000002</v>
      </c>
      <c r="G19" s="8">
        <v>263.64728556107264</v>
      </c>
      <c r="H19" s="8"/>
      <c r="I19" s="8">
        <v>38.814039999999999</v>
      </c>
      <c r="J19" s="7">
        <v>49.947767213877938</v>
      </c>
      <c r="K19" s="7"/>
    </row>
    <row r="20" spans="1:11" ht="12" customHeight="1" x14ac:dyDescent="0.25">
      <c r="A20" s="14">
        <v>42169</v>
      </c>
      <c r="B20" s="12">
        <v>90.917500000000004</v>
      </c>
      <c r="C20" s="8">
        <v>0.19811699999999999</v>
      </c>
      <c r="D20" s="8">
        <v>2.79522</v>
      </c>
      <c r="E20" s="10">
        <v>2.9933369999999999</v>
      </c>
      <c r="F20" s="8">
        <v>6.1691979999999997</v>
      </c>
      <c r="G20" s="8">
        <v>263.80047244706242</v>
      </c>
      <c r="H20" s="8"/>
      <c r="I20" s="8">
        <v>38.794910000000002</v>
      </c>
      <c r="J20" s="7">
        <v>49.969842029516876</v>
      </c>
      <c r="K20" s="7"/>
    </row>
    <row r="21" spans="1:11" ht="12" customHeight="1" x14ac:dyDescent="0.25">
      <c r="A21" s="14">
        <v>42170</v>
      </c>
      <c r="B21" s="12">
        <v>90.973050000000001</v>
      </c>
      <c r="C21" s="8">
        <v>0.27047919999999998</v>
      </c>
      <c r="D21" s="8">
        <v>2.6128499999999999</v>
      </c>
      <c r="E21" s="10">
        <v>2.8833291999999999</v>
      </c>
      <c r="F21" s="8">
        <v>6.1766699999999997</v>
      </c>
      <c r="G21" s="8">
        <v>263.92022246811234</v>
      </c>
      <c r="H21" s="8"/>
      <c r="I21" s="8">
        <v>38.80885</v>
      </c>
      <c r="J21" s="7">
        <v>49.968704659637503</v>
      </c>
      <c r="K21" s="8"/>
    </row>
    <row r="22" spans="1:11" ht="12" customHeight="1" x14ac:dyDescent="0.25">
      <c r="A22" s="14">
        <v>42171</v>
      </c>
      <c r="B22" s="12">
        <v>90.50309</v>
      </c>
      <c r="C22" s="8">
        <v>0.21656610000000001</v>
      </c>
      <c r="D22" s="8">
        <v>2.7285599999999999</v>
      </c>
      <c r="E22" s="10">
        <v>2.9451261</v>
      </c>
      <c r="F22" s="8">
        <v>6.5463509999999996</v>
      </c>
      <c r="G22" s="8">
        <v>263.85367396070222</v>
      </c>
      <c r="H22" s="8"/>
      <c r="I22" s="8">
        <v>38.882739999999998</v>
      </c>
      <c r="J22" s="7">
        <v>49.959160591984791</v>
      </c>
      <c r="K22" s="8"/>
    </row>
    <row r="23" spans="1:11" ht="12" customHeight="1" x14ac:dyDescent="0.25">
      <c r="A23" s="14">
        <v>42172</v>
      </c>
      <c r="B23" s="12">
        <v>90.540239999999997</v>
      </c>
      <c r="C23" s="8">
        <v>0.2441758</v>
      </c>
      <c r="D23" s="8">
        <v>2.7369469999999998</v>
      </c>
      <c r="E23" s="10">
        <v>2.9811227999999996</v>
      </c>
      <c r="F23" s="8">
        <v>6.638255</v>
      </c>
      <c r="G23" s="8">
        <v>263.91369924259146</v>
      </c>
      <c r="H23" s="8"/>
      <c r="I23" s="8">
        <v>39.11157</v>
      </c>
      <c r="J23" s="7">
        <v>50.139659669980972</v>
      </c>
      <c r="K23" s="8"/>
    </row>
    <row r="24" spans="1:11" ht="12" customHeight="1" x14ac:dyDescent="0.25">
      <c r="A24" s="14">
        <v>42173</v>
      </c>
      <c r="B24" s="12">
        <v>90.583659999999995</v>
      </c>
      <c r="C24" s="8">
        <v>0.22501309999999999</v>
      </c>
      <c r="D24" s="8">
        <v>2.7913130000000002</v>
      </c>
      <c r="E24" s="10">
        <v>3.0163261000000001</v>
      </c>
      <c r="F24" s="8">
        <v>6.7646240000000004</v>
      </c>
      <c r="G24" s="8">
        <v>264.10895456903677</v>
      </c>
      <c r="H24" s="8"/>
      <c r="I24" s="8">
        <v>39.119109999999999</v>
      </c>
      <c r="J24" s="7">
        <v>50.135452403544086</v>
      </c>
      <c r="K24" s="8"/>
    </row>
    <row r="25" spans="1:11" ht="12" customHeight="1" x14ac:dyDescent="0.25">
      <c r="A25" s="14">
        <v>42174</v>
      </c>
      <c r="B25" s="12">
        <v>90.875680000000003</v>
      </c>
      <c r="C25" s="8">
        <v>0.25473299999999999</v>
      </c>
      <c r="D25" s="8">
        <v>2.9586589999999999</v>
      </c>
      <c r="E25" s="10">
        <v>3.2133919999999998</v>
      </c>
      <c r="F25" s="8">
        <v>7.0704320000000003</v>
      </c>
      <c r="G25" s="8">
        <v>264.59746836125714</v>
      </c>
      <c r="H25" s="8"/>
      <c r="I25" s="8">
        <v>39.389719999999997</v>
      </c>
      <c r="J25" s="7">
        <v>50.292040330728035</v>
      </c>
      <c r="K25" s="7"/>
    </row>
    <row r="26" spans="1:11" ht="12" customHeight="1" x14ac:dyDescent="0.25">
      <c r="A26" s="14">
        <v>42175</v>
      </c>
      <c r="B26" s="12">
        <v>89.517809999999997</v>
      </c>
      <c r="C26" s="8">
        <v>0.25631500000000002</v>
      </c>
      <c r="D26" s="8">
        <v>2.6578650000000001</v>
      </c>
      <c r="E26" s="10">
        <v>2.91418</v>
      </c>
      <c r="F26" s="8">
        <v>7.4606000000000003</v>
      </c>
      <c r="G26" s="8">
        <v>263.85716454175167</v>
      </c>
      <c r="H26" s="8"/>
      <c r="I26" s="8">
        <v>39.539430000000003</v>
      </c>
      <c r="J26" s="7">
        <v>50.352536653638708</v>
      </c>
      <c r="K26" s="7"/>
    </row>
    <row r="27" spans="1:11" ht="12" customHeight="1" x14ac:dyDescent="0.25">
      <c r="A27" s="14">
        <v>42176</v>
      </c>
      <c r="B27" s="12">
        <v>90.410939999999997</v>
      </c>
      <c r="C27" s="8">
        <v>0.29774699999999998</v>
      </c>
      <c r="D27" s="8">
        <v>2.6072320000000002</v>
      </c>
      <c r="E27" s="10">
        <v>2.904979</v>
      </c>
      <c r="F27" s="8">
        <v>7.1549209999999999</v>
      </c>
      <c r="G27" s="8">
        <v>264.26936817688772</v>
      </c>
      <c r="H27" s="8"/>
      <c r="I27" s="8">
        <v>39.255890000000001</v>
      </c>
      <c r="J27" s="7">
        <v>50.242179119693837</v>
      </c>
      <c r="K27" s="7"/>
    </row>
    <row r="28" spans="1:11" ht="12" customHeight="1" x14ac:dyDescent="0.25">
      <c r="A28" s="14">
        <v>42177</v>
      </c>
      <c r="B28" s="12">
        <v>90.424350000000004</v>
      </c>
      <c r="C28" s="8">
        <v>0.28466330000000001</v>
      </c>
      <c r="D28" s="8">
        <v>2.5813449999999998</v>
      </c>
      <c r="E28" s="10">
        <v>2.8660082999999998</v>
      </c>
      <c r="F28" s="8">
        <v>6.3236509999999999</v>
      </c>
      <c r="G28" s="8">
        <v>263.93298216273575</v>
      </c>
      <c r="H28" s="8"/>
      <c r="I28" s="8">
        <v>39.019069999999999</v>
      </c>
      <c r="J28" s="7">
        <v>50.074944190498684</v>
      </c>
      <c r="K28" s="7"/>
    </row>
    <row r="29" spans="1:11" ht="12" customHeight="1" x14ac:dyDescent="0.25">
      <c r="A29" s="14">
        <v>42178</v>
      </c>
      <c r="B29" s="12">
        <v>90.449070000000006</v>
      </c>
      <c r="C29" s="8">
        <v>0.27211059999999998</v>
      </c>
      <c r="D29" s="8">
        <v>2.5700099999999999</v>
      </c>
      <c r="E29" s="10">
        <v>2.8421205999999999</v>
      </c>
      <c r="F29" s="8">
        <v>6.4605449999999998</v>
      </c>
      <c r="G29" s="8">
        <v>263.91849276835376</v>
      </c>
      <c r="H29" s="8"/>
      <c r="I29" s="8">
        <v>39.087989999999998</v>
      </c>
      <c r="J29" s="7">
        <v>50.108422161866407</v>
      </c>
      <c r="K29" s="7"/>
    </row>
    <row r="30" spans="1:11" ht="12" customHeight="1" x14ac:dyDescent="0.25">
      <c r="A30" s="14">
        <v>42179</v>
      </c>
      <c r="B30" s="12">
        <v>90.256770000000003</v>
      </c>
      <c r="C30" s="8">
        <v>0.2526216</v>
      </c>
      <c r="D30" s="8">
        <v>2.639688</v>
      </c>
      <c r="E30" s="10">
        <v>2.8923095999999999</v>
      </c>
      <c r="F30" s="8">
        <v>6.6024149999999997</v>
      </c>
      <c r="G30" s="8">
        <v>263.87698951857919</v>
      </c>
      <c r="H30" s="8"/>
      <c r="I30" s="8">
        <v>39.320929999999997</v>
      </c>
      <c r="J30" s="7">
        <v>50.253358828135298</v>
      </c>
      <c r="K30" s="7"/>
    </row>
    <row r="31" spans="1:11" ht="12" customHeight="1" x14ac:dyDescent="0.25">
      <c r="A31" s="14">
        <v>42180</v>
      </c>
      <c r="B31" s="12">
        <v>90.834779999999995</v>
      </c>
      <c r="C31" s="8">
        <v>0.24909719999999999</v>
      </c>
      <c r="D31" s="8">
        <v>2.6267459999999998</v>
      </c>
      <c r="E31" s="10">
        <v>2.8758431999999998</v>
      </c>
      <c r="F31" s="8">
        <v>6.4335500000000003</v>
      </c>
      <c r="G31" s="8">
        <v>265.10092917899129</v>
      </c>
      <c r="H31" s="8"/>
      <c r="I31" s="8">
        <v>39.225520000000003</v>
      </c>
      <c r="J31" s="7">
        <v>50.195626517968975</v>
      </c>
      <c r="K31" s="7"/>
    </row>
    <row r="32" spans="1:11" ht="12" customHeight="1" x14ac:dyDescent="0.25">
      <c r="A32" s="14">
        <v>42181</v>
      </c>
      <c r="B32" s="12">
        <v>90.673810000000003</v>
      </c>
      <c r="C32" s="8">
        <v>0.24540629999999999</v>
      </c>
      <c r="D32" s="8">
        <v>2.641988</v>
      </c>
      <c r="E32" s="10">
        <v>2.8873943</v>
      </c>
      <c r="F32" s="8">
        <v>6.271979</v>
      </c>
      <c r="G32" s="8">
        <v>266.30693872850679</v>
      </c>
      <c r="H32" s="8"/>
      <c r="I32" s="8">
        <v>38.920810000000003</v>
      </c>
      <c r="J32" s="7">
        <v>50.005120192001918</v>
      </c>
      <c r="K32" s="7"/>
    </row>
    <row r="33" spans="1:11" ht="12" customHeight="1" x14ac:dyDescent="0.25">
      <c r="A33" s="14">
        <v>42182</v>
      </c>
      <c r="B33" s="12">
        <v>90.780940000000001</v>
      </c>
      <c r="C33" s="8">
        <v>0.27863009999999999</v>
      </c>
      <c r="D33" s="8">
        <v>2.6833330000000002</v>
      </c>
      <c r="E33" s="10">
        <v>2.9619631000000002</v>
      </c>
      <c r="F33" s="8">
        <v>6.1543970000000003</v>
      </c>
      <c r="G33" s="8">
        <v>267.17407179299624</v>
      </c>
      <c r="H33" s="8"/>
      <c r="I33" s="8">
        <v>38.964030000000001</v>
      </c>
      <c r="J33" s="7">
        <v>50.042318208263573</v>
      </c>
      <c r="K33" s="7"/>
    </row>
    <row r="34" spans="1:11" ht="12" customHeight="1" x14ac:dyDescent="0.25">
      <c r="A34" s="14">
        <v>42183</v>
      </c>
      <c r="B34" s="12">
        <v>90.667400000000001</v>
      </c>
      <c r="C34" s="8">
        <v>0.22148329999999999</v>
      </c>
      <c r="D34" s="8">
        <v>2.7208239999999999</v>
      </c>
      <c r="E34" s="10">
        <v>2.9423073</v>
      </c>
      <c r="F34" s="8">
        <v>6.4195289999999998</v>
      </c>
      <c r="G34" s="8">
        <v>267.55245893199873</v>
      </c>
      <c r="H34" s="8"/>
      <c r="I34" s="8">
        <v>39.028199999999998</v>
      </c>
      <c r="J34" s="7">
        <v>50.062067920223413</v>
      </c>
      <c r="K34" s="7"/>
    </row>
    <row r="35" spans="1:11" ht="12" customHeight="1" x14ac:dyDescent="0.25">
      <c r="A35" s="14">
        <v>42184</v>
      </c>
      <c r="B35" s="12">
        <v>90.450959999999995</v>
      </c>
      <c r="C35" s="8">
        <v>0.20506559999999999</v>
      </c>
      <c r="D35" s="8">
        <v>2.7161010000000001</v>
      </c>
      <c r="E35" s="8">
        <v>2.9211666000000003</v>
      </c>
      <c r="F35" s="8">
        <v>6.5297559999999999</v>
      </c>
      <c r="G35" s="8">
        <v>267.98748703721367</v>
      </c>
      <c r="H35" s="8"/>
      <c r="I35" s="8">
        <v>38.987670000000001</v>
      </c>
      <c r="J35" s="7">
        <v>50.077871387939275</v>
      </c>
      <c r="K35" s="7"/>
    </row>
    <row r="36" spans="1:11" ht="12" customHeight="1" x14ac:dyDescent="0.25">
      <c r="A36" s="14">
        <v>42185</v>
      </c>
      <c r="B36" s="12">
        <v>90.157859999999999</v>
      </c>
      <c r="C36" s="8">
        <v>0.1157699</v>
      </c>
      <c r="D36" s="8">
        <v>2.8281990000000001</v>
      </c>
      <c r="E36" s="8">
        <v>2.9439689000000002</v>
      </c>
      <c r="F36" s="8">
        <v>6.8901709999999996</v>
      </c>
      <c r="G36" s="8">
        <v>267.8688281169666</v>
      </c>
      <c r="H36" s="8"/>
      <c r="I36" s="8">
        <v>39.149090000000001</v>
      </c>
      <c r="J36" s="7">
        <v>50.148285191368132</v>
      </c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 t="shared" ref="B39:H39" si="0">MAX(B7:B37)</f>
        <v>91.082920000000001</v>
      </c>
      <c r="C39" s="35">
        <f>MAX(C7:C37)</f>
        <v>0.29774699999999998</v>
      </c>
      <c r="D39" s="35">
        <f t="shared" si="0"/>
        <v>3.0507840000000002</v>
      </c>
      <c r="E39" s="35">
        <f t="shared" si="0"/>
        <v>3.2854124000000002</v>
      </c>
      <c r="F39" s="35">
        <f t="shared" si="0"/>
        <v>7.4606000000000003</v>
      </c>
      <c r="G39" s="35">
        <f t="shared" si="0"/>
        <v>267.98748703721367</v>
      </c>
      <c r="H39" s="35">
        <f t="shared" si="0"/>
        <v>0</v>
      </c>
      <c r="I39" s="35">
        <f>MAX(Máximos!I7:I37)</f>
        <v>39.539430000000003</v>
      </c>
      <c r="J39" s="35">
        <f>MAX(Máximos!J7:J37)</f>
        <v>50.352536653638708</v>
      </c>
      <c r="K39" s="35">
        <f>MAX(K7:K37)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topLeftCell="A13" workbookViewId="0">
      <selection activeCell="M31" sqref="M3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42156</v>
      </c>
      <c r="B7" s="11">
        <v>89.752769999999998</v>
      </c>
      <c r="C7" s="10">
        <v>7.5754639999999998E-2</v>
      </c>
      <c r="D7" s="10">
        <v>2.6424150000000002</v>
      </c>
      <c r="E7" s="10">
        <v>2.7181696400000002</v>
      </c>
      <c r="F7" s="10">
        <v>5.6658270000000002</v>
      </c>
      <c r="G7" s="10">
        <v>260.83402568761869</v>
      </c>
      <c r="H7" s="10"/>
      <c r="I7" s="10">
        <v>38.604810000000001</v>
      </c>
      <c r="J7" s="10">
        <v>49.872894814163068</v>
      </c>
      <c r="K7" s="10"/>
    </row>
    <row r="8" spans="1:13" ht="12" customHeight="1" x14ac:dyDescent="0.25">
      <c r="A8" s="14">
        <v>42157</v>
      </c>
      <c r="B8" s="12">
        <v>89.561019999999999</v>
      </c>
      <c r="C8" s="8">
        <v>0.1194769</v>
      </c>
      <c r="D8" s="7">
        <v>2.6509019999999999</v>
      </c>
      <c r="E8" s="10">
        <v>2.7703788999999999</v>
      </c>
      <c r="F8" s="8">
        <v>6.2716050000000001</v>
      </c>
      <c r="G8" s="8">
        <v>262.73691174905105</v>
      </c>
      <c r="H8" s="8"/>
      <c r="I8" s="8">
        <v>38.772289999999998</v>
      </c>
      <c r="J8" s="7">
        <v>49.932124691316076</v>
      </c>
      <c r="K8" s="10"/>
    </row>
    <row r="9" spans="1:13" ht="12" customHeight="1" x14ac:dyDescent="0.25">
      <c r="A9" s="14">
        <v>42158</v>
      </c>
      <c r="B9" s="12">
        <v>89.797799999999995</v>
      </c>
      <c r="C9" s="8">
        <v>0.1110684</v>
      </c>
      <c r="D9" s="7">
        <v>2.7147559999999999</v>
      </c>
      <c r="E9" s="10">
        <v>2.8258244000000001</v>
      </c>
      <c r="F9" s="8">
        <v>6.0293640000000002</v>
      </c>
      <c r="G9" s="8">
        <v>263.60917611066287</v>
      </c>
      <c r="H9" s="8"/>
      <c r="I9" s="8">
        <v>38.64378</v>
      </c>
      <c r="J9" s="7">
        <v>49.847976302680046</v>
      </c>
      <c r="K9" s="10"/>
    </row>
    <row r="10" spans="1:13" ht="12" customHeight="1" x14ac:dyDescent="0.25">
      <c r="A10" s="14">
        <v>42159</v>
      </c>
      <c r="B10" s="12">
        <v>89.592299999999994</v>
      </c>
      <c r="C10" s="8">
        <v>0.1136229</v>
      </c>
      <c r="D10" s="7">
        <v>2.7051699999999999</v>
      </c>
      <c r="E10" s="10">
        <v>2.8187929</v>
      </c>
      <c r="F10" s="8">
        <v>6.3808990000000003</v>
      </c>
      <c r="G10" s="8">
        <v>263.94510333337934</v>
      </c>
      <c r="H10" s="8"/>
      <c r="I10" s="8">
        <v>38.779299999999999</v>
      </c>
      <c r="J10" s="7">
        <v>49.911770346041294</v>
      </c>
      <c r="K10" s="10"/>
    </row>
    <row r="11" spans="1:13" ht="12" customHeight="1" x14ac:dyDescent="0.25">
      <c r="A11" s="14">
        <v>42160</v>
      </c>
      <c r="B11" s="12">
        <v>90.082679999999996</v>
      </c>
      <c r="C11" s="8">
        <v>0.117641</v>
      </c>
      <c r="D11" s="7">
        <v>2.754731</v>
      </c>
      <c r="E11" s="10">
        <v>2.8723719999999999</v>
      </c>
      <c r="F11" s="8">
        <v>5.8981479999999999</v>
      </c>
      <c r="G11" s="8">
        <v>263.74501731304485</v>
      </c>
      <c r="H11" s="8"/>
      <c r="I11" s="8">
        <v>38.63288</v>
      </c>
      <c r="J11" s="7">
        <v>49.818512414388977</v>
      </c>
      <c r="K11" s="7"/>
    </row>
    <row r="12" spans="1:13" ht="12" customHeight="1" x14ac:dyDescent="0.25">
      <c r="A12" s="14">
        <v>42161</v>
      </c>
      <c r="B12" s="12">
        <v>90.50385</v>
      </c>
      <c r="C12" s="8">
        <v>0.106421</v>
      </c>
      <c r="D12" s="7">
        <v>2.7780330000000002</v>
      </c>
      <c r="E12" s="10">
        <v>2.8844540000000003</v>
      </c>
      <c r="F12" s="8">
        <v>5.5569620000000004</v>
      </c>
      <c r="G12" s="8">
        <v>263.30945643478498</v>
      </c>
      <c r="H12" s="8"/>
      <c r="I12" s="8">
        <v>38.53725</v>
      </c>
      <c r="J12" s="7">
        <v>49.774829437717678</v>
      </c>
      <c r="K12" s="7"/>
    </row>
    <row r="13" spans="1:13" ht="12" customHeight="1" x14ac:dyDescent="0.25">
      <c r="A13" s="14">
        <v>42162</v>
      </c>
      <c r="B13" s="12">
        <v>90.029430000000005</v>
      </c>
      <c r="C13" s="8">
        <v>0.106792</v>
      </c>
      <c r="D13" s="8">
        <v>2.5491830000000002</v>
      </c>
      <c r="E13" s="10">
        <v>2.6559750000000002</v>
      </c>
      <c r="F13" s="8">
        <v>5.7024879999999998</v>
      </c>
      <c r="G13" s="8">
        <v>263.02960408160794</v>
      </c>
      <c r="H13" s="8"/>
      <c r="I13" s="8">
        <v>38.569749999999999</v>
      </c>
      <c r="J13" s="7">
        <v>49.794092504828747</v>
      </c>
      <c r="K13" s="7"/>
    </row>
    <row r="14" spans="1:13" ht="12" customHeight="1" x14ac:dyDescent="0.25">
      <c r="A14" s="14">
        <v>42163</v>
      </c>
      <c r="B14" s="12">
        <v>90.109660000000005</v>
      </c>
      <c r="C14" s="8">
        <v>0.1337103</v>
      </c>
      <c r="D14" s="8">
        <v>2.7673649999999999</v>
      </c>
      <c r="E14" s="10">
        <v>2.9010753</v>
      </c>
      <c r="F14" s="8">
        <v>5.7876859999999999</v>
      </c>
      <c r="G14" s="8">
        <v>263.86467140955358</v>
      </c>
      <c r="H14" s="8"/>
      <c r="I14" s="8">
        <v>38.50264</v>
      </c>
      <c r="J14" s="7">
        <v>49.682579461850018</v>
      </c>
      <c r="K14" s="7"/>
    </row>
    <row r="15" spans="1:13" ht="12" customHeight="1" x14ac:dyDescent="0.25">
      <c r="A15" s="14">
        <v>42164</v>
      </c>
      <c r="B15" s="12">
        <v>89.687970000000007</v>
      </c>
      <c r="C15" s="8">
        <v>0.11995020000000001</v>
      </c>
      <c r="D15" s="8">
        <v>2.7572380000000001</v>
      </c>
      <c r="E15" s="10">
        <v>2.8771882</v>
      </c>
      <c r="F15" s="8">
        <v>5.9796060000000004</v>
      </c>
      <c r="G15" s="8">
        <v>261.84136266045397</v>
      </c>
      <c r="H15" s="8"/>
      <c r="I15" s="8">
        <v>38.61674</v>
      </c>
      <c r="J15" s="7">
        <v>49.7671998634316</v>
      </c>
      <c r="K15" s="7"/>
    </row>
    <row r="16" spans="1:13" ht="12" customHeight="1" x14ac:dyDescent="0.25">
      <c r="A16" s="14">
        <v>42165</v>
      </c>
      <c r="B16" s="12">
        <v>89.629800000000003</v>
      </c>
      <c r="C16" s="8">
        <v>0.13338420000000001</v>
      </c>
      <c r="D16" s="8">
        <v>2.7104759999999999</v>
      </c>
      <c r="E16" s="10">
        <v>2.8438601999999999</v>
      </c>
      <c r="F16" s="8">
        <v>5.9732060000000002</v>
      </c>
      <c r="G16" s="8">
        <v>259.2585792658511</v>
      </c>
      <c r="H16" s="8"/>
      <c r="I16" s="8">
        <v>38.744039999999998</v>
      </c>
      <c r="J16" s="7">
        <v>49.872683973110775</v>
      </c>
      <c r="K16" s="7"/>
    </row>
    <row r="17" spans="1:11" ht="12" customHeight="1" x14ac:dyDescent="0.25">
      <c r="A17" s="14">
        <v>42166</v>
      </c>
      <c r="B17" s="12">
        <v>89.523020000000002</v>
      </c>
      <c r="C17" s="8">
        <v>0.10911990000000001</v>
      </c>
      <c r="D17" s="8">
        <v>2.7230789999999998</v>
      </c>
      <c r="E17" s="10">
        <v>2.8321988999999999</v>
      </c>
      <c r="F17" s="8">
        <v>6.2666219999999999</v>
      </c>
      <c r="G17" s="8">
        <v>259.18204451349141</v>
      </c>
      <c r="H17" s="8"/>
      <c r="I17" s="8">
        <v>38.735430000000001</v>
      </c>
      <c r="J17" s="7">
        <v>49.895248600207118</v>
      </c>
      <c r="K17" s="7"/>
    </row>
    <row r="18" spans="1:11" ht="12" customHeight="1" x14ac:dyDescent="0.25">
      <c r="A18" s="14">
        <v>42167</v>
      </c>
      <c r="B18" s="12">
        <v>89.895250000000004</v>
      </c>
      <c r="C18" s="8">
        <v>0.10165150000000001</v>
      </c>
      <c r="D18" s="8">
        <v>2.71956</v>
      </c>
      <c r="E18" s="10">
        <v>2.8212115</v>
      </c>
      <c r="F18" s="8">
        <v>6.1972529999999999</v>
      </c>
      <c r="G18" s="8">
        <v>260.32464783858808</v>
      </c>
      <c r="H18" s="8"/>
      <c r="I18" s="8">
        <v>38.75132</v>
      </c>
      <c r="J18" s="7">
        <v>49.929959540342232</v>
      </c>
      <c r="K18" s="7"/>
    </row>
    <row r="19" spans="1:11" ht="12" customHeight="1" x14ac:dyDescent="0.25">
      <c r="A19" s="14">
        <v>42168</v>
      </c>
      <c r="B19" s="12">
        <v>90.234870000000001</v>
      </c>
      <c r="C19" s="8">
        <v>0.10022250000000001</v>
      </c>
      <c r="D19" s="8">
        <v>2.683154</v>
      </c>
      <c r="E19" s="10">
        <v>2.7833765000000001</v>
      </c>
      <c r="F19" s="8">
        <v>5.9453420000000001</v>
      </c>
      <c r="G19" s="8">
        <v>260.98347701824832</v>
      </c>
      <c r="H19" s="8"/>
      <c r="I19" s="8">
        <v>38.6907</v>
      </c>
      <c r="J19" s="7">
        <v>49.912623733129465</v>
      </c>
      <c r="K19" s="7"/>
    </row>
    <row r="20" spans="1:11" ht="12" customHeight="1" x14ac:dyDescent="0.25">
      <c r="A20" s="14">
        <v>42169</v>
      </c>
      <c r="B20" s="12">
        <v>90.519360000000006</v>
      </c>
      <c r="C20" s="8">
        <v>0.1315703</v>
      </c>
      <c r="D20" s="8">
        <v>2.5654409999999999</v>
      </c>
      <c r="E20" s="10">
        <v>2.6970112999999998</v>
      </c>
      <c r="F20" s="8">
        <v>5.8915660000000001</v>
      </c>
      <c r="G20" s="8">
        <v>261.41339967792044</v>
      </c>
      <c r="H20" s="8"/>
      <c r="I20" s="8">
        <v>38.653379999999999</v>
      </c>
      <c r="J20" s="7">
        <v>49.876952524939455</v>
      </c>
      <c r="K20" s="7"/>
    </row>
    <row r="21" spans="1:11" ht="12" customHeight="1" x14ac:dyDescent="0.25">
      <c r="A21" s="14">
        <v>42170</v>
      </c>
      <c r="B21" s="12">
        <v>90.51558</v>
      </c>
      <c r="C21" s="8">
        <v>0.19670599999999999</v>
      </c>
      <c r="D21" s="8">
        <v>2.4784730000000001</v>
      </c>
      <c r="E21" s="10">
        <v>2.675179</v>
      </c>
      <c r="F21" s="8">
        <v>5.7916410000000003</v>
      </c>
      <c r="G21" s="8">
        <v>261.11828477579746</v>
      </c>
      <c r="H21" s="8"/>
      <c r="I21" s="8">
        <v>38.67942</v>
      </c>
      <c r="J21" s="7">
        <v>49.889716106066579</v>
      </c>
      <c r="K21" s="7"/>
    </row>
    <row r="22" spans="1:11" ht="12" customHeight="1" x14ac:dyDescent="0.25">
      <c r="A22" s="14">
        <v>42171</v>
      </c>
      <c r="B22" s="12">
        <v>89.980909999999994</v>
      </c>
      <c r="C22" s="8">
        <v>0.1413827</v>
      </c>
      <c r="D22" s="8">
        <v>2.5649410000000001</v>
      </c>
      <c r="E22" s="10">
        <v>2.7063237</v>
      </c>
      <c r="F22" s="8">
        <v>6.1464670000000003</v>
      </c>
      <c r="G22" s="8">
        <v>261.2190984256178</v>
      </c>
      <c r="H22" s="8"/>
      <c r="I22" s="8">
        <v>38.772419999999997</v>
      </c>
      <c r="J22" s="7">
        <v>49.929025455681682</v>
      </c>
      <c r="K22" s="7"/>
    </row>
    <row r="23" spans="1:11" ht="12" customHeight="1" x14ac:dyDescent="0.25">
      <c r="A23" s="14">
        <v>42172</v>
      </c>
      <c r="B23" s="12">
        <v>89.754959999999997</v>
      </c>
      <c r="C23" s="8">
        <v>0.14514260000000001</v>
      </c>
      <c r="D23" s="8">
        <v>2.5032570000000001</v>
      </c>
      <c r="E23" s="10">
        <v>2.6483996000000003</v>
      </c>
      <c r="F23" s="8">
        <v>6.1439779999999997</v>
      </c>
      <c r="G23" s="8">
        <v>261.02584942238832</v>
      </c>
      <c r="H23" s="8"/>
      <c r="I23" s="8">
        <v>38.731929999999998</v>
      </c>
      <c r="J23" s="7">
        <v>49.897107181528774</v>
      </c>
      <c r="K23" s="7"/>
    </row>
    <row r="24" spans="1:11" ht="12" customHeight="1" x14ac:dyDescent="0.25">
      <c r="A24" s="14">
        <v>42173</v>
      </c>
      <c r="B24" s="12">
        <v>89.583939999999998</v>
      </c>
      <c r="C24" s="8">
        <v>8.8163000000000005E-2</v>
      </c>
      <c r="D24" s="8">
        <v>2.4878770000000001</v>
      </c>
      <c r="E24" s="10">
        <v>2.5760400000000003</v>
      </c>
      <c r="F24" s="8">
        <v>6.1125819999999997</v>
      </c>
      <c r="G24" s="8">
        <v>261.20945087972183</v>
      </c>
      <c r="H24" s="8"/>
      <c r="I24" s="8">
        <v>38.792749999999998</v>
      </c>
      <c r="J24" s="7">
        <v>49.978532890582279</v>
      </c>
      <c r="K24" s="7"/>
    </row>
    <row r="25" spans="1:11" ht="12" customHeight="1" x14ac:dyDescent="0.25">
      <c r="A25" s="14">
        <v>42174</v>
      </c>
      <c r="B25" s="12">
        <v>89.083640000000003</v>
      </c>
      <c r="C25" s="8">
        <v>0.1640441</v>
      </c>
      <c r="D25" s="8">
        <v>2.4340160000000002</v>
      </c>
      <c r="E25" s="10">
        <v>2.5980601000000001</v>
      </c>
      <c r="F25" s="8">
        <v>5.8842869999999996</v>
      </c>
      <c r="G25" s="8">
        <v>260.30716524814153</v>
      </c>
      <c r="H25" s="8"/>
      <c r="I25" s="8">
        <v>38.669359999999998</v>
      </c>
      <c r="J25" s="7">
        <v>49.869352955280782</v>
      </c>
      <c r="K25" s="7"/>
    </row>
    <row r="26" spans="1:11" ht="12" customHeight="1" x14ac:dyDescent="0.25">
      <c r="A26" s="14">
        <v>42175</v>
      </c>
      <c r="B26" s="12">
        <v>88.516379999999998</v>
      </c>
      <c r="C26" s="8">
        <v>0.20915919999999999</v>
      </c>
      <c r="D26" s="8">
        <v>2.525855</v>
      </c>
      <c r="E26" s="10">
        <v>2.7350142000000002</v>
      </c>
      <c r="F26" s="8">
        <v>6.8734260000000003</v>
      </c>
      <c r="G26" s="8">
        <v>261.31206230678907</v>
      </c>
      <c r="H26" s="8"/>
      <c r="I26" s="8">
        <v>39.188989999999997</v>
      </c>
      <c r="J26" s="7">
        <v>50.185468328184434</v>
      </c>
      <c r="K26" s="7"/>
    </row>
    <row r="27" spans="1:11" ht="12" customHeight="1" x14ac:dyDescent="0.25">
      <c r="A27" s="14">
        <v>42176</v>
      </c>
      <c r="B27" s="12">
        <v>89.327250000000006</v>
      </c>
      <c r="C27" s="8">
        <v>0.2181921</v>
      </c>
      <c r="D27" s="8">
        <v>2.510008</v>
      </c>
      <c r="E27" s="10">
        <v>2.7282001</v>
      </c>
      <c r="F27" s="8">
        <v>6.1295970000000004</v>
      </c>
      <c r="G27" s="8">
        <v>261.15006223220485</v>
      </c>
      <c r="H27" s="8"/>
      <c r="I27" s="8">
        <v>38.861490000000003</v>
      </c>
      <c r="J27" s="7">
        <v>49.985685427873079</v>
      </c>
      <c r="K27" s="7"/>
    </row>
    <row r="28" spans="1:11" ht="12" customHeight="1" x14ac:dyDescent="0.25">
      <c r="A28" s="14">
        <v>42177</v>
      </c>
      <c r="B28" s="12">
        <v>90.111609999999999</v>
      </c>
      <c r="C28" s="8">
        <v>0.23428070000000001</v>
      </c>
      <c r="D28" s="8">
        <v>2.4825400000000002</v>
      </c>
      <c r="E28" s="10">
        <v>2.7168207000000004</v>
      </c>
      <c r="F28" s="8">
        <v>6.0564169999999997</v>
      </c>
      <c r="G28" s="8">
        <v>261.20840072823438</v>
      </c>
      <c r="H28" s="8"/>
      <c r="I28" s="8">
        <v>38.848610000000001</v>
      </c>
      <c r="J28" s="7">
        <v>49.977106446977366</v>
      </c>
      <c r="K28" s="7"/>
    </row>
    <row r="29" spans="1:11" ht="12" customHeight="1" x14ac:dyDescent="0.25">
      <c r="A29" s="14">
        <v>42178</v>
      </c>
      <c r="B29" s="12">
        <v>89.875799999999998</v>
      </c>
      <c r="C29" s="8">
        <v>0.24831310000000001</v>
      </c>
      <c r="D29" s="8">
        <v>2.509223</v>
      </c>
      <c r="E29" s="10">
        <v>2.7575360999999998</v>
      </c>
      <c r="F29" s="8">
        <v>6.0528089999999999</v>
      </c>
      <c r="G29" s="8">
        <v>261.66603358001072</v>
      </c>
      <c r="H29" s="8"/>
      <c r="I29" s="8">
        <v>38.871499999999997</v>
      </c>
      <c r="J29" s="7">
        <v>49.977848225722767</v>
      </c>
      <c r="K29" s="7"/>
    </row>
    <row r="30" spans="1:11" ht="12" customHeight="1" x14ac:dyDescent="0.25">
      <c r="A30" s="14">
        <v>42179</v>
      </c>
      <c r="B30" s="12">
        <v>89.487170000000006</v>
      </c>
      <c r="C30" s="8">
        <v>0.2054559</v>
      </c>
      <c r="D30" s="8">
        <v>2.528813</v>
      </c>
      <c r="E30" s="10">
        <v>2.7342689</v>
      </c>
      <c r="F30" s="8">
        <v>6.1636600000000001</v>
      </c>
      <c r="G30" s="8">
        <v>261.75469414596313</v>
      </c>
      <c r="H30" s="8"/>
      <c r="I30" s="8">
        <v>38.968089999999997</v>
      </c>
      <c r="J30" s="7">
        <v>50.04721059982662</v>
      </c>
      <c r="K30" s="7"/>
    </row>
    <row r="31" spans="1:11" ht="12" customHeight="1" x14ac:dyDescent="0.25">
      <c r="A31" s="14">
        <v>42180</v>
      </c>
      <c r="B31" s="12">
        <v>89.727810000000005</v>
      </c>
      <c r="C31" s="8">
        <v>0.2072792</v>
      </c>
      <c r="D31" s="8">
        <v>2.5114570000000001</v>
      </c>
      <c r="E31" s="10">
        <v>2.7187361999999999</v>
      </c>
      <c r="F31" s="8">
        <v>5.7362140000000004</v>
      </c>
      <c r="G31" s="8">
        <v>261.81329668299134</v>
      </c>
      <c r="H31" s="8"/>
      <c r="I31" s="8">
        <v>38.691020000000002</v>
      </c>
      <c r="J31" s="7">
        <v>49.862426947503543</v>
      </c>
      <c r="K31" s="7"/>
    </row>
    <row r="32" spans="1:11" ht="12" customHeight="1" x14ac:dyDescent="0.25">
      <c r="A32" s="14">
        <v>42181</v>
      </c>
      <c r="B32" s="12">
        <v>90.192959999999999</v>
      </c>
      <c r="C32" s="8">
        <v>0.19579669999999999</v>
      </c>
      <c r="D32" s="8">
        <v>2.5538569999999998</v>
      </c>
      <c r="E32" s="10">
        <v>2.7496536999999996</v>
      </c>
      <c r="F32" s="8">
        <v>5.9007040000000002</v>
      </c>
      <c r="G32" s="8">
        <v>263.95607559793967</v>
      </c>
      <c r="H32" s="8"/>
      <c r="I32" s="8">
        <v>38.780670000000001</v>
      </c>
      <c r="J32" s="7">
        <v>49.93382438586243</v>
      </c>
      <c r="K32" s="7"/>
    </row>
    <row r="33" spans="1:11" ht="12" customHeight="1" x14ac:dyDescent="0.25">
      <c r="A33" s="14">
        <v>42182</v>
      </c>
      <c r="B33" s="12">
        <v>90.290149999999997</v>
      </c>
      <c r="C33" s="8">
        <v>0.18835589999999999</v>
      </c>
      <c r="D33" s="8">
        <v>2.4962040000000001</v>
      </c>
      <c r="E33" s="10">
        <v>2.6845599</v>
      </c>
      <c r="F33" s="8">
        <v>5.7635319999999997</v>
      </c>
      <c r="G33" s="8">
        <v>265.31283826789132</v>
      </c>
      <c r="H33" s="8"/>
      <c r="I33" s="8">
        <v>38.712949999999999</v>
      </c>
      <c r="J33" s="7">
        <v>49.877639378124314</v>
      </c>
      <c r="K33" s="7"/>
    </row>
    <row r="34" spans="1:11" ht="12" customHeight="1" x14ac:dyDescent="0.25">
      <c r="A34" s="14">
        <v>42183</v>
      </c>
      <c r="B34" s="12">
        <v>89.887730000000005</v>
      </c>
      <c r="C34" s="8">
        <v>0.1774114</v>
      </c>
      <c r="D34" s="8">
        <v>2.6079650000000001</v>
      </c>
      <c r="E34" s="10">
        <v>2.7853764000000001</v>
      </c>
      <c r="F34" s="8">
        <v>5.9206700000000003</v>
      </c>
      <c r="G34" s="8">
        <v>265.50602556768911</v>
      </c>
      <c r="H34" s="8"/>
      <c r="I34" s="8">
        <v>38.710999999999999</v>
      </c>
      <c r="J34" s="7">
        <v>49.875333983293565</v>
      </c>
      <c r="K34" s="7"/>
    </row>
    <row r="35" spans="1:11" ht="12" customHeight="1" x14ac:dyDescent="0.25">
      <c r="A35" s="14">
        <v>42184</v>
      </c>
      <c r="B35" s="12">
        <v>90.012699999999995</v>
      </c>
      <c r="C35" s="8">
        <v>0.1113991</v>
      </c>
      <c r="D35" s="8">
        <v>2.6050599999999999</v>
      </c>
      <c r="E35" s="8">
        <v>2.7164590999999998</v>
      </c>
      <c r="F35" s="8">
        <v>6.0801210000000001</v>
      </c>
      <c r="G35" s="8">
        <v>265.31127173164191</v>
      </c>
      <c r="H35" s="8"/>
      <c r="I35" s="8">
        <v>38.773989999999998</v>
      </c>
      <c r="J35" s="7">
        <v>49.901286497660344</v>
      </c>
      <c r="K35" s="7"/>
    </row>
    <row r="36" spans="1:11" ht="12" customHeight="1" x14ac:dyDescent="0.25">
      <c r="A36" s="14">
        <v>42185</v>
      </c>
      <c r="B36" s="12">
        <v>89.44453</v>
      </c>
      <c r="C36" s="8">
        <v>9.0148099999999995E-2</v>
      </c>
      <c r="D36" s="8">
        <v>2.721212</v>
      </c>
      <c r="E36" s="8">
        <v>2.8113600999999999</v>
      </c>
      <c r="F36" s="8">
        <v>6.3459909999999997</v>
      </c>
      <c r="G36" s="8">
        <v>265.5884615493037</v>
      </c>
      <c r="H36" s="8"/>
      <c r="I36" s="8">
        <v>38.884430000000002</v>
      </c>
      <c r="J36" s="7">
        <v>49.990088860187633</v>
      </c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H39" si="0">MIN(B7:B37)</f>
        <v>88.516379999999998</v>
      </c>
      <c r="C39" s="35">
        <f t="shared" si="0"/>
        <v>7.5754639999999998E-2</v>
      </c>
      <c r="D39" s="35">
        <f t="shared" si="0"/>
        <v>2.4340160000000002</v>
      </c>
      <c r="E39" s="35">
        <f t="shared" si="0"/>
        <v>2.5760400000000003</v>
      </c>
      <c r="F39" s="35">
        <f t="shared" si="0"/>
        <v>5.5569620000000004</v>
      </c>
      <c r="G39" s="35">
        <f t="shared" si="0"/>
        <v>259.18204451349141</v>
      </c>
      <c r="H39" s="35">
        <f t="shared" si="0"/>
        <v>0</v>
      </c>
      <c r="I39" s="35">
        <f>MIN(Mínimos!I7:I37)</f>
        <v>38.50264</v>
      </c>
      <c r="J39" s="35">
        <f>MIN(Mínimos!J7:J37)</f>
        <v>49.682579461850018</v>
      </c>
      <c r="K39" s="35">
        <f>MIN(K7:K37)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2015-08-18T21:52:45Z</dcterms:modified>
</cp:coreProperties>
</file>