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obera.CRE\Desktop\Informes mensuales calidad del gas\Tarahumara\"/>
    </mc:Choice>
  </mc:AlternateContent>
  <bookViews>
    <workbookView xWindow="0" yWindow="0" windowWidth="20490" windowHeight="715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B40" i="1" l="1"/>
  <c r="K39" i="5"/>
  <c r="J39" i="5"/>
  <c r="I39" i="5"/>
  <c r="H39" i="5"/>
  <c r="G39" i="5"/>
  <c r="F39" i="5"/>
  <c r="E39" i="5"/>
  <c r="D39" i="5"/>
  <c r="C39" i="5"/>
  <c r="B39" i="5"/>
  <c r="K39" i="4"/>
  <c r="J39" i="4"/>
  <c r="I39" i="4"/>
  <c r="H39" i="4"/>
  <c r="G39" i="4"/>
  <c r="F39" i="4"/>
  <c r="E39" i="4"/>
  <c r="D39" i="4"/>
  <c r="C39" i="4"/>
  <c r="B39" i="4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<sst xmlns="http://schemas.openxmlformats.org/spreadsheetml/2006/main" count="73" uniqueCount="30">
  <si>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</si>
  <si>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</si>
  <si>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</si>
  <si>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</si>
  <si>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</si>
  <si>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</si>
  <si>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</si>
  <si>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</si>
  <si>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</si>
  <si>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</si>
  <si>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</si>
  <si>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</si>
  <si>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</si>
  <si>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</si>
  <si>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</si>
  <si>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</si>
  <si>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</si>
  <si>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</si>
  <si>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</si>
  <si>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</si>
  <si>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</si>
  <si>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</si>
  <si>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</si>
  <si>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</si>
  <si>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</si>
  <si>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</si>
  <si>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</si>
  <si>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TARAHUMARA PIPELINE</t>
  </si>
  <si>
    <t>EL ENCINO</t>
  </si>
  <si>
    <t xml:space="preserve">Falta de datos de H2O y H2S por falla en la comunicación con el computador de flujo, imposibilitando el resguardo de datos históricos; su corrección se está llevando a cabo mediante el Plan de Acción Correctivo PAC-005 Habilitación de Datos H2O y H2S.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</si>
</sst>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91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0" xfId="1" applyNumberFormat="1" applyFont="1" applyBorder="1" applyAlignment="1" applyProtection="1">
      <alignment horizontal="center" vertical="center"/>
      <protection locked="0"/>
    </xf>
    <xf numFmtId="165" fontId="5" fillId="0" borderId="31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5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3" xfId="1" applyNumberFormat="1" applyFont="1" applyFill="1" applyBorder="1" applyAlignment="1" applyProtection="1">
      <alignment horizontal="center" vertical="center"/>
    </xf>
    <xf numFmtId="165" fontId="6" fillId="0" borderId="34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1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workbookViewId="0">
      <selection activeCell="O10" sqref="O10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3"/>
      <c r="E2" s="63"/>
      <c r="F2" s="63"/>
      <c r="G2" s="63"/>
      <c r="H2" s="63"/>
      <c r="I2" s="63"/>
      <c r="J2" s="63"/>
      <c r="K2" s="63"/>
      <c r="L2" s="37"/>
      <c r="M2" s="29"/>
      <c r="N2" s="29"/>
    </row>
    <row r="3" spans="1:17" x14ac:dyDescent="0.25">
      <c r="A3" s="59" t="s">
        <v>1</v>
      </c>
      <c r="B3" s="61"/>
      <c r="C3" s="64" t="s">
        <v>28</v>
      </c>
      <c r="D3" s="65"/>
      <c r="E3" s="65"/>
      <c r="F3" s="65"/>
      <c r="G3" s="65"/>
      <c r="H3" s="65"/>
      <c r="I3" s="65"/>
      <c r="J3" s="65"/>
      <c r="K3" s="65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41974</v>
      </c>
      <c r="B7" s="11">
        <v>91.384770000000003</v>
      </c>
      <c r="C7" s="10">
        <v>0.14266019999999999</v>
      </c>
      <c r="D7" s="10">
        <v>2.6704379999999999</v>
      </c>
      <c r="E7" s="10">
        <v>2.8130981999999998</v>
      </c>
      <c r="F7" s="10">
        <v>5.328246</v>
      </c>
      <c r="G7" s="10">
        <v>259.36494621281696</v>
      </c>
      <c r="H7" s="10"/>
      <c r="I7" s="10">
        <v>38.518169999999998</v>
      </c>
      <c r="J7" s="10">
        <v>49.799171109732825</v>
      </c>
      <c r="K7" s="10"/>
      <c r="L7" s="39"/>
      <c r="M7" s="30"/>
      <c r="N7" s="30"/>
    </row>
    <row r="8" spans="1:17" ht="12" customHeight="1" x14ac:dyDescent="0.25">
      <c r="A8" s="14">
        <v>41975</v>
      </c>
      <c r="B8" s="12">
        <v>91.051609999999997</v>
      </c>
      <c r="C8" s="8">
        <v>0.16689290000000001</v>
      </c>
      <c r="D8" s="7">
        <v>2.75657</v>
      </c>
      <c r="E8" s="10">
        <v>2.9234629000000001</v>
      </c>
      <c r="F8" s="8">
        <v>5.5127750000000004</v>
      </c>
      <c r="G8" s="8">
        <v>260.49032546236219</v>
      </c>
      <c r="H8" s="8"/>
      <c r="I8" s="8">
        <v>38.557810000000003</v>
      </c>
      <c r="J8" s="7">
        <v>49.769301027527895</v>
      </c>
      <c r="K8" s="7"/>
      <c r="L8" s="40"/>
      <c r="M8" s="36"/>
      <c r="N8" s="36"/>
    </row>
    <row r="9" spans="1:17" ht="12" customHeight="1" x14ac:dyDescent="0.25">
      <c r="A9" s="14">
        <v>41976</v>
      </c>
      <c r="B9" s="12">
        <v>91.174509999999998</v>
      </c>
      <c r="C9" s="8">
        <v>0.18201790000000001</v>
      </c>
      <c r="D9" s="7">
        <v>2.708828</v>
      </c>
      <c r="E9" s="10">
        <v>2.8908459</v>
      </c>
      <c r="F9" s="8">
        <v>5.4368840000000001</v>
      </c>
      <c r="G9" s="8">
        <v>260.23421445621921</v>
      </c>
      <c r="H9" s="8"/>
      <c r="I9" s="8">
        <v>38.539540000000002</v>
      </c>
      <c r="J9" s="7">
        <v>49.767613627268389</v>
      </c>
      <c r="K9" s="7"/>
      <c r="L9" s="40"/>
      <c r="M9" s="36"/>
      <c r="N9" s="36"/>
    </row>
    <row r="10" spans="1:17" ht="12" customHeight="1" x14ac:dyDescent="0.25">
      <c r="A10" s="14">
        <v>41977</v>
      </c>
      <c r="B10" s="12">
        <v>91.233840000000001</v>
      </c>
      <c r="C10" s="8">
        <v>0.18315210000000001</v>
      </c>
      <c r="D10" s="7">
        <v>2.708024</v>
      </c>
      <c r="E10" s="10">
        <v>2.8911761</v>
      </c>
      <c r="F10" s="8">
        <v>5.3948270000000003</v>
      </c>
      <c r="G10" s="8">
        <v>260.60772950595299</v>
      </c>
      <c r="H10" s="8"/>
      <c r="I10" s="8">
        <v>38.515639999999998</v>
      </c>
      <c r="J10" s="7">
        <v>49.753807473646276</v>
      </c>
      <c r="K10" s="7"/>
      <c r="L10" s="40"/>
      <c r="M10" s="36"/>
      <c r="N10" s="36"/>
    </row>
    <row r="11" spans="1:17" ht="12" customHeight="1" x14ac:dyDescent="0.25">
      <c r="A11" s="14">
        <v>41978</v>
      </c>
      <c r="B11" s="12">
        <v>91.211190000000002</v>
      </c>
      <c r="C11" s="8">
        <v>0.19621050000000001</v>
      </c>
      <c r="D11" s="7">
        <v>2.7438229999999999</v>
      </c>
      <c r="E11" s="10">
        <v>2.9400334999999997</v>
      </c>
      <c r="F11" s="8">
        <v>5.4105629999999998</v>
      </c>
      <c r="G11" s="8">
        <v>260.22376110146337</v>
      </c>
      <c r="H11" s="8"/>
      <c r="I11" s="8">
        <v>38.472650000000002</v>
      </c>
      <c r="J11" s="7">
        <v>49.705021623315709</v>
      </c>
      <c r="K11" s="7"/>
      <c r="L11" s="40"/>
      <c r="M11" s="36"/>
      <c r="N11" s="36"/>
    </row>
    <row r="12" spans="1:17" ht="12" customHeight="1" x14ac:dyDescent="0.25">
      <c r="A12" s="14">
        <v>41979</v>
      </c>
      <c r="B12" s="12">
        <v>90.992320000000007</v>
      </c>
      <c r="C12" s="8">
        <v>0.17643539999999999</v>
      </c>
      <c r="D12" s="7">
        <v>2.7796080000000001</v>
      </c>
      <c r="E12" s="10">
        <v>2.9560434</v>
      </c>
      <c r="F12" s="8">
        <v>5.5696009999999996</v>
      </c>
      <c r="G12" s="8">
        <v>259.28323212086957</v>
      </c>
      <c r="H12" s="8"/>
      <c r="I12" s="8">
        <v>38.53989</v>
      </c>
      <c r="J12" s="7">
        <v>49.740083877337113</v>
      </c>
      <c r="K12" s="7"/>
      <c r="L12" s="40"/>
      <c r="M12" s="36"/>
      <c r="N12" s="36"/>
    </row>
    <row r="13" spans="1:17" ht="12" customHeight="1" x14ac:dyDescent="0.25">
      <c r="A13" s="14">
        <v>41980</v>
      </c>
      <c r="B13" s="12">
        <v>91.247510000000005</v>
      </c>
      <c r="C13" s="8">
        <v>0.1755457</v>
      </c>
      <c r="D13" s="8">
        <v>2.6930130000000001</v>
      </c>
      <c r="E13" s="10">
        <v>2.8685586999999999</v>
      </c>
      <c r="F13" s="8">
        <v>5.426698</v>
      </c>
      <c r="G13" s="8">
        <v>258.67247430673751</v>
      </c>
      <c r="H13" s="8"/>
      <c r="I13" s="8">
        <v>38.5229</v>
      </c>
      <c r="J13" s="7">
        <v>49.76997986163142</v>
      </c>
      <c r="K13" s="7"/>
      <c r="L13" s="40"/>
      <c r="M13" s="36"/>
      <c r="N13" s="36"/>
    </row>
    <row r="14" spans="1:17" ht="12" customHeight="1" x14ac:dyDescent="0.25">
      <c r="A14" s="14">
        <v>41981</v>
      </c>
      <c r="B14" s="12">
        <v>91.161029999999997</v>
      </c>
      <c r="C14" s="8">
        <v>0.1768458</v>
      </c>
      <c r="D14" s="8">
        <v>2.7218010000000001</v>
      </c>
      <c r="E14" s="10">
        <v>2.8986468000000003</v>
      </c>
      <c r="F14" s="8">
        <v>5.4305269999999997</v>
      </c>
      <c r="G14" s="8">
        <v>259.45103863998941</v>
      </c>
      <c r="H14" s="8"/>
      <c r="I14" s="8">
        <v>38.536569999999998</v>
      </c>
      <c r="J14" s="7">
        <v>49.76405634868852</v>
      </c>
      <c r="K14" s="7"/>
      <c r="L14" s="40"/>
      <c r="M14" s="36"/>
      <c r="N14" s="36"/>
    </row>
    <row r="15" spans="1:17" ht="12" customHeight="1" x14ac:dyDescent="0.25">
      <c r="A15" s="14">
        <v>41982</v>
      </c>
      <c r="B15" s="12">
        <v>90.820409999999995</v>
      </c>
      <c r="C15" s="8">
        <v>0.16554820000000001</v>
      </c>
      <c r="D15" s="8">
        <v>2.6549499999999999</v>
      </c>
      <c r="E15" s="10">
        <v>2.8204981999999998</v>
      </c>
      <c r="F15" s="8">
        <v>5.5431020000000002</v>
      </c>
      <c r="G15" s="8">
        <v>259.47194840935117</v>
      </c>
      <c r="H15" s="8"/>
      <c r="I15" s="8">
        <v>38.79983</v>
      </c>
      <c r="J15" s="7">
        <v>49.951886490413443</v>
      </c>
      <c r="K15" s="7"/>
      <c r="L15" s="40"/>
      <c r="M15" s="36"/>
      <c r="N15" s="36"/>
    </row>
    <row r="16" spans="1:17" ht="12" customHeight="1" x14ac:dyDescent="0.25">
      <c r="A16" s="14">
        <v>41983</v>
      </c>
      <c r="B16" s="12">
        <v>91.242189999999994</v>
      </c>
      <c r="C16" s="8">
        <v>0.14026340000000001</v>
      </c>
      <c r="D16" s="8">
        <v>2.5983529999999999</v>
      </c>
      <c r="E16" s="10">
        <v>2.7386163999999997</v>
      </c>
      <c r="F16" s="8">
        <v>5.3230060000000003</v>
      </c>
      <c r="G16" s="8">
        <v>259.329508515253</v>
      </c>
      <c r="H16" s="8"/>
      <c r="I16" s="8">
        <v>38.694870000000002</v>
      </c>
      <c r="J16" s="7">
        <v>49.933844639260805</v>
      </c>
      <c r="K16" s="7"/>
      <c r="L16" s="40"/>
      <c r="M16" s="36"/>
      <c r="N16" s="36"/>
    </row>
    <row r="17" spans="1:14" ht="12" customHeight="1" x14ac:dyDescent="0.25">
      <c r="A17" s="14">
        <v>41984</v>
      </c>
      <c r="B17" s="12">
        <v>91.442210000000003</v>
      </c>
      <c r="C17" s="8">
        <v>0.15343470000000001</v>
      </c>
      <c r="D17" s="8">
        <v>2.5819740000000002</v>
      </c>
      <c r="E17" s="10">
        <v>2.7354087000000002</v>
      </c>
      <c r="F17" s="8">
        <v>5.1808329999999998</v>
      </c>
      <c r="G17" s="8">
        <v>260.9981289996461</v>
      </c>
      <c r="H17" s="8"/>
      <c r="I17" s="8">
        <v>38.619399999999999</v>
      </c>
      <c r="J17" s="7">
        <v>49.888916698091165</v>
      </c>
      <c r="K17" s="7"/>
      <c r="L17" s="40"/>
      <c r="M17" s="36"/>
      <c r="N17" s="36"/>
    </row>
    <row r="18" spans="1:14" ht="12" customHeight="1" x14ac:dyDescent="0.25">
      <c r="A18" s="14">
        <v>41985</v>
      </c>
      <c r="B18" s="12">
        <v>91.265079999999998</v>
      </c>
      <c r="C18" s="8">
        <v>0.14876929999999999</v>
      </c>
      <c r="D18" s="8">
        <v>2.6447669999999999</v>
      </c>
      <c r="E18" s="10">
        <v>2.7935363</v>
      </c>
      <c r="F18" s="8">
        <v>5.3255749999999997</v>
      </c>
      <c r="G18" s="8">
        <v>261.19850812425744</v>
      </c>
      <c r="H18" s="8"/>
      <c r="I18" s="8">
        <v>38.633020000000002</v>
      </c>
      <c r="J18" s="7">
        <v>49.876747604994314</v>
      </c>
      <c r="K18" s="7"/>
      <c r="L18" s="40"/>
      <c r="M18" s="36"/>
      <c r="N18" s="36"/>
    </row>
    <row r="19" spans="1:14" ht="12" customHeight="1" x14ac:dyDescent="0.25">
      <c r="A19" s="14">
        <v>41986</v>
      </c>
      <c r="B19" s="12">
        <v>91.300870000000003</v>
      </c>
      <c r="C19" s="8">
        <v>0.14970530000000001</v>
      </c>
      <c r="D19" s="8">
        <v>2.7285089999999999</v>
      </c>
      <c r="E19" s="10">
        <v>2.8782142999999998</v>
      </c>
      <c r="F19" s="8">
        <v>5.2586360000000001</v>
      </c>
      <c r="G19" s="8">
        <v>258.81885136237713</v>
      </c>
      <c r="H19" s="8"/>
      <c r="I19" s="8">
        <v>38.533819999999999</v>
      </c>
      <c r="J19" s="7">
        <v>49.776208127108205</v>
      </c>
      <c r="K19" s="7"/>
      <c r="L19" s="40"/>
      <c r="M19" s="36"/>
      <c r="N19" s="36"/>
    </row>
    <row r="20" spans="1:14" ht="12" customHeight="1" x14ac:dyDescent="0.25">
      <c r="A20" s="14">
        <v>41987</v>
      </c>
      <c r="B20" s="12">
        <v>91.269570000000002</v>
      </c>
      <c r="C20" s="8">
        <v>0.15279429999999999</v>
      </c>
      <c r="D20" s="8">
        <v>2.7063269999999999</v>
      </c>
      <c r="E20" s="10">
        <v>2.8591213</v>
      </c>
      <c r="F20" s="8">
        <v>5.2925490000000002</v>
      </c>
      <c r="G20" s="8">
        <v>257.68384389298546</v>
      </c>
      <c r="H20" s="8"/>
      <c r="I20" s="8">
        <v>38.561570000000003</v>
      </c>
      <c r="J20" s="7">
        <v>49.801053146100251</v>
      </c>
      <c r="K20" s="7"/>
      <c r="L20" s="40"/>
      <c r="M20" s="36"/>
      <c r="N20" s="36"/>
    </row>
    <row r="21" spans="1:14" ht="12" customHeight="1" x14ac:dyDescent="0.25">
      <c r="A21" s="14">
        <v>41988</v>
      </c>
      <c r="B21" s="12">
        <v>90.879199999999997</v>
      </c>
      <c r="C21" s="8">
        <v>0.15887670000000001</v>
      </c>
      <c r="D21" s="8">
        <v>2.7072259999999999</v>
      </c>
      <c r="E21" s="10">
        <v>2.8661026999999999</v>
      </c>
      <c r="F21" s="8">
        <v>5.6630770000000004</v>
      </c>
      <c r="G21" s="8">
        <v>258.25022749807925</v>
      </c>
      <c r="H21" s="8"/>
      <c r="I21" s="8">
        <v>38.671959999999999</v>
      </c>
      <c r="J21" s="7">
        <v>49.860890374321471</v>
      </c>
      <c r="K21" s="8"/>
      <c r="L21" s="40"/>
      <c r="M21" s="36"/>
      <c r="N21" s="36"/>
    </row>
    <row r="22" spans="1:14" ht="12" customHeight="1" x14ac:dyDescent="0.25">
      <c r="A22" s="14">
        <v>41989</v>
      </c>
      <c r="B22" s="12">
        <v>90.747039999999998</v>
      </c>
      <c r="C22" s="8">
        <v>0.14620069999999999</v>
      </c>
      <c r="D22" s="8">
        <v>2.6950759999999998</v>
      </c>
      <c r="E22" s="10">
        <v>2.8412766999999999</v>
      </c>
      <c r="F22" s="8">
        <v>5.6389769999999997</v>
      </c>
      <c r="G22" s="8">
        <v>258.5395282204492</v>
      </c>
      <c r="H22" s="8"/>
      <c r="I22" s="8">
        <v>38.79674</v>
      </c>
      <c r="J22" s="7">
        <v>49.946016773478888</v>
      </c>
      <c r="K22" s="8"/>
      <c r="L22" s="40"/>
      <c r="M22" s="36"/>
      <c r="N22" s="36"/>
    </row>
    <row r="23" spans="1:14" ht="12" customHeight="1" x14ac:dyDescent="0.25">
      <c r="A23" s="14">
        <v>41990</v>
      </c>
      <c r="B23" s="12">
        <v>91.283019999999993</v>
      </c>
      <c r="C23" s="8">
        <v>0.123999</v>
      </c>
      <c r="D23" s="8">
        <v>2.6756440000000001</v>
      </c>
      <c r="E23" s="10">
        <v>2.7996430000000001</v>
      </c>
      <c r="F23" s="8">
        <v>5.4114409999999999</v>
      </c>
      <c r="G23" s="8">
        <v>259.96322185319406</v>
      </c>
      <c r="H23" s="8"/>
      <c r="I23" s="8">
        <v>38.570489999999999</v>
      </c>
      <c r="J23" s="7">
        <v>49.839451020039924</v>
      </c>
      <c r="K23" s="8"/>
      <c r="L23" s="40"/>
      <c r="M23" s="36"/>
      <c r="N23" s="36"/>
    </row>
    <row r="24" spans="1:14" ht="12" customHeight="1" x14ac:dyDescent="0.25">
      <c r="A24" s="14">
        <v>41991</v>
      </c>
      <c r="B24" s="12">
        <v>91.265299999999996</v>
      </c>
      <c r="C24" s="8">
        <v>0.1179664</v>
      </c>
      <c r="D24" s="8">
        <v>2.5860880000000002</v>
      </c>
      <c r="E24" s="10">
        <v>2.7040544</v>
      </c>
      <c r="F24" s="8">
        <v>5.4959730000000002</v>
      </c>
      <c r="G24" s="8">
        <v>259.72308767919895</v>
      </c>
      <c r="H24" s="8"/>
      <c r="I24" s="8">
        <v>38.64819</v>
      </c>
      <c r="J24" s="7">
        <v>49.928111754063401</v>
      </c>
      <c r="K24" s="8"/>
      <c r="L24" s="40"/>
      <c r="M24" s="36"/>
      <c r="N24" s="36"/>
    </row>
    <row r="25" spans="1:14" ht="12" customHeight="1" x14ac:dyDescent="0.25">
      <c r="A25" s="14">
        <v>41992</v>
      </c>
      <c r="B25" s="12">
        <v>91.482150000000004</v>
      </c>
      <c r="C25" s="8">
        <v>0.17282330000000001</v>
      </c>
      <c r="D25" s="8">
        <v>2.5880070000000002</v>
      </c>
      <c r="E25" s="10">
        <v>2.7608303000000003</v>
      </c>
      <c r="F25" s="8">
        <v>5.1849090000000002</v>
      </c>
      <c r="G25" s="8">
        <v>259.14192880010825</v>
      </c>
      <c r="H25" s="8"/>
      <c r="I25" s="8">
        <v>38.571089999999998</v>
      </c>
      <c r="J25" s="7">
        <v>49.846776850740035</v>
      </c>
      <c r="K25" s="7"/>
      <c r="L25" s="40"/>
      <c r="M25" s="36"/>
      <c r="N25" s="36"/>
    </row>
    <row r="26" spans="1:14" ht="12" customHeight="1" x14ac:dyDescent="0.25">
      <c r="A26" s="14">
        <v>41993</v>
      </c>
      <c r="B26" s="12">
        <v>91.315610000000007</v>
      </c>
      <c r="C26" s="8">
        <v>0.18959719999999999</v>
      </c>
      <c r="D26" s="8">
        <v>2.5735990000000002</v>
      </c>
      <c r="E26" s="10">
        <v>2.7631962000000003</v>
      </c>
      <c r="F26" s="8">
        <v>5.2956789999999998</v>
      </c>
      <c r="G26" s="8">
        <v>258.55383034932805</v>
      </c>
      <c r="H26" s="8"/>
      <c r="I26" s="8">
        <v>38.630200000000002</v>
      </c>
      <c r="J26" s="7">
        <v>49.874636492746745</v>
      </c>
      <c r="K26" s="7"/>
      <c r="L26" s="40"/>
      <c r="M26" s="36"/>
      <c r="N26" s="36"/>
    </row>
    <row r="27" spans="1:14" ht="12" customHeight="1" x14ac:dyDescent="0.25">
      <c r="A27" s="14">
        <v>41994</v>
      </c>
      <c r="B27" s="12">
        <v>90.955280000000002</v>
      </c>
      <c r="C27" s="8">
        <v>0.1678875</v>
      </c>
      <c r="D27" s="8">
        <v>2.700342</v>
      </c>
      <c r="E27" s="10">
        <v>2.8682295</v>
      </c>
      <c r="F27" s="8">
        <v>5.496054</v>
      </c>
      <c r="G27" s="8">
        <v>258.05317154510266</v>
      </c>
      <c r="H27" s="8"/>
      <c r="I27" s="8">
        <v>38.682839999999999</v>
      </c>
      <c r="J27" s="7">
        <v>49.864014968178076</v>
      </c>
      <c r="K27" s="8"/>
      <c r="L27" s="40"/>
      <c r="M27" s="36"/>
      <c r="N27" s="36"/>
    </row>
    <row r="28" spans="1:14" ht="12" customHeight="1" x14ac:dyDescent="0.25">
      <c r="A28" s="14">
        <v>41995</v>
      </c>
      <c r="B28" s="12">
        <v>90.810749999999999</v>
      </c>
      <c r="C28" s="8">
        <v>0.1512646</v>
      </c>
      <c r="D28" s="8">
        <v>2.6849400000000001</v>
      </c>
      <c r="E28" s="10">
        <v>2.8362046000000003</v>
      </c>
      <c r="F28" s="8">
        <v>5.6853069999999999</v>
      </c>
      <c r="G28" s="8">
        <v>258.36990805702254</v>
      </c>
      <c r="H28" s="8"/>
      <c r="I28" s="8">
        <v>38.738460000000003</v>
      </c>
      <c r="J28" s="7">
        <v>49.913891136234689</v>
      </c>
      <c r="K28" s="7"/>
      <c r="L28" s="40"/>
      <c r="M28" s="36"/>
      <c r="N28" s="36"/>
    </row>
    <row r="29" spans="1:14" ht="12" customHeight="1" x14ac:dyDescent="0.25">
      <c r="A29" s="14">
        <v>41996</v>
      </c>
      <c r="B29" s="12">
        <v>91.031940000000006</v>
      </c>
      <c r="C29" s="8">
        <v>0.120753</v>
      </c>
      <c r="D29" s="8">
        <v>2.6078269999999999</v>
      </c>
      <c r="E29" s="10">
        <v>2.72858</v>
      </c>
      <c r="F29" s="8">
        <v>5.5829829999999996</v>
      </c>
      <c r="G29" s="8">
        <v>257.49653041397119</v>
      </c>
      <c r="H29" s="8"/>
      <c r="I29" s="8">
        <v>38.744979999999998</v>
      </c>
      <c r="J29" s="7">
        <v>49.970785586067777</v>
      </c>
      <c r="K29" s="7"/>
      <c r="L29" s="40"/>
      <c r="M29" s="36"/>
      <c r="N29" s="36"/>
    </row>
    <row r="30" spans="1:14" ht="12" customHeight="1" x14ac:dyDescent="0.25">
      <c r="A30" s="14">
        <v>41997</v>
      </c>
      <c r="B30" s="12">
        <v>91.148079999999993</v>
      </c>
      <c r="C30" s="8">
        <v>0.14060439999999999</v>
      </c>
      <c r="D30" s="8">
        <v>2.6000459999999999</v>
      </c>
      <c r="E30" s="10">
        <v>2.7406503999999998</v>
      </c>
      <c r="F30" s="8">
        <v>5.4292730000000002</v>
      </c>
      <c r="G30" s="8">
        <v>256.80801869242123</v>
      </c>
      <c r="H30" s="8"/>
      <c r="I30" s="8">
        <v>38.714449999999999</v>
      </c>
      <c r="J30" s="7">
        <v>49.946121663280316</v>
      </c>
      <c r="K30" s="7"/>
      <c r="L30" s="40"/>
      <c r="M30" s="36"/>
      <c r="N30" s="36"/>
    </row>
    <row r="31" spans="1:14" ht="12" customHeight="1" x14ac:dyDescent="0.25">
      <c r="A31" s="14">
        <v>41998</v>
      </c>
      <c r="B31" s="12">
        <v>91.223749999999995</v>
      </c>
      <c r="C31" s="8">
        <v>0.14011080000000001</v>
      </c>
      <c r="D31" s="8">
        <v>2.548295</v>
      </c>
      <c r="E31" s="10">
        <v>2.6884058</v>
      </c>
      <c r="F31" s="8">
        <v>5.4468779999999999</v>
      </c>
      <c r="G31" s="8">
        <v>255.13218872668244</v>
      </c>
      <c r="H31" s="8"/>
      <c r="I31" s="8">
        <v>38.713209999999997</v>
      </c>
      <c r="J31" s="7">
        <v>49.966919081313321</v>
      </c>
      <c r="K31" s="7"/>
      <c r="L31" s="40"/>
      <c r="M31" s="36"/>
      <c r="N31" s="36"/>
    </row>
    <row r="32" spans="1:14" ht="12" customHeight="1" x14ac:dyDescent="0.25">
      <c r="A32" s="14">
        <v>41999</v>
      </c>
      <c r="B32" s="12">
        <v>91.281109999999998</v>
      </c>
      <c r="C32" s="8">
        <v>0.14567630000000001</v>
      </c>
      <c r="D32" s="8">
        <v>2.5255809999999999</v>
      </c>
      <c r="E32" s="10">
        <v>2.6712572999999997</v>
      </c>
      <c r="F32" s="8">
        <v>5.3993539999999998</v>
      </c>
      <c r="G32" s="8">
        <v>255.97413884495268</v>
      </c>
      <c r="H32" s="8"/>
      <c r="I32" s="8">
        <v>38.715400000000002</v>
      </c>
      <c r="J32" s="7">
        <v>49.97656063240882</v>
      </c>
      <c r="K32" s="7"/>
      <c r="L32" s="40"/>
      <c r="M32" s="36"/>
      <c r="N32" s="36"/>
    </row>
    <row r="33" spans="1:14" ht="12" customHeight="1" x14ac:dyDescent="0.25">
      <c r="A33" s="14">
        <v>42000</v>
      </c>
      <c r="B33" s="12">
        <v>91.246619999999993</v>
      </c>
      <c r="C33" s="8">
        <v>0.14599899999999999</v>
      </c>
      <c r="D33" s="8">
        <v>2.599456</v>
      </c>
      <c r="E33" s="10">
        <v>2.7454549999999998</v>
      </c>
      <c r="F33" s="8">
        <v>5.3693379999999999</v>
      </c>
      <c r="G33" s="8">
        <v>257.01195760041207</v>
      </c>
      <c r="H33" s="8"/>
      <c r="I33" s="8">
        <v>38.667290000000001</v>
      </c>
      <c r="J33" s="7">
        <v>49.911288204744601</v>
      </c>
      <c r="K33" s="7"/>
      <c r="L33" s="40"/>
      <c r="M33" s="36"/>
      <c r="N33" s="36"/>
    </row>
    <row r="34" spans="1:14" ht="12" customHeight="1" x14ac:dyDescent="0.25">
      <c r="A34" s="14">
        <v>42001</v>
      </c>
      <c r="B34" s="12">
        <v>91.48733</v>
      </c>
      <c r="C34" s="8">
        <v>0.1479443</v>
      </c>
      <c r="D34" s="8">
        <v>2.520724</v>
      </c>
      <c r="E34" s="10">
        <v>2.6686682999999998</v>
      </c>
      <c r="F34" s="8">
        <v>5.2586740000000001</v>
      </c>
      <c r="G34" s="8">
        <v>256.5291460752627</v>
      </c>
      <c r="H34" s="8"/>
      <c r="I34" s="8">
        <v>38.631909999999998</v>
      </c>
      <c r="J34" s="7">
        <v>49.926289733527518</v>
      </c>
      <c r="K34" s="7"/>
      <c r="L34" s="40"/>
      <c r="M34" s="36"/>
      <c r="N34" s="36"/>
    </row>
    <row r="35" spans="1:14" ht="12" customHeight="1" x14ac:dyDescent="0.25">
      <c r="A35" s="14">
        <v>42002</v>
      </c>
      <c r="B35" s="12">
        <v>91.567679999999996</v>
      </c>
      <c r="C35" s="8">
        <v>0.1356359</v>
      </c>
      <c r="D35" s="8">
        <v>2.6091030000000002</v>
      </c>
      <c r="E35" s="10">
        <v>2.7447389000000002</v>
      </c>
      <c r="F35" s="8">
        <v>5.0932659999999998</v>
      </c>
      <c r="G35" s="8">
        <v>257.39199045008695</v>
      </c>
      <c r="H35" s="8"/>
      <c r="I35" s="8">
        <v>38.572699999999998</v>
      </c>
      <c r="J35" s="7">
        <v>49.862629278226279</v>
      </c>
      <c r="K35" s="7"/>
      <c r="L35" s="40"/>
      <c r="M35" s="36"/>
      <c r="N35" s="36"/>
    </row>
    <row r="36" spans="1:14" ht="12" customHeight="1" x14ac:dyDescent="0.25">
      <c r="A36" s="14">
        <v>42003</v>
      </c>
      <c r="B36" s="12">
        <v>91.605609999999999</v>
      </c>
      <c r="C36" s="8">
        <v>0.18217410000000001</v>
      </c>
      <c r="D36" s="8">
        <v>2.5487510000000002</v>
      </c>
      <c r="E36" s="10">
        <v>2.7309251000000003</v>
      </c>
      <c r="F36" s="8">
        <v>5.130738</v>
      </c>
      <c r="G36" s="8">
        <v>257.27246176251327</v>
      </c>
      <c r="H36" s="8"/>
      <c r="I36" s="8">
        <v>38.54224</v>
      </c>
      <c r="J36" s="7">
        <v>49.840105371879801</v>
      </c>
      <c r="K36" s="7"/>
      <c r="L36" s="40"/>
      <c r="M36" s="36"/>
      <c r="N36" s="36"/>
    </row>
    <row r="37" spans="1:14" ht="12" customHeight="1" thickBot="1" x14ac:dyDescent="0.3">
      <c r="A37" s="14">
        <v>42004</v>
      </c>
      <c r="B37" s="26">
        <v>91.729590000000002</v>
      </c>
      <c r="C37" s="27">
        <v>0.19197719999999999</v>
      </c>
      <c r="D37" s="27">
        <v>2.5356730000000001</v>
      </c>
      <c r="E37" s="27">
        <v>2.7276502000000002</v>
      </c>
      <c r="F37" s="27">
        <v>5.0451540000000001</v>
      </c>
      <c r="G37" s="27">
        <v>258.36533925319247</v>
      </c>
      <c r="H37" s="27"/>
      <c r="I37" s="27">
        <v>38.493650000000002</v>
      </c>
      <c r="J37" s="47">
        <v>49.809991514448534</v>
      </c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90.747039999999998</v>
      </c>
      <c r="C40" s="31">
        <f t="shared" ref="C40:K40" si="0">MIN(C7:C37)</f>
        <v>0.1179664</v>
      </c>
      <c r="D40" s="31">
        <f t="shared" si="0"/>
        <v>2.520724</v>
      </c>
      <c r="E40" s="31">
        <f t="shared" si="0"/>
        <v>2.6686682999999998</v>
      </c>
      <c r="F40" s="31">
        <f t="shared" si="0"/>
        <v>5.0451540000000001</v>
      </c>
      <c r="G40" s="31">
        <f t="shared" si="0"/>
        <v>255.13218872668244</v>
      </c>
      <c r="H40" s="31">
        <f t="shared" si="0"/>
        <v>0</v>
      </c>
      <c r="I40" s="31">
        <f t="shared" si="0"/>
        <v>38.472650000000002</v>
      </c>
      <c r="J40" s="31">
        <f t="shared" si="0"/>
        <v>49.705021623315709</v>
      </c>
      <c r="K40" s="31">
        <f t="shared" si="0"/>
        <v>0</v>
      </c>
      <c r="L40" s="28"/>
    </row>
    <row r="41" spans="1:14" x14ac:dyDescent="0.25">
      <c r="A41" s="20" t="s">
        <v>18</v>
      </c>
      <c r="B41" s="32">
        <f>AVERAGE(B7:B37)</f>
        <v>91.22119903225807</v>
      </c>
      <c r="C41" s="32">
        <f t="shared" ref="C41:L41" si="1">AVERAGE(C7:C37)</f>
        <v>0.15773439032258066</v>
      </c>
      <c r="D41" s="32">
        <f t="shared" si="1"/>
        <v>2.6452697741935487</v>
      </c>
      <c r="E41" s="32">
        <f t="shared" si="1"/>
        <v>2.8030041645161292</v>
      </c>
      <c r="F41" s="32">
        <f t="shared" si="1"/>
        <v>5.389061193548387</v>
      </c>
      <c r="G41" s="32">
        <f t="shared" si="1"/>
        <v>258.65823183652452</v>
      </c>
      <c r="H41" s="32" t="e">
        <f t="shared" si="1"/>
        <v>#DIV/0!</v>
      </c>
      <c r="I41" s="32">
        <f t="shared" si="1"/>
        <v>38.617789677419353</v>
      </c>
      <c r="J41" s="32">
        <f t="shared" si="1"/>
        <v>49.857489422284395</v>
      </c>
      <c r="K41" s="32" t="e">
        <f t="shared" si="1"/>
        <v>#DIV/0!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91.729590000000002</v>
      </c>
      <c r="C42" s="33">
        <f t="shared" ref="C42:K42" si="2">MAX(C7:C37)</f>
        <v>0.19621050000000001</v>
      </c>
      <c r="D42" s="33">
        <f t="shared" si="2"/>
        <v>2.7796080000000001</v>
      </c>
      <c r="E42" s="33">
        <f t="shared" si="2"/>
        <v>2.9560434</v>
      </c>
      <c r="F42" s="33">
        <f t="shared" si="2"/>
        <v>5.6853069999999999</v>
      </c>
      <c r="G42" s="33">
        <f t="shared" si="2"/>
        <v>261.19850812425744</v>
      </c>
      <c r="H42" s="33">
        <f t="shared" si="2"/>
        <v>0</v>
      </c>
      <c r="I42" s="33">
        <f t="shared" si="2"/>
        <v>38.79983</v>
      </c>
      <c r="J42" s="33">
        <f t="shared" si="2"/>
        <v>49.97656063240882</v>
      </c>
      <c r="K42" s="33">
        <f t="shared" si="2"/>
        <v>0</v>
      </c>
      <c r="L42" s="28"/>
    </row>
    <row r="43" spans="1:14" ht="15.75" thickBot="1" x14ac:dyDescent="0.3">
      <c r="A43" s="24" t="s">
        <v>25</v>
      </c>
      <c r="B43" s="34">
        <f>STDEV(B7:B37)</f>
        <v>0.23391219055242179</v>
      </c>
      <c r="C43" s="34">
        <f t="shared" ref="C43:K43" si="3">STDEV(C7:C37)</f>
        <v>2.1184972904055507E-2</v>
      </c>
      <c r="D43" s="34">
        <f t="shared" si="3"/>
        <v>7.4171513098003516E-2</v>
      </c>
      <c r="E43" s="34">
        <f t="shared" si="3"/>
        <v>8.2294970546656326E-2</v>
      </c>
      <c r="F43" s="34">
        <f t="shared" si="3"/>
        <v>0.16237440348413276</v>
      </c>
      <c r="G43" s="34">
        <f t="shared" si="3"/>
        <v>1.4899787956843327</v>
      </c>
      <c r="H43" s="34" t="e">
        <f t="shared" si="3"/>
        <v>#DIV/0!</v>
      </c>
      <c r="I43" s="34">
        <f t="shared" si="3"/>
        <v>9.1568070835630996E-2</v>
      </c>
      <c r="J43" s="34">
        <f t="shared" si="3"/>
        <v>7.8137953822909556E-2</v>
      </c>
      <c r="K43" s="34" t="e">
        <f t="shared" si="3"/>
        <v>#DIV/0!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 t="s">
        <v>29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workbookViewId="0">
      <selection activeCell="M24" sqref="M24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5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59" t="s">
        <v>0</v>
      </c>
      <c r="B2" s="61"/>
      <c r="C2" s="62" t="s">
        <v>27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59" t="s">
        <v>1</v>
      </c>
      <c r="B3" s="61"/>
      <c r="C3" s="64" t="s">
        <v>28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59" t="s">
        <v>2</v>
      </c>
      <c r="B4" s="59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41974</v>
      </c>
      <c r="B7" s="11">
        <v>91.741079999999997</v>
      </c>
      <c r="C7" s="10">
        <v>0.15577240000000001</v>
      </c>
      <c r="D7" s="10">
        <v>2.7365560000000002</v>
      </c>
      <c r="E7" s="10">
        <v>2.8923284000000002</v>
      </c>
      <c r="F7" s="10">
        <v>5.6347389999999997</v>
      </c>
      <c r="G7" s="10">
        <v>260.33835736695841</v>
      </c>
      <c r="H7" s="10"/>
      <c r="I7" s="10">
        <v>38.616669999999999</v>
      </c>
      <c r="J7" s="10">
        <v>49.842427548035737</v>
      </c>
      <c r="K7" s="10"/>
    </row>
    <row r="8" spans="1:13" ht="12" customHeight="1" x14ac:dyDescent="0.25">
      <c r="A8" s="14">
        <v>41975</v>
      </c>
      <c r="B8" s="12">
        <v>91.378140000000002</v>
      </c>
      <c r="C8" s="8">
        <v>0.19841439999999999</v>
      </c>
      <c r="D8" s="7">
        <v>2.9561540000000002</v>
      </c>
      <c r="E8" s="10">
        <v>3.1545684000000001</v>
      </c>
      <c r="F8" s="8">
        <v>5.7691980000000003</v>
      </c>
      <c r="G8" s="8">
        <v>261.47279389426438</v>
      </c>
      <c r="H8" s="8"/>
      <c r="I8" s="8">
        <v>38.670439999999999</v>
      </c>
      <c r="J8" s="7">
        <v>49.788669441624755</v>
      </c>
      <c r="K8" s="7"/>
    </row>
    <row r="9" spans="1:13" ht="12" customHeight="1" x14ac:dyDescent="0.25">
      <c r="A9" s="14">
        <v>41976</v>
      </c>
      <c r="B9" s="12">
        <v>91.333330000000004</v>
      </c>
      <c r="C9" s="8">
        <v>0.20083580000000001</v>
      </c>
      <c r="D9" s="7">
        <v>2.891953</v>
      </c>
      <c r="E9" s="10">
        <v>3.0927888000000001</v>
      </c>
      <c r="F9" s="8">
        <v>5.679303</v>
      </c>
      <c r="G9" s="8">
        <v>261.48053580200821</v>
      </c>
      <c r="H9" s="8"/>
      <c r="I9" s="8">
        <v>38.642800000000001</v>
      </c>
      <c r="J9" s="7">
        <v>49.777674274140942</v>
      </c>
      <c r="K9" s="7"/>
    </row>
    <row r="10" spans="1:13" ht="12" customHeight="1" x14ac:dyDescent="0.25">
      <c r="A10" s="14">
        <v>41977</v>
      </c>
      <c r="B10" s="12">
        <v>91.331689999999995</v>
      </c>
      <c r="C10" s="8">
        <v>0.19550139999999999</v>
      </c>
      <c r="D10" s="7">
        <v>2.7444199999999999</v>
      </c>
      <c r="E10" s="10">
        <v>2.9399213999999998</v>
      </c>
      <c r="F10" s="8">
        <v>5.5200329999999997</v>
      </c>
      <c r="G10" s="8">
        <v>261.68940695001027</v>
      </c>
      <c r="H10" s="8"/>
      <c r="I10" s="8">
        <v>38.567999999999998</v>
      </c>
      <c r="J10" s="7">
        <v>49.789231731347954</v>
      </c>
      <c r="K10" s="8"/>
    </row>
    <row r="11" spans="1:13" ht="12" customHeight="1" x14ac:dyDescent="0.25">
      <c r="A11" s="14">
        <v>41978</v>
      </c>
      <c r="B11" s="12">
        <v>91.365989999999996</v>
      </c>
      <c r="C11" s="8">
        <v>0.2095899</v>
      </c>
      <c r="D11" s="7">
        <v>2.8215539999999999</v>
      </c>
      <c r="E11" s="10">
        <v>3.0311439</v>
      </c>
      <c r="F11" s="8">
        <v>5.5854330000000001</v>
      </c>
      <c r="G11" s="8">
        <v>261.38986839844881</v>
      </c>
      <c r="H11" s="8"/>
      <c r="I11" s="8">
        <v>38.522150000000003</v>
      </c>
      <c r="J11" s="8">
        <v>49.709455470387255</v>
      </c>
      <c r="K11" s="8"/>
    </row>
    <row r="12" spans="1:13" ht="12" customHeight="1" x14ac:dyDescent="0.25">
      <c r="A12" s="14">
        <v>41979</v>
      </c>
      <c r="B12" s="12">
        <v>91.269279999999995</v>
      </c>
      <c r="C12" s="8">
        <v>0.1911438</v>
      </c>
      <c r="D12" s="7">
        <v>2.838679</v>
      </c>
      <c r="E12" s="10">
        <v>3.0298227999999998</v>
      </c>
      <c r="F12" s="8">
        <v>5.6621550000000003</v>
      </c>
      <c r="G12" s="8">
        <v>260.43988575787074</v>
      </c>
      <c r="H12" s="8"/>
      <c r="I12" s="8">
        <v>38.615299999999998</v>
      </c>
      <c r="J12" s="7">
        <v>49.78556934910975</v>
      </c>
      <c r="K12" s="7"/>
    </row>
    <row r="13" spans="1:13" ht="12" customHeight="1" x14ac:dyDescent="0.25">
      <c r="A13" s="14">
        <v>41980</v>
      </c>
      <c r="B13" s="12">
        <v>91.607159999999993</v>
      </c>
      <c r="C13" s="8">
        <v>0.1892384</v>
      </c>
      <c r="D13" s="8">
        <v>2.7605170000000001</v>
      </c>
      <c r="E13" s="10">
        <v>2.9497553999999999</v>
      </c>
      <c r="F13" s="8">
        <v>5.6484199999999998</v>
      </c>
      <c r="G13" s="8">
        <v>259.88999903644833</v>
      </c>
      <c r="H13" s="8"/>
      <c r="I13" s="8">
        <v>38.598419999999997</v>
      </c>
      <c r="J13" s="7">
        <v>49.809397202176946</v>
      </c>
      <c r="K13" s="7"/>
    </row>
    <row r="14" spans="1:13" ht="12" customHeight="1" x14ac:dyDescent="0.25">
      <c r="A14" s="14">
        <v>41981</v>
      </c>
      <c r="B14" s="12">
        <v>91.355220000000003</v>
      </c>
      <c r="C14" s="8">
        <v>0.2041772</v>
      </c>
      <c r="D14" s="8">
        <v>2.7729020000000002</v>
      </c>
      <c r="E14" s="10">
        <v>2.9770792000000004</v>
      </c>
      <c r="F14" s="8">
        <v>5.6693660000000001</v>
      </c>
      <c r="G14" s="8">
        <v>260.20660460109019</v>
      </c>
      <c r="H14" s="8"/>
      <c r="I14" s="8">
        <v>38.65578</v>
      </c>
      <c r="J14" s="7">
        <v>49.841184860098267</v>
      </c>
      <c r="K14" s="7"/>
    </row>
    <row r="15" spans="1:13" ht="12" customHeight="1" x14ac:dyDescent="0.25">
      <c r="A15" s="14">
        <v>41982</v>
      </c>
      <c r="B15" s="12">
        <v>91.133589999999998</v>
      </c>
      <c r="C15" s="8">
        <v>0.20198920000000001</v>
      </c>
      <c r="D15" s="8">
        <v>2.7267990000000002</v>
      </c>
      <c r="E15" s="10">
        <v>2.9287882000000001</v>
      </c>
      <c r="F15" s="8">
        <v>5.9408700000000003</v>
      </c>
      <c r="G15" s="8">
        <v>260.10478258110504</v>
      </c>
      <c r="H15" s="8"/>
      <c r="I15" s="8">
        <v>38.979010000000002</v>
      </c>
      <c r="J15" s="7">
        <v>50.056310484383388</v>
      </c>
      <c r="K15" s="7"/>
    </row>
    <row r="16" spans="1:13" ht="12" customHeight="1" x14ac:dyDescent="0.25">
      <c r="A16" s="14">
        <v>41983</v>
      </c>
      <c r="B16" s="12">
        <v>91.489360000000005</v>
      </c>
      <c r="C16" s="8">
        <v>0.15778200000000001</v>
      </c>
      <c r="D16" s="8">
        <v>2.6659259999999998</v>
      </c>
      <c r="E16" s="10">
        <v>2.8237079999999999</v>
      </c>
      <c r="F16" s="8">
        <v>5.494237</v>
      </c>
      <c r="G16" s="8">
        <v>260.73922474177698</v>
      </c>
      <c r="H16" s="8"/>
      <c r="I16" s="8">
        <v>38.780810000000002</v>
      </c>
      <c r="J16" s="7">
        <v>49.985373702728822</v>
      </c>
      <c r="K16" s="7"/>
    </row>
    <row r="17" spans="1:11" ht="12" customHeight="1" x14ac:dyDescent="0.25">
      <c r="A17" s="14">
        <v>41984</v>
      </c>
      <c r="B17" s="12">
        <v>91.586089999999999</v>
      </c>
      <c r="C17" s="8">
        <v>0.16584009999999999</v>
      </c>
      <c r="D17" s="8">
        <v>2.617839</v>
      </c>
      <c r="E17" s="10">
        <v>2.7836791000000001</v>
      </c>
      <c r="F17" s="8">
        <v>5.3557829999999997</v>
      </c>
      <c r="G17" s="8">
        <v>261.805521539393</v>
      </c>
      <c r="H17" s="8"/>
      <c r="I17" s="8">
        <v>38.662939999999999</v>
      </c>
      <c r="J17" s="7">
        <v>49.912551166334659</v>
      </c>
      <c r="K17" s="7"/>
    </row>
    <row r="18" spans="1:11" ht="12" customHeight="1" x14ac:dyDescent="0.25">
      <c r="A18" s="14">
        <v>41985</v>
      </c>
      <c r="B18" s="12">
        <v>91.405749999999998</v>
      </c>
      <c r="C18" s="8">
        <v>0.16019749999999999</v>
      </c>
      <c r="D18" s="8">
        <v>2.7558699999999998</v>
      </c>
      <c r="E18" s="10">
        <v>2.9160674999999996</v>
      </c>
      <c r="F18" s="8">
        <v>5.6444799999999997</v>
      </c>
      <c r="G18" s="8">
        <v>262.37833687924063</v>
      </c>
      <c r="H18" s="8"/>
      <c r="I18" s="8">
        <v>38.802610000000001</v>
      </c>
      <c r="J18" s="7">
        <v>50.01329352693115</v>
      </c>
      <c r="K18" s="7"/>
    </row>
    <row r="19" spans="1:11" ht="12" customHeight="1" x14ac:dyDescent="0.25">
      <c r="A19" s="14">
        <v>41986</v>
      </c>
      <c r="B19" s="12">
        <v>91.661739999999995</v>
      </c>
      <c r="C19" s="8">
        <v>0.20207240000000001</v>
      </c>
      <c r="D19" s="8">
        <v>2.8567100000000001</v>
      </c>
      <c r="E19" s="10">
        <v>3.0587824000000001</v>
      </c>
      <c r="F19" s="8">
        <v>5.5621289999999997</v>
      </c>
      <c r="G19" s="8">
        <v>260.37456763451144</v>
      </c>
      <c r="H19" s="8"/>
      <c r="I19" s="8">
        <v>38.601640000000003</v>
      </c>
      <c r="J19" s="7">
        <v>49.807775799413299</v>
      </c>
      <c r="K19" s="7"/>
    </row>
    <row r="20" spans="1:11" ht="12" customHeight="1" x14ac:dyDescent="0.25">
      <c r="A20" s="14">
        <v>41987</v>
      </c>
      <c r="B20" s="12">
        <v>91.523780000000002</v>
      </c>
      <c r="C20" s="8">
        <v>0.18938369999999999</v>
      </c>
      <c r="D20" s="8">
        <v>2.769644</v>
      </c>
      <c r="E20" s="10">
        <v>2.9590277</v>
      </c>
      <c r="F20" s="8">
        <v>5.5251950000000001</v>
      </c>
      <c r="G20" s="8">
        <v>259.48957162314866</v>
      </c>
      <c r="H20" s="8"/>
      <c r="I20" s="8">
        <v>38.664090000000002</v>
      </c>
      <c r="J20" s="7">
        <v>49.86326564050799</v>
      </c>
      <c r="K20" s="7"/>
    </row>
    <row r="21" spans="1:11" ht="12" customHeight="1" x14ac:dyDescent="0.25">
      <c r="A21" s="14">
        <v>41988</v>
      </c>
      <c r="B21" s="12">
        <v>91.450630000000004</v>
      </c>
      <c r="C21" s="8">
        <v>0.176284</v>
      </c>
      <c r="D21" s="8">
        <v>2.7527439999999999</v>
      </c>
      <c r="E21" s="10">
        <v>2.9290279999999997</v>
      </c>
      <c r="F21" s="8">
        <v>5.8247520000000002</v>
      </c>
      <c r="G21" s="8">
        <v>259.7521852670252</v>
      </c>
      <c r="H21" s="8"/>
      <c r="I21" s="8">
        <v>38.732430000000001</v>
      </c>
      <c r="J21" s="7">
        <v>49.896873531184006</v>
      </c>
      <c r="K21" s="8"/>
    </row>
    <row r="22" spans="1:11" ht="12" customHeight="1" x14ac:dyDescent="0.25">
      <c r="A22" s="14">
        <v>41989</v>
      </c>
      <c r="B22" s="12">
        <v>91.387519999999995</v>
      </c>
      <c r="C22" s="8">
        <v>0.16968859999999999</v>
      </c>
      <c r="D22" s="8">
        <v>2.7515749999999999</v>
      </c>
      <c r="E22" s="10">
        <v>2.9212636000000001</v>
      </c>
      <c r="F22" s="8">
        <v>6.1569190000000003</v>
      </c>
      <c r="G22" s="8">
        <v>259.89580214961438</v>
      </c>
      <c r="H22" s="8"/>
      <c r="I22" s="8">
        <v>39.038550000000001</v>
      </c>
      <c r="J22" s="7">
        <v>50.064904116833212</v>
      </c>
      <c r="K22" s="8"/>
    </row>
    <row r="23" spans="1:11" ht="12" customHeight="1" x14ac:dyDescent="0.25">
      <c r="A23" s="14">
        <v>41990</v>
      </c>
      <c r="B23" s="12">
        <v>91.396000000000001</v>
      </c>
      <c r="C23" s="8">
        <v>0.14240330000000001</v>
      </c>
      <c r="D23" s="8">
        <v>2.8004799999999999</v>
      </c>
      <c r="E23" s="10">
        <v>2.9428833000000001</v>
      </c>
      <c r="F23" s="8">
        <v>5.5345009999999997</v>
      </c>
      <c r="G23" s="8">
        <v>260.98613878580227</v>
      </c>
      <c r="H23" s="8"/>
      <c r="I23" s="8">
        <v>38.637659999999997</v>
      </c>
      <c r="J23" s="7">
        <v>49.875950731848924</v>
      </c>
      <c r="K23" s="8"/>
    </row>
    <row r="24" spans="1:11" ht="12" customHeight="1" x14ac:dyDescent="0.25">
      <c r="A24" s="14">
        <v>41991</v>
      </c>
      <c r="B24" s="12">
        <v>91.515060000000005</v>
      </c>
      <c r="C24" s="8">
        <v>0.14716029999999999</v>
      </c>
      <c r="D24" s="8">
        <v>2.6462750000000002</v>
      </c>
      <c r="E24" s="10">
        <v>2.7934353000000001</v>
      </c>
      <c r="F24" s="8">
        <v>5.7022149999999998</v>
      </c>
      <c r="G24" s="8">
        <v>261.05775242927416</v>
      </c>
      <c r="H24" s="8"/>
      <c r="I24" s="8">
        <v>38.742870000000003</v>
      </c>
      <c r="J24" s="7">
        <v>49.979729753711304</v>
      </c>
      <c r="K24" s="8"/>
    </row>
    <row r="25" spans="1:11" ht="12" customHeight="1" x14ac:dyDescent="0.25">
      <c r="A25" s="14">
        <v>41992</v>
      </c>
      <c r="B25" s="12">
        <v>91.83793</v>
      </c>
      <c r="C25" s="8">
        <v>0.2017872</v>
      </c>
      <c r="D25" s="8">
        <v>2.6539730000000001</v>
      </c>
      <c r="E25" s="10">
        <v>2.8557602000000002</v>
      </c>
      <c r="F25" s="8">
        <v>5.6441499999999998</v>
      </c>
      <c r="G25" s="8">
        <v>260.35629572663532</v>
      </c>
      <c r="H25" s="8"/>
      <c r="I25" s="8">
        <v>38.730139999999999</v>
      </c>
      <c r="J25" s="7">
        <v>49.966941578850857</v>
      </c>
      <c r="K25" s="7"/>
    </row>
    <row r="26" spans="1:11" ht="12" customHeight="1" x14ac:dyDescent="0.25">
      <c r="A26" s="14">
        <v>41993</v>
      </c>
      <c r="B26" s="12">
        <v>91.560860000000005</v>
      </c>
      <c r="C26" s="8">
        <v>0.2157724</v>
      </c>
      <c r="D26" s="8">
        <v>2.644034</v>
      </c>
      <c r="E26" s="10">
        <v>2.8598064000000001</v>
      </c>
      <c r="F26" s="8">
        <v>5.4007100000000001</v>
      </c>
      <c r="G26" s="8">
        <v>259.76558124425145</v>
      </c>
      <c r="H26" s="8"/>
      <c r="I26" s="8">
        <v>38.701340000000002</v>
      </c>
      <c r="J26" s="7">
        <v>49.92981490224409</v>
      </c>
      <c r="K26" s="7"/>
    </row>
    <row r="27" spans="1:11" ht="12" customHeight="1" x14ac:dyDescent="0.25">
      <c r="A27" s="14">
        <v>41994</v>
      </c>
      <c r="B27" s="12">
        <v>91.264139999999998</v>
      </c>
      <c r="C27" s="8">
        <v>0.20108409999999999</v>
      </c>
      <c r="D27" s="8">
        <v>2.7440250000000002</v>
      </c>
      <c r="E27" s="10">
        <v>2.9451091000000003</v>
      </c>
      <c r="F27" s="8">
        <v>5.7847080000000002</v>
      </c>
      <c r="G27" s="8">
        <v>259.35480972252918</v>
      </c>
      <c r="H27" s="8"/>
      <c r="I27" s="8">
        <v>38.82067</v>
      </c>
      <c r="J27" s="7">
        <v>49.961184732889045</v>
      </c>
      <c r="K27" s="7"/>
    </row>
    <row r="28" spans="1:11" ht="12" customHeight="1" x14ac:dyDescent="0.25">
      <c r="A28" s="14">
        <v>41995</v>
      </c>
      <c r="B28" s="12">
        <v>91.069109999999995</v>
      </c>
      <c r="C28" s="8">
        <v>0.17697270000000001</v>
      </c>
      <c r="D28" s="8">
        <v>2.723325</v>
      </c>
      <c r="E28" s="10">
        <v>2.9002976999999999</v>
      </c>
      <c r="F28" s="8">
        <v>5.9193579999999999</v>
      </c>
      <c r="G28" s="8">
        <v>259.81883456198295</v>
      </c>
      <c r="H28" s="8"/>
      <c r="I28" s="8">
        <v>38.839889999999997</v>
      </c>
      <c r="J28" s="7">
        <v>49.993075112708631</v>
      </c>
      <c r="K28" s="7"/>
    </row>
    <row r="29" spans="1:11" ht="12" customHeight="1" x14ac:dyDescent="0.25">
      <c r="A29" s="14">
        <v>41996</v>
      </c>
      <c r="B29" s="12">
        <v>91.223979999999997</v>
      </c>
      <c r="C29" s="8">
        <v>0.15679180000000001</v>
      </c>
      <c r="D29" s="8">
        <v>2.6502650000000001</v>
      </c>
      <c r="E29" s="10">
        <v>2.8070568000000002</v>
      </c>
      <c r="F29" s="8">
        <v>5.8277999999999999</v>
      </c>
      <c r="G29" s="8">
        <v>258.87388845466256</v>
      </c>
      <c r="H29" s="8"/>
      <c r="I29" s="8">
        <v>38.878909999999998</v>
      </c>
      <c r="J29" s="7">
        <v>50.054210464315581</v>
      </c>
      <c r="K29" s="7"/>
    </row>
    <row r="30" spans="1:11" ht="12" customHeight="1" x14ac:dyDescent="0.25">
      <c r="A30" s="14">
        <v>41997</v>
      </c>
      <c r="B30" s="12">
        <v>91.255210000000005</v>
      </c>
      <c r="C30" s="8">
        <v>0.1484115</v>
      </c>
      <c r="D30" s="8">
        <v>2.6618029999999999</v>
      </c>
      <c r="E30" s="10">
        <v>2.8102144999999998</v>
      </c>
      <c r="F30" s="8">
        <v>5.5125950000000001</v>
      </c>
      <c r="G30" s="8">
        <v>258.01210605872353</v>
      </c>
      <c r="H30" s="8"/>
      <c r="I30" s="8">
        <v>38.818640000000002</v>
      </c>
      <c r="J30" s="7">
        <v>50.016931922476296</v>
      </c>
      <c r="K30" s="7"/>
    </row>
    <row r="31" spans="1:11" ht="12" customHeight="1" x14ac:dyDescent="0.25">
      <c r="A31" s="14">
        <v>41998</v>
      </c>
      <c r="B31" s="12">
        <v>91.57114</v>
      </c>
      <c r="C31" s="8">
        <v>0.1640597</v>
      </c>
      <c r="D31" s="8">
        <v>2.5976020000000002</v>
      </c>
      <c r="E31" s="10">
        <v>2.7616617000000003</v>
      </c>
      <c r="F31" s="8">
        <v>5.6379520000000003</v>
      </c>
      <c r="G31" s="8">
        <v>256.35518334769478</v>
      </c>
      <c r="H31" s="8"/>
      <c r="I31" s="8">
        <v>38.777360000000002</v>
      </c>
      <c r="J31" s="7">
        <v>50.012339251274476</v>
      </c>
      <c r="K31" s="7"/>
    </row>
    <row r="32" spans="1:11" ht="12" customHeight="1" x14ac:dyDescent="0.25">
      <c r="A32" s="14">
        <v>41999</v>
      </c>
      <c r="B32" s="12">
        <v>91.507689999999997</v>
      </c>
      <c r="C32" s="8">
        <v>0.16643450000000001</v>
      </c>
      <c r="D32" s="8">
        <v>2.6646339999999999</v>
      </c>
      <c r="E32" s="10">
        <v>2.8310684999999998</v>
      </c>
      <c r="F32" s="8">
        <v>5.7092000000000001</v>
      </c>
      <c r="G32" s="8">
        <v>257.35733925441133</v>
      </c>
      <c r="H32" s="8"/>
      <c r="I32" s="8">
        <v>38.776510000000002</v>
      </c>
      <c r="J32" s="7">
        <v>50.020134087470126</v>
      </c>
      <c r="K32" s="7"/>
    </row>
    <row r="33" spans="1:11" ht="12" customHeight="1" x14ac:dyDescent="0.25">
      <c r="A33" s="14">
        <v>42000</v>
      </c>
      <c r="B33" s="12">
        <v>91.464039999999997</v>
      </c>
      <c r="C33" s="8">
        <v>0.16862930000000001</v>
      </c>
      <c r="D33" s="8">
        <v>2.707001</v>
      </c>
      <c r="E33" s="10">
        <v>2.8756303000000001</v>
      </c>
      <c r="F33" s="8">
        <v>5.7244520000000003</v>
      </c>
      <c r="G33" s="8">
        <v>258.27459894124428</v>
      </c>
      <c r="H33" s="8"/>
      <c r="I33" s="8">
        <v>38.733840000000001</v>
      </c>
      <c r="J33" s="7">
        <v>49.953360188820469</v>
      </c>
      <c r="K33" s="7"/>
    </row>
    <row r="34" spans="1:11" ht="12" customHeight="1" x14ac:dyDescent="0.25">
      <c r="A34" s="14">
        <v>42001</v>
      </c>
      <c r="B34" s="12">
        <v>91.5929</v>
      </c>
      <c r="C34" s="8">
        <v>0.16201260000000001</v>
      </c>
      <c r="D34" s="8">
        <v>2.5690520000000001</v>
      </c>
      <c r="E34" s="10">
        <v>2.7310646000000003</v>
      </c>
      <c r="F34" s="8">
        <v>5.3575660000000003</v>
      </c>
      <c r="G34" s="8">
        <v>257.88273467319527</v>
      </c>
      <c r="H34" s="8"/>
      <c r="I34" s="8">
        <v>38.679749999999999</v>
      </c>
      <c r="J34" s="7">
        <v>49.955757790046015</v>
      </c>
      <c r="K34" s="7"/>
    </row>
    <row r="35" spans="1:11" ht="12" customHeight="1" x14ac:dyDescent="0.25">
      <c r="A35" s="14">
        <v>42002</v>
      </c>
      <c r="B35" s="12">
        <v>91.891400000000004</v>
      </c>
      <c r="C35" s="8">
        <v>0.17569950000000001</v>
      </c>
      <c r="D35" s="8">
        <v>2.6385879999999999</v>
      </c>
      <c r="E35" s="10">
        <v>2.8142874999999998</v>
      </c>
      <c r="F35" s="8">
        <v>5.3428659999999999</v>
      </c>
      <c r="G35" s="8">
        <v>258.55536576390614</v>
      </c>
      <c r="H35" s="8"/>
      <c r="I35" s="8">
        <v>38.699300000000001</v>
      </c>
      <c r="J35" s="7">
        <v>49.939740138950576</v>
      </c>
      <c r="K35" s="7"/>
    </row>
    <row r="36" spans="1:11" ht="12" customHeight="1" x14ac:dyDescent="0.25">
      <c r="A36" s="14">
        <v>42003</v>
      </c>
      <c r="B36" s="12">
        <v>91.944339999999997</v>
      </c>
      <c r="C36" s="8">
        <v>0.2094541</v>
      </c>
      <c r="D36" s="8">
        <v>2.6039330000000001</v>
      </c>
      <c r="E36" s="10">
        <v>2.8133870999999999</v>
      </c>
      <c r="F36" s="8">
        <v>5.2963870000000002</v>
      </c>
      <c r="G36" s="8">
        <v>258.87291579660933</v>
      </c>
      <c r="H36" s="8"/>
      <c r="I36" s="8">
        <v>38.654400000000003</v>
      </c>
      <c r="J36" s="7">
        <v>49.899950401383023</v>
      </c>
      <c r="K36" s="7"/>
    </row>
    <row r="37" spans="1:11" ht="12" customHeight="1" thickBot="1" x14ac:dyDescent="0.3">
      <c r="A37" s="14">
        <v>42004</v>
      </c>
      <c r="B37" s="13">
        <v>91.883570000000006</v>
      </c>
      <c r="C37" s="9">
        <v>0.20853579999999999</v>
      </c>
      <c r="D37" s="9">
        <v>2.5811639999999998</v>
      </c>
      <c r="E37" s="9">
        <v>2.7896997999999997</v>
      </c>
      <c r="F37" s="9">
        <v>5.2466010000000001</v>
      </c>
      <c r="G37" s="9">
        <v>259.05394211784022</v>
      </c>
      <c r="H37" s="9"/>
      <c r="I37" s="9">
        <v>38.573320000000002</v>
      </c>
      <c r="J37" s="46">
        <v>49.866747391176553</v>
      </c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91.944339999999997</v>
      </c>
      <c r="C39" s="35">
        <f t="shared" ref="C39:K39" si="0">MAX(C7:C37)</f>
        <v>0.2157724</v>
      </c>
      <c r="D39" s="35">
        <f t="shared" si="0"/>
        <v>2.9561540000000002</v>
      </c>
      <c r="E39" s="35">
        <f t="shared" si="0"/>
        <v>3.1545684000000001</v>
      </c>
      <c r="F39" s="35">
        <f t="shared" si="0"/>
        <v>6.1569190000000003</v>
      </c>
      <c r="G39" s="35">
        <f t="shared" si="0"/>
        <v>262.37833687924063</v>
      </c>
      <c r="H39" s="35">
        <f>MAX(H7:H37)</f>
        <v>0</v>
      </c>
      <c r="I39" s="35">
        <f t="shared" si="0"/>
        <v>39.038550000000001</v>
      </c>
      <c r="J39" s="35">
        <f t="shared" si="0"/>
        <v>50.064904116833212</v>
      </c>
      <c r="K39" s="35">
        <f t="shared" si="0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workbookViewId="0">
      <selection activeCell="M6" sqref="M6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59" t="s">
        <v>0</v>
      </c>
      <c r="B2" s="61"/>
      <c r="C2" s="62" t="s">
        <v>27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59" t="s">
        <v>1</v>
      </c>
      <c r="B3" s="61"/>
      <c r="C3" s="64" t="s">
        <v>28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59" t="s">
        <v>2</v>
      </c>
      <c r="B4" s="59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41974</v>
      </c>
      <c r="B7" s="11">
        <v>91.016689999999997</v>
      </c>
      <c r="C7" s="10">
        <v>0.13155430000000001</v>
      </c>
      <c r="D7" s="10">
        <v>2.6336170000000001</v>
      </c>
      <c r="E7" s="10">
        <v>2.7651713</v>
      </c>
      <c r="F7" s="10">
        <v>5.0451430000000004</v>
      </c>
      <c r="G7" s="10">
        <v>258.30376931695349</v>
      </c>
      <c r="H7" s="10"/>
      <c r="I7" s="10">
        <v>38.395269999999996</v>
      </c>
      <c r="J7" s="10">
        <v>49.72634603845075</v>
      </c>
      <c r="K7" s="10"/>
    </row>
    <row r="8" spans="1:13" ht="12" customHeight="1" x14ac:dyDescent="0.25">
      <c r="A8" s="14">
        <v>41975</v>
      </c>
      <c r="B8" s="12">
        <v>90.506159999999994</v>
      </c>
      <c r="C8" s="8">
        <v>0.14335229999999999</v>
      </c>
      <c r="D8" s="7">
        <v>2.6747049999999999</v>
      </c>
      <c r="E8" s="10">
        <v>2.8180573</v>
      </c>
      <c r="F8" s="8">
        <v>5.2883240000000002</v>
      </c>
      <c r="G8" s="8">
        <v>259.78507455131381</v>
      </c>
      <c r="H8" s="8"/>
      <c r="I8" s="8">
        <v>38.418030000000002</v>
      </c>
      <c r="J8" s="7">
        <v>49.686706401205299</v>
      </c>
      <c r="K8" s="10"/>
    </row>
    <row r="9" spans="1:13" ht="12" customHeight="1" x14ac:dyDescent="0.25">
      <c r="A9" s="14">
        <v>41976</v>
      </c>
      <c r="B9" s="12">
        <v>90.667270000000002</v>
      </c>
      <c r="C9" s="8">
        <v>0.15308099999999999</v>
      </c>
      <c r="D9" s="7">
        <v>2.651275</v>
      </c>
      <c r="E9" s="10">
        <v>2.8043559999999998</v>
      </c>
      <c r="F9" s="8">
        <v>5.294721</v>
      </c>
      <c r="G9" s="8">
        <v>259.3615479056869</v>
      </c>
      <c r="H9" s="8"/>
      <c r="I9" s="8">
        <v>38.473469999999999</v>
      </c>
      <c r="J9" s="7">
        <v>49.720619089676781</v>
      </c>
      <c r="K9" s="10"/>
    </row>
    <row r="10" spans="1:13" ht="12" customHeight="1" x14ac:dyDescent="0.25">
      <c r="A10" s="14">
        <v>41977</v>
      </c>
      <c r="B10" s="12">
        <v>91.094139999999996</v>
      </c>
      <c r="C10" s="8">
        <v>0.17296500000000001</v>
      </c>
      <c r="D10" s="7">
        <v>2.6739760000000001</v>
      </c>
      <c r="E10" s="10">
        <v>2.8469410000000002</v>
      </c>
      <c r="F10" s="8">
        <v>5.2998770000000004</v>
      </c>
      <c r="G10" s="8">
        <v>259.66061751685794</v>
      </c>
      <c r="H10" s="8"/>
      <c r="I10" s="8">
        <v>38.471260000000001</v>
      </c>
      <c r="J10" s="7">
        <v>49.719809971503651</v>
      </c>
      <c r="K10" s="10"/>
    </row>
    <row r="11" spans="1:13" ht="12" customHeight="1" x14ac:dyDescent="0.25">
      <c r="A11" s="14">
        <v>41978</v>
      </c>
      <c r="B11" s="12">
        <v>90.932400000000001</v>
      </c>
      <c r="C11" s="8">
        <v>0.18325089999999999</v>
      </c>
      <c r="D11" s="7">
        <v>2.6513779999999998</v>
      </c>
      <c r="E11" s="10">
        <v>2.8346288999999998</v>
      </c>
      <c r="F11" s="8">
        <v>5.2846890000000002</v>
      </c>
      <c r="G11" s="8">
        <v>258.85110271010052</v>
      </c>
      <c r="H11" s="8"/>
      <c r="I11" s="8">
        <v>38.420409999999997</v>
      </c>
      <c r="J11" s="7">
        <v>49.672858547884132</v>
      </c>
      <c r="K11" s="7"/>
    </row>
    <row r="12" spans="1:13" ht="12" customHeight="1" x14ac:dyDescent="0.25">
      <c r="A12" s="14">
        <v>41979</v>
      </c>
      <c r="B12" s="12">
        <v>90.828829999999996</v>
      </c>
      <c r="C12" s="8">
        <v>0.16435569999999999</v>
      </c>
      <c r="D12" s="7">
        <v>2.6929150000000002</v>
      </c>
      <c r="E12" s="10">
        <v>2.8572706999999999</v>
      </c>
      <c r="F12" s="8">
        <v>5.3769710000000002</v>
      </c>
      <c r="G12" s="8">
        <v>258.46383224816793</v>
      </c>
      <c r="H12" s="8"/>
      <c r="I12" s="8">
        <v>38.459780000000002</v>
      </c>
      <c r="J12" s="7">
        <v>49.708124284648726</v>
      </c>
      <c r="K12" s="7"/>
    </row>
    <row r="13" spans="1:13" ht="12" customHeight="1" x14ac:dyDescent="0.25">
      <c r="A13" s="14">
        <v>41980</v>
      </c>
      <c r="B13" s="12">
        <v>90.969350000000006</v>
      </c>
      <c r="C13" s="8">
        <v>0.157226</v>
      </c>
      <c r="D13" s="8">
        <v>2.6445979999999998</v>
      </c>
      <c r="E13" s="10">
        <v>2.8018239999999999</v>
      </c>
      <c r="F13" s="8">
        <v>5.1122240000000003</v>
      </c>
      <c r="G13" s="8">
        <v>257.3923137561419</v>
      </c>
      <c r="H13" s="8"/>
      <c r="I13" s="8">
        <v>38.399610000000003</v>
      </c>
      <c r="J13" s="7">
        <v>49.695857559441372</v>
      </c>
      <c r="K13" s="7"/>
    </row>
    <row r="14" spans="1:13" ht="12" customHeight="1" x14ac:dyDescent="0.25">
      <c r="A14" s="14">
        <v>41981</v>
      </c>
      <c r="B14" s="12">
        <v>90.877290000000002</v>
      </c>
      <c r="C14" s="8">
        <v>0.16109129999999999</v>
      </c>
      <c r="D14" s="8">
        <v>2.6770700000000001</v>
      </c>
      <c r="E14" s="10">
        <v>2.8381612999999999</v>
      </c>
      <c r="F14" s="8">
        <v>5.2738569999999996</v>
      </c>
      <c r="G14" s="8">
        <v>258.63556519517101</v>
      </c>
      <c r="H14" s="7"/>
      <c r="I14" s="8">
        <v>38.443390000000001</v>
      </c>
      <c r="J14" s="7">
        <v>49.695359138259718</v>
      </c>
      <c r="K14" s="7"/>
    </row>
    <row r="15" spans="1:13" ht="12" customHeight="1" x14ac:dyDescent="0.25">
      <c r="A15" s="14">
        <v>41982</v>
      </c>
      <c r="B15" s="12">
        <v>90.327759999999998</v>
      </c>
      <c r="C15" s="8">
        <v>0.13207469999999999</v>
      </c>
      <c r="D15" s="8">
        <v>2.5772979999999999</v>
      </c>
      <c r="E15" s="10">
        <v>2.7093726999999999</v>
      </c>
      <c r="F15" s="8">
        <v>5.3141670000000003</v>
      </c>
      <c r="G15" s="8">
        <v>258.94565844363535</v>
      </c>
      <c r="H15" s="8"/>
      <c r="I15" s="8">
        <v>38.654470000000003</v>
      </c>
      <c r="J15" s="7">
        <v>49.857099492596006</v>
      </c>
      <c r="K15" s="7"/>
    </row>
    <row r="16" spans="1:13" ht="12" customHeight="1" x14ac:dyDescent="0.25">
      <c r="A16" s="14">
        <v>41983</v>
      </c>
      <c r="B16" s="12">
        <v>91.008610000000004</v>
      </c>
      <c r="C16" s="8">
        <v>0.12629899999999999</v>
      </c>
      <c r="D16" s="8">
        <v>2.5588009999999999</v>
      </c>
      <c r="E16" s="10">
        <v>2.6850999999999998</v>
      </c>
      <c r="F16" s="8">
        <v>5.1629399999999999</v>
      </c>
      <c r="G16" s="8">
        <v>258.26697224871009</v>
      </c>
      <c r="H16" s="8"/>
      <c r="I16" s="8">
        <v>38.605510000000002</v>
      </c>
      <c r="J16" s="7">
        <v>49.885298199733427</v>
      </c>
      <c r="K16" s="7"/>
    </row>
    <row r="17" spans="1:11" ht="12" customHeight="1" x14ac:dyDescent="0.25">
      <c r="A17" s="14">
        <v>41984</v>
      </c>
      <c r="B17" s="12">
        <v>91.269419999999997</v>
      </c>
      <c r="C17" s="8">
        <v>0.1449802</v>
      </c>
      <c r="D17" s="8">
        <v>2.5539540000000001</v>
      </c>
      <c r="E17" s="10">
        <v>2.6989342000000001</v>
      </c>
      <c r="F17" s="8">
        <v>5.0495599999999996</v>
      </c>
      <c r="G17" s="8">
        <v>259.42200390612686</v>
      </c>
      <c r="H17" s="8"/>
      <c r="I17" s="8">
        <v>38.585079999999998</v>
      </c>
      <c r="J17" s="7">
        <v>49.8726035398238</v>
      </c>
      <c r="K17" s="7"/>
    </row>
    <row r="18" spans="1:11" ht="12" customHeight="1" x14ac:dyDescent="0.25">
      <c r="A18" s="14">
        <v>41985</v>
      </c>
      <c r="B18" s="12">
        <v>90.962310000000002</v>
      </c>
      <c r="C18" s="8">
        <v>0.13642760000000001</v>
      </c>
      <c r="D18" s="8">
        <v>2.5475500000000002</v>
      </c>
      <c r="E18" s="10">
        <v>2.6839776000000004</v>
      </c>
      <c r="F18" s="8">
        <v>5.1362439999999996</v>
      </c>
      <c r="G18" s="8">
        <v>259.2971574596607</v>
      </c>
      <c r="H18" s="8"/>
      <c r="I18" s="8">
        <v>38.49823</v>
      </c>
      <c r="J18" s="7">
        <v>49.753547980574233</v>
      </c>
      <c r="K18" s="7"/>
    </row>
    <row r="19" spans="1:11" ht="12" customHeight="1" x14ac:dyDescent="0.25">
      <c r="A19" s="14">
        <v>41986</v>
      </c>
      <c r="B19" s="12">
        <v>90.937380000000005</v>
      </c>
      <c r="C19" s="8">
        <v>0.1020805</v>
      </c>
      <c r="D19" s="8">
        <v>2.5379130000000001</v>
      </c>
      <c r="E19" s="10">
        <v>2.6399935000000001</v>
      </c>
      <c r="F19" s="8">
        <v>4.982647</v>
      </c>
      <c r="G19" s="8">
        <v>256.68227035559636</v>
      </c>
      <c r="H19" s="8"/>
      <c r="I19" s="8">
        <v>38.41301</v>
      </c>
      <c r="J19" s="7">
        <v>49.698418386961031</v>
      </c>
      <c r="K19" s="7"/>
    </row>
    <row r="20" spans="1:11" ht="12" customHeight="1" x14ac:dyDescent="0.25">
      <c r="A20" s="14">
        <v>41987</v>
      </c>
      <c r="B20" s="12">
        <v>90.962999999999994</v>
      </c>
      <c r="C20" s="8">
        <v>0.11218549999999999</v>
      </c>
      <c r="D20" s="8">
        <v>2.6239279999999998</v>
      </c>
      <c r="E20" s="10">
        <v>2.7361134999999996</v>
      </c>
      <c r="F20" s="8">
        <v>5.0260530000000001</v>
      </c>
      <c r="G20" s="8">
        <v>256.58393901626511</v>
      </c>
      <c r="H20" s="8"/>
      <c r="I20" s="8">
        <v>38.458539999999999</v>
      </c>
      <c r="J20" s="7">
        <v>49.735617256037948</v>
      </c>
      <c r="K20" s="7"/>
    </row>
    <row r="21" spans="1:11" ht="12" customHeight="1" x14ac:dyDescent="0.25">
      <c r="A21" s="14">
        <v>41988</v>
      </c>
      <c r="B21" s="12">
        <v>90.707660000000004</v>
      </c>
      <c r="C21" s="8">
        <v>0.14474480000000001</v>
      </c>
      <c r="D21" s="8">
        <v>2.6823929999999998</v>
      </c>
      <c r="E21" s="10">
        <v>2.8271378</v>
      </c>
      <c r="F21" s="8">
        <v>5.1327069999999999</v>
      </c>
      <c r="G21" s="8">
        <v>256.9600318585089</v>
      </c>
      <c r="H21" s="8"/>
      <c r="I21" s="8">
        <v>38.494750000000003</v>
      </c>
      <c r="J21" s="7">
        <v>49.757357545840684</v>
      </c>
      <c r="K21" s="7"/>
    </row>
    <row r="22" spans="1:11" ht="12" customHeight="1" x14ac:dyDescent="0.25">
      <c r="A22" s="14">
        <v>41989</v>
      </c>
      <c r="B22" s="12">
        <v>90.013419999999996</v>
      </c>
      <c r="C22" s="8">
        <v>0.13259580000000001</v>
      </c>
      <c r="D22" s="8">
        <v>2.6391689999999999</v>
      </c>
      <c r="E22" s="10">
        <v>2.7717647999999997</v>
      </c>
      <c r="F22" s="8">
        <v>5.296341</v>
      </c>
      <c r="G22" s="8">
        <v>257.42178283124753</v>
      </c>
      <c r="H22" s="8"/>
      <c r="I22" s="8">
        <v>38.537210000000002</v>
      </c>
      <c r="J22" s="7">
        <v>49.810763129805359</v>
      </c>
      <c r="K22" s="7"/>
    </row>
    <row r="23" spans="1:11" ht="12" customHeight="1" x14ac:dyDescent="0.25">
      <c r="A23" s="14">
        <v>41990</v>
      </c>
      <c r="B23" s="12">
        <v>91.081860000000006</v>
      </c>
      <c r="C23" s="8">
        <v>0.106739</v>
      </c>
      <c r="D23" s="8">
        <v>2.6118480000000002</v>
      </c>
      <c r="E23" s="10">
        <v>2.7185870000000003</v>
      </c>
      <c r="F23" s="8">
        <v>5.3437739999999998</v>
      </c>
      <c r="G23" s="8">
        <v>258.7911120633745</v>
      </c>
      <c r="H23" s="8"/>
      <c r="I23" s="8">
        <v>38.512630000000001</v>
      </c>
      <c r="J23" s="7">
        <v>49.791908709355226</v>
      </c>
      <c r="K23" s="7"/>
    </row>
    <row r="24" spans="1:11" ht="12" customHeight="1" x14ac:dyDescent="0.25">
      <c r="A24" s="14">
        <v>41991</v>
      </c>
      <c r="B24" s="12">
        <v>91.011750000000006</v>
      </c>
      <c r="C24" s="8">
        <v>0.1020268</v>
      </c>
      <c r="D24" s="8">
        <v>2.5313110000000001</v>
      </c>
      <c r="E24" s="10">
        <v>2.6333378000000001</v>
      </c>
      <c r="F24" s="8">
        <v>5.2510329999999996</v>
      </c>
      <c r="G24" s="8">
        <v>258.28861716271297</v>
      </c>
      <c r="H24" s="8"/>
      <c r="I24" s="8">
        <v>38.52525</v>
      </c>
      <c r="J24" s="8">
        <v>49.837377222100436</v>
      </c>
      <c r="K24" s="7"/>
    </row>
    <row r="25" spans="1:11" ht="12" customHeight="1" x14ac:dyDescent="0.25">
      <c r="A25" s="14">
        <v>41992</v>
      </c>
      <c r="B25" s="12">
        <v>91.070800000000006</v>
      </c>
      <c r="C25" s="8">
        <v>0.13439490000000001</v>
      </c>
      <c r="D25" s="8">
        <v>2.4888530000000002</v>
      </c>
      <c r="E25" s="10">
        <v>2.6232479000000004</v>
      </c>
      <c r="F25" s="8">
        <v>4.883108</v>
      </c>
      <c r="G25" s="8">
        <v>257.84047520906967</v>
      </c>
      <c r="H25" s="8"/>
      <c r="I25" s="8">
        <v>38.479869999999998</v>
      </c>
      <c r="J25" s="8">
        <v>49.800620635282506</v>
      </c>
      <c r="K25" s="7"/>
    </row>
    <row r="26" spans="1:11" ht="12" customHeight="1" x14ac:dyDescent="0.25">
      <c r="A26" s="14">
        <v>41993</v>
      </c>
      <c r="B26" s="12">
        <v>91.233699999999999</v>
      </c>
      <c r="C26" s="8">
        <v>0.1632151</v>
      </c>
      <c r="D26" s="8">
        <v>2.4901990000000001</v>
      </c>
      <c r="E26" s="10">
        <v>2.6534141</v>
      </c>
      <c r="F26" s="8">
        <v>5.100409</v>
      </c>
      <c r="G26" s="8">
        <v>257.00523603548589</v>
      </c>
      <c r="H26" s="8"/>
      <c r="I26" s="8">
        <v>38.538580000000003</v>
      </c>
      <c r="J26" s="7">
        <v>49.821807133255014</v>
      </c>
      <c r="K26" s="7"/>
    </row>
    <row r="27" spans="1:11" ht="12" customHeight="1" x14ac:dyDescent="0.25">
      <c r="A27" s="14">
        <v>41994</v>
      </c>
      <c r="B27" s="12">
        <v>90.645769999999999</v>
      </c>
      <c r="C27" s="8">
        <v>0.1484567</v>
      </c>
      <c r="D27" s="8">
        <v>2.5478000000000001</v>
      </c>
      <c r="E27" s="10">
        <v>2.6962567000000002</v>
      </c>
      <c r="F27" s="8">
        <v>5.3073059999999996</v>
      </c>
      <c r="G27" s="8">
        <v>257.13655308689204</v>
      </c>
      <c r="H27" s="8"/>
      <c r="I27" s="8">
        <v>38.58813</v>
      </c>
      <c r="J27" s="7">
        <v>49.797316745696946</v>
      </c>
      <c r="K27" s="7"/>
    </row>
    <row r="28" spans="1:11" ht="12" customHeight="1" x14ac:dyDescent="0.25">
      <c r="A28" s="14">
        <v>41995</v>
      </c>
      <c r="B28" s="12">
        <v>90.582400000000007</v>
      </c>
      <c r="C28" s="8">
        <v>0.12559780000000001</v>
      </c>
      <c r="D28" s="8">
        <v>2.6423899999999998</v>
      </c>
      <c r="E28" s="10">
        <v>2.7679877999999998</v>
      </c>
      <c r="F28" s="8">
        <v>5.4389269999999996</v>
      </c>
      <c r="G28" s="8">
        <v>256.78401814875144</v>
      </c>
      <c r="H28" s="8"/>
      <c r="I28" s="8">
        <v>38.650399999999998</v>
      </c>
      <c r="J28" s="7">
        <v>49.859294996692519</v>
      </c>
      <c r="K28" s="7"/>
    </row>
    <row r="29" spans="1:11" ht="12" customHeight="1" x14ac:dyDescent="0.25">
      <c r="A29" s="14">
        <v>41996</v>
      </c>
      <c r="B29" s="12">
        <v>90.712320000000005</v>
      </c>
      <c r="C29" s="8">
        <v>8.3702280000000004E-2</v>
      </c>
      <c r="D29" s="8">
        <v>2.5411980000000001</v>
      </c>
      <c r="E29" s="10">
        <v>2.6249002799999999</v>
      </c>
      <c r="F29" s="8">
        <v>5.4353379999999998</v>
      </c>
      <c r="G29" s="8">
        <v>256.38198080830961</v>
      </c>
      <c r="H29" s="8"/>
      <c r="I29" s="8">
        <v>38.671559999999999</v>
      </c>
      <c r="J29" s="7">
        <v>49.916354927652421</v>
      </c>
      <c r="K29" s="7"/>
    </row>
    <row r="30" spans="1:11" ht="12" customHeight="1" x14ac:dyDescent="0.25">
      <c r="A30" s="14">
        <v>41997</v>
      </c>
      <c r="B30" s="12">
        <v>90.985950000000003</v>
      </c>
      <c r="C30" s="8">
        <v>0.13363810000000001</v>
      </c>
      <c r="D30" s="8">
        <v>2.549976</v>
      </c>
      <c r="E30" s="10">
        <v>2.6836141000000002</v>
      </c>
      <c r="F30" s="8">
        <v>5.3378750000000004</v>
      </c>
      <c r="G30" s="8">
        <v>254.89527825584941</v>
      </c>
      <c r="H30" s="8"/>
      <c r="I30" s="8">
        <v>38.653219999999997</v>
      </c>
      <c r="J30" s="7">
        <v>49.898801311736328</v>
      </c>
      <c r="K30" s="7"/>
    </row>
    <row r="31" spans="1:11" ht="12" customHeight="1" x14ac:dyDescent="0.25">
      <c r="A31" s="14">
        <v>41998</v>
      </c>
      <c r="B31" s="12">
        <v>91.012169999999998</v>
      </c>
      <c r="C31" s="8">
        <v>0.13013459999999999</v>
      </c>
      <c r="D31" s="8">
        <v>2.5112230000000002</v>
      </c>
      <c r="E31" s="10">
        <v>2.6413576000000001</v>
      </c>
      <c r="F31" s="8">
        <v>5.1680520000000003</v>
      </c>
      <c r="G31" s="8">
        <v>253.86490941866998</v>
      </c>
      <c r="H31" s="8"/>
      <c r="I31" s="8">
        <v>38.581000000000003</v>
      </c>
      <c r="J31" s="7">
        <v>49.874583782022029</v>
      </c>
      <c r="K31" s="7"/>
    </row>
    <row r="32" spans="1:11" ht="12" customHeight="1" x14ac:dyDescent="0.25">
      <c r="A32" s="14">
        <v>41999</v>
      </c>
      <c r="B32" s="12">
        <v>90.944689999999994</v>
      </c>
      <c r="C32" s="8">
        <v>0.1234454</v>
      </c>
      <c r="D32" s="8">
        <v>2.3873669999999998</v>
      </c>
      <c r="E32" s="10">
        <v>2.5108123999999998</v>
      </c>
      <c r="F32" s="8">
        <v>5.2316209999999996</v>
      </c>
      <c r="G32" s="8">
        <v>253.29978762156611</v>
      </c>
      <c r="H32" s="8"/>
      <c r="I32" s="8">
        <v>38.683190000000003</v>
      </c>
      <c r="J32" s="7">
        <v>49.965088947535556</v>
      </c>
      <c r="K32" s="7"/>
    </row>
    <row r="33" spans="1:11" ht="12" customHeight="1" x14ac:dyDescent="0.25">
      <c r="A33" s="14">
        <v>42000</v>
      </c>
      <c r="B33" s="12">
        <v>90.921229999999994</v>
      </c>
      <c r="C33" s="8">
        <v>0.1303858</v>
      </c>
      <c r="D33" s="8">
        <v>2.506221</v>
      </c>
      <c r="E33" s="10">
        <v>2.6366068</v>
      </c>
      <c r="F33" s="8">
        <v>5.2688009999999998</v>
      </c>
      <c r="G33" s="8">
        <v>255.30630515212175</v>
      </c>
      <c r="H33" s="8"/>
      <c r="I33" s="8">
        <v>38.590170000000001</v>
      </c>
      <c r="J33" s="7">
        <v>49.865630181801755</v>
      </c>
      <c r="K33" s="7"/>
    </row>
    <row r="34" spans="1:11" ht="12" customHeight="1" x14ac:dyDescent="0.25">
      <c r="A34" s="14">
        <v>42001</v>
      </c>
      <c r="B34" s="12">
        <v>91.369110000000006</v>
      </c>
      <c r="C34" s="8">
        <v>0.13027939999999999</v>
      </c>
      <c r="D34" s="8">
        <v>2.4993080000000001</v>
      </c>
      <c r="E34" s="10">
        <v>2.6295874000000001</v>
      </c>
      <c r="F34" s="8">
        <v>5.1723059999999998</v>
      </c>
      <c r="G34" s="8">
        <v>255.07733240613882</v>
      </c>
      <c r="H34" s="8"/>
      <c r="I34" s="8">
        <v>38.587760000000003</v>
      </c>
      <c r="J34" s="7">
        <v>49.892670078430818</v>
      </c>
      <c r="K34" s="7"/>
    </row>
    <row r="35" spans="1:11" ht="12" customHeight="1" x14ac:dyDescent="0.25">
      <c r="A35" s="14">
        <v>42002</v>
      </c>
      <c r="B35" s="12">
        <v>91.237139999999997</v>
      </c>
      <c r="C35" s="8">
        <v>0.1205813</v>
      </c>
      <c r="D35" s="8">
        <v>2.5511339999999998</v>
      </c>
      <c r="E35" s="10">
        <v>2.6717152999999998</v>
      </c>
      <c r="F35" s="8">
        <v>4.8645110000000003</v>
      </c>
      <c r="G35" s="8">
        <v>255.84930448041294</v>
      </c>
      <c r="H35" s="8"/>
      <c r="I35" s="8">
        <v>38.455469999999998</v>
      </c>
      <c r="J35" s="7">
        <v>49.801643221411467</v>
      </c>
      <c r="K35" s="7"/>
    </row>
    <row r="36" spans="1:11" ht="12" customHeight="1" x14ac:dyDescent="0.25">
      <c r="A36" s="14">
        <v>42003</v>
      </c>
      <c r="B36" s="12">
        <v>91.343369999999993</v>
      </c>
      <c r="C36" s="8">
        <v>0.1534865</v>
      </c>
      <c r="D36" s="8">
        <v>2.51905</v>
      </c>
      <c r="E36" s="10">
        <v>2.6725365000000001</v>
      </c>
      <c r="F36" s="8">
        <v>4.8574089999999996</v>
      </c>
      <c r="G36" s="8">
        <v>255.29759007397749</v>
      </c>
      <c r="H36" s="8"/>
      <c r="I36" s="8">
        <v>38.408830000000002</v>
      </c>
      <c r="J36" s="7">
        <v>49.760908429467456</v>
      </c>
      <c r="K36" s="7"/>
    </row>
    <row r="37" spans="1:11" ht="12" customHeight="1" thickBot="1" x14ac:dyDescent="0.3">
      <c r="A37" s="14">
        <v>42004</v>
      </c>
      <c r="B37" s="13">
        <v>91.517679999999999</v>
      </c>
      <c r="C37" s="9">
        <v>0.1765516</v>
      </c>
      <c r="D37" s="9">
        <v>2.4865550000000001</v>
      </c>
      <c r="E37" s="9">
        <v>2.6631065999999999</v>
      </c>
      <c r="F37" s="9">
        <v>4.9332890000000003</v>
      </c>
      <c r="G37" s="9">
        <v>257.07034643457587</v>
      </c>
      <c r="H37" s="9"/>
      <c r="I37" s="9">
        <v>38.440849999999998</v>
      </c>
      <c r="J37" s="46">
        <v>49.775472376129343</v>
      </c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 t="shared" ref="B39:K39" si="0">MIN(B7:B37)</f>
        <v>90.013419999999996</v>
      </c>
      <c r="C39" s="35">
        <f t="shared" si="0"/>
        <v>8.3702280000000004E-2</v>
      </c>
      <c r="D39" s="35">
        <f t="shared" si="0"/>
        <v>2.3873669999999998</v>
      </c>
      <c r="E39" s="35">
        <f t="shared" si="0"/>
        <v>2.5108123999999998</v>
      </c>
      <c r="F39" s="35">
        <f t="shared" si="0"/>
        <v>4.8574089999999996</v>
      </c>
      <c r="G39" s="35">
        <f t="shared" si="0"/>
        <v>253.29978762156611</v>
      </c>
      <c r="H39" s="35">
        <f t="shared" si="0"/>
        <v>0</v>
      </c>
      <c r="I39" s="35">
        <f t="shared" si="0"/>
        <v>38.395269999999996</v>
      </c>
      <c r="J39" s="35">
        <f t="shared" si="0"/>
        <v>49.672858547884132</v>
      </c>
      <c r="K39" s="35">
        <f t="shared" si="0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9"/>
      <c r="C41" s="80"/>
      <c r="D41" s="80"/>
      <c r="E41" s="80"/>
      <c r="F41" s="80"/>
      <c r="G41" s="80"/>
      <c r="H41" s="80"/>
      <c r="I41" s="80"/>
      <c r="J41" s="80"/>
      <c r="K41" s="81"/>
    </row>
    <row r="42" spans="1:11" x14ac:dyDescent="0.25">
      <c r="A42" s="2"/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5"/>
      <c r="C45" s="86"/>
      <c r="D45" s="86"/>
      <c r="E45" s="86"/>
      <c r="F45" s="86"/>
      <c r="G45" s="86"/>
      <c r="H45" s="86"/>
      <c r="I45" s="86"/>
      <c r="J45" s="86"/>
      <c r="K45" s="8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C7:F37 B16:B37 B7:B14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Felipe Lobera Frutos</cp:lastModifiedBy>
  <cp:lastPrinted>2012-06-06T22:59:24Z</cp:lastPrinted>
  <dcterms:created xsi:type="dcterms:W3CDTF">2012-05-21T15:11:37Z</dcterms:created>
  <dcterms:modified xsi:type="dcterms:W3CDTF">2015-08-18T21:49:58Z</dcterms:modified>
</cp:coreProperties>
</file>